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mon4000\Desktop\"/>
    </mc:Choice>
  </mc:AlternateContent>
  <bookViews>
    <workbookView xWindow="0" yWindow="0" windowWidth="20436" windowHeight="8700"/>
  </bookViews>
  <sheets>
    <sheet name="MeanStdTStatTrans" sheetId="3" r:id="rId1"/>
    <sheet name="MeanStdTStatRaw" sheetId="1" r:id="rId2"/>
    <sheet name="RawData" sheetId="2" r:id="rId3"/>
  </sheets>
  <definedNames>
    <definedName name="_xlnm._FilterDatabase" localSheetId="1" hidden="1">MeanStdTStatRaw!$A$1:$E$85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" i="2" l="1"/>
  <c r="BK3" i="2"/>
  <c r="BJ4" i="2"/>
  <c r="BL4" i="2" s="1"/>
  <c r="BK4" i="2"/>
  <c r="BJ5" i="2"/>
  <c r="BL5" i="2" s="1"/>
  <c r="BK5" i="2"/>
  <c r="BJ6" i="2"/>
  <c r="BK6" i="2"/>
  <c r="BJ7" i="2"/>
  <c r="BK7" i="2"/>
  <c r="BJ8" i="2"/>
  <c r="BK8" i="2"/>
  <c r="BJ9" i="2"/>
  <c r="BK9" i="2"/>
  <c r="BL9" i="2" s="1"/>
  <c r="BJ10" i="2"/>
  <c r="BL10" i="2" s="1"/>
  <c r="BK10" i="2"/>
  <c r="BJ11" i="2"/>
  <c r="BK11" i="2"/>
  <c r="BJ12" i="2"/>
  <c r="BL12" i="2" s="1"/>
  <c r="BK12" i="2"/>
  <c r="BJ13" i="2"/>
  <c r="BL13" i="2" s="1"/>
  <c r="BK13" i="2"/>
  <c r="BJ14" i="2"/>
  <c r="BK14" i="2"/>
  <c r="BJ15" i="2"/>
  <c r="BK15" i="2"/>
  <c r="BJ16" i="2"/>
  <c r="BK16" i="2"/>
  <c r="BJ17" i="2"/>
  <c r="BK17" i="2"/>
  <c r="BL17" i="2" s="1"/>
  <c r="BJ18" i="2"/>
  <c r="BL18" i="2" s="1"/>
  <c r="BK18" i="2"/>
  <c r="BJ19" i="2"/>
  <c r="BK19" i="2"/>
  <c r="BJ20" i="2"/>
  <c r="BL20" i="2" s="1"/>
  <c r="BK20" i="2"/>
  <c r="BJ21" i="2"/>
  <c r="BL21" i="2" s="1"/>
  <c r="BK21" i="2"/>
  <c r="BJ22" i="2"/>
  <c r="BK22" i="2"/>
  <c r="BJ23" i="2"/>
  <c r="BK23" i="2"/>
  <c r="BJ24" i="2"/>
  <c r="BK24" i="2"/>
  <c r="BJ25" i="2"/>
  <c r="BK25" i="2"/>
  <c r="BL25" i="2" s="1"/>
  <c r="BJ26" i="2"/>
  <c r="BL26" i="2" s="1"/>
  <c r="BK26" i="2"/>
  <c r="BJ27" i="2"/>
  <c r="BK27" i="2"/>
  <c r="BJ28" i="2"/>
  <c r="BL28" i="2" s="1"/>
  <c r="BK28" i="2"/>
  <c r="BJ29" i="2"/>
  <c r="BL29" i="2" s="1"/>
  <c r="BK29" i="2"/>
  <c r="BJ30" i="2"/>
  <c r="BK30" i="2"/>
  <c r="BJ31" i="2"/>
  <c r="BK31" i="2"/>
  <c r="BJ32" i="2"/>
  <c r="BK32" i="2"/>
  <c r="BJ33" i="2"/>
  <c r="BK33" i="2"/>
  <c r="BL33" i="2" s="1"/>
  <c r="BJ34" i="2"/>
  <c r="BL34" i="2" s="1"/>
  <c r="BK34" i="2"/>
  <c r="BJ35" i="2"/>
  <c r="BK35" i="2"/>
  <c r="BJ36" i="2"/>
  <c r="BL36" i="2" s="1"/>
  <c r="BK36" i="2"/>
  <c r="BJ37" i="2"/>
  <c r="BL37" i="2" s="1"/>
  <c r="BK37" i="2"/>
  <c r="BJ38" i="2"/>
  <c r="BK38" i="2"/>
  <c r="BJ39" i="2"/>
  <c r="BK39" i="2"/>
  <c r="BJ40" i="2"/>
  <c r="BK40" i="2"/>
  <c r="BJ41" i="2"/>
  <c r="BK41" i="2"/>
  <c r="BL41" i="2" s="1"/>
  <c r="BJ42" i="2"/>
  <c r="BL42" i="2" s="1"/>
  <c r="BK42" i="2"/>
  <c r="BJ43" i="2"/>
  <c r="BK43" i="2"/>
  <c r="BJ44" i="2"/>
  <c r="BL44" i="2" s="1"/>
  <c r="BK44" i="2"/>
  <c r="BJ45" i="2"/>
  <c r="BL45" i="2" s="1"/>
  <c r="BK45" i="2"/>
  <c r="BJ46" i="2"/>
  <c r="BK46" i="2"/>
  <c r="BJ47" i="2"/>
  <c r="BK47" i="2"/>
  <c r="BJ48" i="2"/>
  <c r="BK48" i="2"/>
  <c r="BJ49" i="2"/>
  <c r="BK49" i="2"/>
  <c r="BL49" i="2" s="1"/>
  <c r="BJ50" i="2"/>
  <c r="BL50" i="2" s="1"/>
  <c r="BK50" i="2"/>
  <c r="BJ51" i="2"/>
  <c r="BK51" i="2"/>
  <c r="BJ52" i="2"/>
  <c r="BL52" i="2" s="1"/>
  <c r="BK52" i="2"/>
  <c r="BJ53" i="2"/>
  <c r="BL53" i="2" s="1"/>
  <c r="BK53" i="2"/>
  <c r="BJ54" i="2"/>
  <c r="BK54" i="2"/>
  <c r="BJ55" i="2"/>
  <c r="BK55" i="2"/>
  <c r="BJ56" i="2"/>
  <c r="BK56" i="2"/>
  <c r="BJ57" i="2"/>
  <c r="BK57" i="2"/>
  <c r="BL57" i="2" s="1"/>
  <c r="BJ58" i="2"/>
  <c r="BL58" i="2" s="1"/>
  <c r="BK58" i="2"/>
  <c r="BJ59" i="2"/>
  <c r="BK59" i="2"/>
  <c r="BJ60" i="2"/>
  <c r="BL60" i="2" s="1"/>
  <c r="BK60" i="2"/>
  <c r="BJ61" i="2"/>
  <c r="BL61" i="2" s="1"/>
  <c r="BK61" i="2"/>
  <c r="BJ62" i="2"/>
  <c r="BK62" i="2"/>
  <c r="BJ63" i="2"/>
  <c r="BK63" i="2"/>
  <c r="BJ64" i="2"/>
  <c r="BK64" i="2"/>
  <c r="BJ65" i="2"/>
  <c r="BK65" i="2"/>
  <c r="BL65" i="2" s="1"/>
  <c r="BJ66" i="2"/>
  <c r="BL66" i="2" s="1"/>
  <c r="BK66" i="2"/>
  <c r="BJ67" i="2"/>
  <c r="BK67" i="2"/>
  <c r="BJ68" i="2"/>
  <c r="BL68" i="2" s="1"/>
  <c r="BK68" i="2"/>
  <c r="BJ69" i="2"/>
  <c r="BL69" i="2" s="1"/>
  <c r="BK69" i="2"/>
  <c r="BJ70" i="2"/>
  <c r="BK70" i="2"/>
  <c r="BJ71" i="2"/>
  <c r="BK71" i="2"/>
  <c r="BJ72" i="2"/>
  <c r="BK72" i="2"/>
  <c r="BJ73" i="2"/>
  <c r="BK73" i="2"/>
  <c r="BL73" i="2" s="1"/>
  <c r="BJ74" i="2"/>
  <c r="BL74" i="2" s="1"/>
  <c r="BK74" i="2"/>
  <c r="BJ75" i="2"/>
  <c r="BK75" i="2"/>
  <c r="BJ76" i="2"/>
  <c r="BL76" i="2" s="1"/>
  <c r="BK76" i="2"/>
  <c r="BJ77" i="2"/>
  <c r="BL77" i="2" s="1"/>
  <c r="BK77" i="2"/>
  <c r="BJ78" i="2"/>
  <c r="BK78" i="2"/>
  <c r="BL78" i="2" s="1"/>
  <c r="BJ79" i="2"/>
  <c r="BK79" i="2"/>
  <c r="BJ80" i="2"/>
  <c r="BK80" i="2"/>
  <c r="BJ81" i="2"/>
  <c r="BK81" i="2"/>
  <c r="BL81" i="2" s="1"/>
  <c r="BJ82" i="2"/>
  <c r="BL82" i="2" s="1"/>
  <c r="BK82" i="2"/>
  <c r="BJ83" i="2"/>
  <c r="BK83" i="2"/>
  <c r="BJ84" i="2"/>
  <c r="BL84" i="2" s="1"/>
  <c r="BK84" i="2"/>
  <c r="BJ85" i="2"/>
  <c r="BL85" i="2" s="1"/>
  <c r="BK85" i="2"/>
  <c r="BK2" i="2"/>
  <c r="BJ2" i="2"/>
  <c r="BL83" i="2"/>
  <c r="BL80" i="2"/>
  <c r="BL79" i="2"/>
  <c r="BL75" i="2"/>
  <c r="BL72" i="2"/>
  <c r="BL71" i="2"/>
  <c r="BL70" i="2"/>
  <c r="BL67" i="2"/>
  <c r="BL64" i="2"/>
  <c r="BL63" i="2"/>
  <c r="BL62" i="2"/>
  <c r="BL59" i="2"/>
  <c r="BL56" i="2"/>
  <c r="BL55" i="2"/>
  <c r="BL54" i="2"/>
  <c r="BL51" i="2"/>
  <c r="BL48" i="2"/>
  <c r="BL47" i="2"/>
  <c r="BL46" i="2"/>
  <c r="BL43" i="2"/>
  <c r="BL40" i="2"/>
  <c r="BL39" i="2"/>
  <c r="BL38" i="2"/>
  <c r="BL35" i="2"/>
  <c r="BL32" i="2"/>
  <c r="BL31" i="2"/>
  <c r="BL30" i="2"/>
  <c r="BL27" i="2"/>
  <c r="BL24" i="2"/>
  <c r="BL23" i="2"/>
  <c r="BL22" i="2"/>
  <c r="BL19" i="2"/>
  <c r="BL16" i="2"/>
  <c r="BL15" i="2"/>
  <c r="BL14" i="2"/>
  <c r="BL11" i="2"/>
  <c r="BL8" i="2"/>
  <c r="BL7" i="2"/>
  <c r="BL6" i="2"/>
  <c r="BL3" i="2"/>
  <c r="BL2" i="2"/>
  <c r="BF3" i="2"/>
  <c r="BG3" i="2"/>
  <c r="BF4" i="2"/>
  <c r="BG4" i="2"/>
  <c r="BF5" i="2"/>
  <c r="BG5" i="2"/>
  <c r="BF6" i="2"/>
  <c r="BG6" i="2"/>
  <c r="BF7" i="2"/>
  <c r="BG7" i="2"/>
  <c r="BF8" i="2"/>
  <c r="BG8" i="2"/>
  <c r="BF9" i="2"/>
  <c r="BG9" i="2"/>
  <c r="BF10" i="2"/>
  <c r="BG10" i="2"/>
  <c r="BF11" i="2"/>
  <c r="BG11" i="2"/>
  <c r="BF12" i="2"/>
  <c r="BG12" i="2"/>
  <c r="BF13" i="2"/>
  <c r="BG13" i="2"/>
  <c r="BF14" i="2"/>
  <c r="BG14" i="2"/>
  <c r="BF15" i="2"/>
  <c r="BG15" i="2"/>
  <c r="BF16" i="2"/>
  <c r="BG16" i="2"/>
  <c r="BF17" i="2"/>
  <c r="BG17" i="2"/>
  <c r="BF18" i="2"/>
  <c r="BG18" i="2"/>
  <c r="BF19" i="2"/>
  <c r="BG19" i="2"/>
  <c r="BF20" i="2"/>
  <c r="BG20" i="2"/>
  <c r="BF21" i="2"/>
  <c r="BG21" i="2"/>
  <c r="BF22" i="2"/>
  <c r="BG22" i="2"/>
  <c r="BF23" i="2"/>
  <c r="BG23" i="2"/>
  <c r="BF24" i="2"/>
  <c r="BG24" i="2"/>
  <c r="BF25" i="2"/>
  <c r="BG25" i="2"/>
  <c r="BF26" i="2"/>
  <c r="BG26" i="2"/>
  <c r="BF27" i="2"/>
  <c r="BG27" i="2"/>
  <c r="BF28" i="2"/>
  <c r="BG28" i="2"/>
  <c r="BF29" i="2"/>
  <c r="BG29" i="2"/>
  <c r="BF30" i="2"/>
  <c r="BG30" i="2"/>
  <c r="BF31" i="2"/>
  <c r="BG31" i="2"/>
  <c r="BF32" i="2"/>
  <c r="BG32" i="2"/>
  <c r="BF33" i="2"/>
  <c r="BG33" i="2"/>
  <c r="BF34" i="2"/>
  <c r="BG34" i="2"/>
  <c r="BF35" i="2"/>
  <c r="BG35" i="2"/>
  <c r="BF36" i="2"/>
  <c r="BG36" i="2"/>
  <c r="BF37" i="2"/>
  <c r="BG37" i="2"/>
  <c r="BF38" i="2"/>
  <c r="BG38" i="2"/>
  <c r="BF39" i="2"/>
  <c r="BG39" i="2"/>
  <c r="BF40" i="2"/>
  <c r="BG40" i="2"/>
  <c r="BF41" i="2"/>
  <c r="BG41" i="2"/>
  <c r="BF42" i="2"/>
  <c r="BG42" i="2"/>
  <c r="BF43" i="2"/>
  <c r="BG43" i="2"/>
  <c r="BF44" i="2"/>
  <c r="BG44" i="2"/>
  <c r="BF45" i="2"/>
  <c r="BG45" i="2"/>
  <c r="BF46" i="2"/>
  <c r="BG46" i="2"/>
  <c r="BF47" i="2"/>
  <c r="BG47" i="2"/>
  <c r="BF48" i="2"/>
  <c r="BG48" i="2"/>
  <c r="BF49" i="2"/>
  <c r="BG49" i="2"/>
  <c r="BF50" i="2"/>
  <c r="BG50" i="2"/>
  <c r="BF51" i="2"/>
  <c r="BG51" i="2"/>
  <c r="BF52" i="2"/>
  <c r="BG52" i="2"/>
  <c r="BF53" i="2"/>
  <c r="BG53" i="2"/>
  <c r="BF54" i="2"/>
  <c r="BG54" i="2"/>
  <c r="BF55" i="2"/>
  <c r="BG55" i="2"/>
  <c r="BF56" i="2"/>
  <c r="BG56" i="2"/>
  <c r="BF57" i="2"/>
  <c r="BG57" i="2"/>
  <c r="BF58" i="2"/>
  <c r="BG58" i="2"/>
  <c r="BF59" i="2"/>
  <c r="BG59" i="2"/>
  <c r="BF60" i="2"/>
  <c r="BG60" i="2"/>
  <c r="BF61" i="2"/>
  <c r="BG61" i="2"/>
  <c r="BF62" i="2"/>
  <c r="BG62" i="2"/>
  <c r="BF63" i="2"/>
  <c r="BG63" i="2"/>
  <c r="BF64" i="2"/>
  <c r="BG64" i="2"/>
  <c r="BF65" i="2"/>
  <c r="BG65" i="2"/>
  <c r="BF66" i="2"/>
  <c r="BG66" i="2"/>
  <c r="BF67" i="2"/>
  <c r="BG67" i="2"/>
  <c r="BF68" i="2"/>
  <c r="BG68" i="2"/>
  <c r="BF69" i="2"/>
  <c r="BG69" i="2"/>
  <c r="BF70" i="2"/>
  <c r="BG70" i="2"/>
  <c r="BF71" i="2"/>
  <c r="BG71" i="2"/>
  <c r="BF72" i="2"/>
  <c r="BG72" i="2"/>
  <c r="BF73" i="2"/>
  <c r="BG73" i="2"/>
  <c r="BF74" i="2"/>
  <c r="BG74" i="2"/>
  <c r="BF75" i="2"/>
  <c r="BG75" i="2"/>
  <c r="BF76" i="2"/>
  <c r="BG76" i="2"/>
  <c r="BF77" i="2"/>
  <c r="BG77" i="2"/>
  <c r="BF78" i="2"/>
  <c r="BG78" i="2"/>
  <c r="BF79" i="2"/>
  <c r="BG79" i="2"/>
  <c r="BF80" i="2"/>
  <c r="BG80" i="2"/>
  <c r="BF81" i="2"/>
  <c r="BG81" i="2"/>
  <c r="BF82" i="2"/>
  <c r="BG82" i="2"/>
  <c r="BF83" i="2"/>
  <c r="BG83" i="2"/>
  <c r="BF84" i="2"/>
  <c r="BG84" i="2"/>
  <c r="BF85" i="2"/>
  <c r="BG85" i="2"/>
  <c r="BG2" i="2"/>
  <c r="BF2" i="2"/>
  <c r="BE85" i="2"/>
  <c r="BD85" i="2"/>
  <c r="AW85" i="2"/>
  <c r="AU85" i="2"/>
  <c r="AL85" i="2"/>
  <c r="AN85" i="2" s="1"/>
  <c r="AC85" i="2"/>
  <c r="AE85" i="2" s="1"/>
  <c r="T85" i="2"/>
  <c r="V85" i="2" s="1"/>
  <c r="M85" i="2"/>
  <c r="K85" i="2"/>
  <c r="B85" i="2"/>
  <c r="D85" i="2" s="1"/>
  <c r="BE84" i="2"/>
  <c r="BD84" i="2"/>
  <c r="AU84" i="2"/>
  <c r="AW84" i="2" s="1"/>
  <c r="AN84" i="2"/>
  <c r="AL84" i="2"/>
  <c r="AC84" i="2"/>
  <c r="AE84" i="2" s="1"/>
  <c r="V84" i="2"/>
  <c r="T84" i="2"/>
  <c r="K84" i="2"/>
  <c r="M84" i="2" s="1"/>
  <c r="D84" i="2"/>
  <c r="B84" i="2"/>
  <c r="BE83" i="2"/>
  <c r="BD83" i="2"/>
  <c r="AU83" i="2"/>
  <c r="AW83" i="2" s="1"/>
  <c r="AL83" i="2"/>
  <c r="AN83" i="2" s="1"/>
  <c r="AE83" i="2"/>
  <c r="AC83" i="2"/>
  <c r="V83" i="2"/>
  <c r="T83" i="2"/>
  <c r="K83" i="2"/>
  <c r="M83" i="2" s="1"/>
  <c r="B83" i="2"/>
  <c r="D83" i="2" s="1"/>
  <c r="BE82" i="2"/>
  <c r="BD82" i="2"/>
  <c r="AW82" i="2"/>
  <c r="AU82" i="2"/>
  <c r="AL82" i="2"/>
  <c r="AN82" i="2" s="1"/>
  <c r="AC82" i="2"/>
  <c r="AE82" i="2" s="1"/>
  <c r="T82" i="2"/>
  <c r="V82" i="2" s="1"/>
  <c r="M82" i="2"/>
  <c r="K82" i="2"/>
  <c r="B82" i="2"/>
  <c r="D82" i="2" s="1"/>
  <c r="BE81" i="2"/>
  <c r="BD81" i="2"/>
  <c r="AU81" i="2"/>
  <c r="AW81" i="2" s="1"/>
  <c r="AL81" i="2"/>
  <c r="AN81" i="2" s="1"/>
  <c r="AE81" i="2"/>
  <c r="AC81" i="2"/>
  <c r="V81" i="2"/>
  <c r="T81" i="2"/>
  <c r="K81" i="2"/>
  <c r="M81" i="2" s="1"/>
  <c r="B81" i="2"/>
  <c r="D81" i="2" s="1"/>
  <c r="BE80" i="2"/>
  <c r="BD80" i="2"/>
  <c r="AU80" i="2"/>
  <c r="AW80" i="2" s="1"/>
  <c r="AN80" i="2"/>
  <c r="AL80" i="2"/>
  <c r="AC80" i="2"/>
  <c r="AE80" i="2" s="1"/>
  <c r="V80" i="2"/>
  <c r="T80" i="2"/>
  <c r="K80" i="2"/>
  <c r="M80" i="2" s="1"/>
  <c r="D80" i="2"/>
  <c r="B80" i="2"/>
  <c r="BE79" i="2"/>
  <c r="BD79" i="2"/>
  <c r="AU79" i="2"/>
  <c r="AW79" i="2" s="1"/>
  <c r="AN79" i="2"/>
  <c r="AL79" i="2"/>
  <c r="AE79" i="2"/>
  <c r="AC79" i="2"/>
  <c r="V79" i="2"/>
  <c r="T79" i="2"/>
  <c r="K79" i="2"/>
  <c r="M79" i="2" s="1"/>
  <c r="D79" i="2"/>
  <c r="B79" i="2"/>
  <c r="BE78" i="2"/>
  <c r="BD78" i="2"/>
  <c r="AU78" i="2"/>
  <c r="AW78" i="2" s="1"/>
  <c r="AL78" i="2"/>
  <c r="AN78" i="2" s="1"/>
  <c r="AE78" i="2"/>
  <c r="AC78" i="2"/>
  <c r="T78" i="2"/>
  <c r="V78" i="2" s="1"/>
  <c r="K78" i="2"/>
  <c r="M78" i="2" s="1"/>
  <c r="B78" i="2"/>
  <c r="D78" i="2" s="1"/>
  <c r="BE77" i="2"/>
  <c r="BD77" i="2"/>
  <c r="AW77" i="2"/>
  <c r="AU77" i="2"/>
  <c r="AL77" i="2"/>
  <c r="AN77" i="2" s="1"/>
  <c r="AE77" i="2"/>
  <c r="AC77" i="2"/>
  <c r="V77" i="2"/>
  <c r="T77" i="2"/>
  <c r="M77" i="2"/>
  <c r="K77" i="2"/>
  <c r="B77" i="2"/>
  <c r="D77" i="2" s="1"/>
  <c r="BE76" i="2"/>
  <c r="BD76" i="2"/>
  <c r="AU76" i="2"/>
  <c r="AW76" i="2" s="1"/>
  <c r="AN76" i="2"/>
  <c r="AL76" i="2"/>
  <c r="AC76" i="2"/>
  <c r="AE76" i="2" s="1"/>
  <c r="V76" i="2"/>
  <c r="T76" i="2"/>
  <c r="K76" i="2"/>
  <c r="M76" i="2" s="1"/>
  <c r="D76" i="2"/>
  <c r="B76" i="2"/>
  <c r="BE75" i="2"/>
  <c r="BD75" i="2"/>
  <c r="AU75" i="2"/>
  <c r="AW75" i="2" s="1"/>
  <c r="AN75" i="2"/>
  <c r="AL75" i="2"/>
  <c r="AE75" i="2"/>
  <c r="AC75" i="2"/>
  <c r="V75" i="2"/>
  <c r="T75" i="2"/>
  <c r="K75" i="2"/>
  <c r="M75" i="2" s="1"/>
  <c r="D75" i="2"/>
  <c r="B75" i="2"/>
  <c r="BE74" i="2"/>
  <c r="BD74" i="2"/>
  <c r="AW74" i="2"/>
  <c r="AU74" i="2"/>
  <c r="AL74" i="2"/>
  <c r="AN74" i="2" s="1"/>
  <c r="AE74" i="2"/>
  <c r="AC74" i="2"/>
  <c r="T74" i="2"/>
  <c r="V74" i="2" s="1"/>
  <c r="M74" i="2"/>
  <c r="K74" i="2"/>
  <c r="B74" i="2"/>
  <c r="D74" i="2" s="1"/>
  <c r="BE73" i="2"/>
  <c r="BD73" i="2"/>
  <c r="AW73" i="2"/>
  <c r="AU73" i="2"/>
  <c r="AL73" i="2"/>
  <c r="AN73" i="2" s="1"/>
  <c r="AE73" i="2"/>
  <c r="AC73" i="2"/>
  <c r="V73" i="2"/>
  <c r="T73" i="2"/>
  <c r="M73" i="2"/>
  <c r="K73" i="2"/>
  <c r="B73" i="2"/>
  <c r="D73" i="2" s="1"/>
  <c r="BE72" i="2"/>
  <c r="BD72" i="2"/>
  <c r="AU72" i="2"/>
  <c r="AW72" i="2" s="1"/>
  <c r="AL72" i="2"/>
  <c r="AN72" i="2" s="1"/>
  <c r="AC72" i="2"/>
  <c r="AE72" i="2" s="1"/>
  <c r="V72" i="2"/>
  <c r="T72" i="2"/>
  <c r="K72" i="2"/>
  <c r="M72" i="2" s="1"/>
  <c r="B72" i="2"/>
  <c r="D72" i="2" s="1"/>
  <c r="BE71" i="2"/>
  <c r="BD71" i="2"/>
  <c r="AU71" i="2"/>
  <c r="AW71" i="2" s="1"/>
  <c r="AN71" i="2"/>
  <c r="AL71" i="2"/>
  <c r="AC71" i="2"/>
  <c r="AE71" i="2" s="1"/>
  <c r="V71" i="2"/>
  <c r="T71" i="2"/>
  <c r="K71" i="2"/>
  <c r="M71" i="2" s="1"/>
  <c r="D71" i="2"/>
  <c r="B71" i="2"/>
  <c r="BE70" i="2"/>
  <c r="BD70" i="2"/>
  <c r="AU70" i="2"/>
  <c r="AW70" i="2" s="1"/>
  <c r="AL70" i="2"/>
  <c r="AN70" i="2" s="1"/>
  <c r="AE70" i="2"/>
  <c r="AC70" i="2"/>
  <c r="T70" i="2"/>
  <c r="V70" i="2" s="1"/>
  <c r="K70" i="2"/>
  <c r="M70" i="2" s="1"/>
  <c r="B70" i="2"/>
  <c r="D70" i="2" s="1"/>
  <c r="BE69" i="2"/>
  <c r="BD69" i="2"/>
  <c r="AW69" i="2"/>
  <c r="AU69" i="2"/>
  <c r="AL69" i="2"/>
  <c r="AN69" i="2" s="1"/>
  <c r="AE69" i="2"/>
  <c r="AC69" i="2"/>
  <c r="T69" i="2"/>
  <c r="V69" i="2" s="1"/>
  <c r="M69" i="2"/>
  <c r="K69" i="2"/>
  <c r="D69" i="2"/>
  <c r="B69" i="2"/>
  <c r="BE68" i="2"/>
  <c r="BD68" i="2"/>
  <c r="AU68" i="2"/>
  <c r="AW68" i="2" s="1"/>
  <c r="AN68" i="2"/>
  <c r="AL68" i="2"/>
  <c r="AC68" i="2"/>
  <c r="AE68" i="2" s="1"/>
  <c r="V68" i="2"/>
  <c r="T68" i="2"/>
  <c r="K68" i="2"/>
  <c r="M68" i="2" s="1"/>
  <c r="D68" i="2"/>
  <c r="B68" i="2"/>
  <c r="BE67" i="2"/>
  <c r="BD67" i="2"/>
  <c r="AU67" i="2"/>
  <c r="AW67" i="2" s="1"/>
  <c r="AN67" i="2"/>
  <c r="AL67" i="2"/>
  <c r="AC67" i="2"/>
  <c r="AE67" i="2" s="1"/>
  <c r="V67" i="2"/>
  <c r="T67" i="2"/>
  <c r="K67" i="2"/>
  <c r="M67" i="2" s="1"/>
  <c r="D67" i="2"/>
  <c r="B67" i="2"/>
  <c r="BE66" i="2"/>
  <c r="BD66" i="2"/>
  <c r="AW66" i="2"/>
  <c r="AU66" i="2"/>
  <c r="AL66" i="2"/>
  <c r="AN66" i="2" s="1"/>
  <c r="AE66" i="2"/>
  <c r="AC66" i="2"/>
  <c r="T66" i="2"/>
  <c r="V66" i="2" s="1"/>
  <c r="M66" i="2"/>
  <c r="K66" i="2"/>
  <c r="B66" i="2"/>
  <c r="D66" i="2" s="1"/>
  <c r="BE65" i="2"/>
  <c r="BD65" i="2"/>
  <c r="AW65" i="2"/>
  <c r="AU65" i="2"/>
  <c r="AL65" i="2"/>
  <c r="AN65" i="2" s="1"/>
  <c r="AE65" i="2"/>
  <c r="AC65" i="2"/>
  <c r="V65" i="2"/>
  <c r="T65" i="2"/>
  <c r="M65" i="2"/>
  <c r="K65" i="2"/>
  <c r="B65" i="2"/>
  <c r="D65" i="2" s="1"/>
  <c r="BE64" i="2"/>
  <c r="BD64" i="2"/>
  <c r="AU64" i="2"/>
  <c r="AW64" i="2" s="1"/>
  <c r="AN64" i="2"/>
  <c r="AL64" i="2"/>
  <c r="AC64" i="2"/>
  <c r="AE64" i="2" s="1"/>
  <c r="V64" i="2"/>
  <c r="T64" i="2"/>
  <c r="K64" i="2"/>
  <c r="M64" i="2" s="1"/>
  <c r="B64" i="2"/>
  <c r="D64" i="2" s="1"/>
  <c r="BE63" i="2"/>
  <c r="BD63" i="2"/>
  <c r="AU63" i="2"/>
  <c r="AW63" i="2" s="1"/>
  <c r="AN63" i="2"/>
  <c r="AL63" i="2"/>
  <c r="AE63" i="2"/>
  <c r="AC63" i="2"/>
  <c r="V63" i="2"/>
  <c r="T63" i="2"/>
  <c r="K63" i="2"/>
  <c r="M63" i="2" s="1"/>
  <c r="D63" i="2"/>
  <c r="B63" i="2"/>
  <c r="BE62" i="2"/>
  <c r="BD62" i="2"/>
  <c r="AU62" i="2"/>
  <c r="AW62" i="2" s="1"/>
  <c r="AL62" i="2"/>
  <c r="AN62" i="2" s="1"/>
  <c r="AE62" i="2"/>
  <c r="AC62" i="2"/>
  <c r="T62" i="2"/>
  <c r="V62" i="2" s="1"/>
  <c r="M62" i="2"/>
  <c r="K62" i="2"/>
  <c r="B62" i="2"/>
  <c r="D62" i="2" s="1"/>
  <c r="BE61" i="2"/>
  <c r="BD61" i="2"/>
  <c r="AW61" i="2"/>
  <c r="AU61" i="2"/>
  <c r="AN61" i="2"/>
  <c r="AL61" i="2"/>
  <c r="AE61" i="2"/>
  <c r="AC61" i="2"/>
  <c r="T61" i="2"/>
  <c r="V61" i="2" s="1"/>
  <c r="M61" i="2"/>
  <c r="K61" i="2"/>
  <c r="D61" i="2"/>
  <c r="B61" i="2"/>
  <c r="BE60" i="2"/>
  <c r="BD60" i="2"/>
  <c r="AU60" i="2"/>
  <c r="AW60" i="2" s="1"/>
  <c r="AN60" i="2"/>
  <c r="AL60" i="2"/>
  <c r="AC60" i="2"/>
  <c r="AE60" i="2" s="1"/>
  <c r="T60" i="2"/>
  <c r="V60" i="2" s="1"/>
  <c r="K60" i="2"/>
  <c r="M60" i="2" s="1"/>
  <c r="D60" i="2"/>
  <c r="B60" i="2"/>
  <c r="BE59" i="2"/>
  <c r="BD59" i="2"/>
  <c r="AU59" i="2"/>
  <c r="AW59" i="2" s="1"/>
  <c r="AN59" i="2"/>
  <c r="AL59" i="2"/>
  <c r="AE59" i="2"/>
  <c r="AC59" i="2"/>
  <c r="V59" i="2"/>
  <c r="T59" i="2"/>
  <c r="K59" i="2"/>
  <c r="M59" i="2" s="1"/>
  <c r="D59" i="2"/>
  <c r="B59" i="2"/>
  <c r="BE58" i="2"/>
  <c r="BD58" i="2"/>
  <c r="AW58" i="2"/>
  <c r="AU58" i="2"/>
  <c r="AL58" i="2"/>
  <c r="AN58" i="2" s="1"/>
  <c r="AE58" i="2"/>
  <c r="AC58" i="2"/>
  <c r="T58" i="2"/>
  <c r="V58" i="2" s="1"/>
  <c r="M58" i="2"/>
  <c r="K58" i="2"/>
  <c r="B58" i="2"/>
  <c r="D58" i="2" s="1"/>
  <c r="BE57" i="2"/>
  <c r="BD57" i="2"/>
  <c r="AW57" i="2"/>
  <c r="AU57" i="2"/>
  <c r="AL57" i="2"/>
  <c r="AN57" i="2" s="1"/>
  <c r="AE57" i="2"/>
  <c r="AC57" i="2"/>
  <c r="V57" i="2"/>
  <c r="T57" i="2"/>
  <c r="M57" i="2"/>
  <c r="K57" i="2"/>
  <c r="B57" i="2"/>
  <c r="D57" i="2" s="1"/>
  <c r="BE56" i="2"/>
  <c r="BD56" i="2"/>
  <c r="AU56" i="2"/>
  <c r="AW56" i="2" s="1"/>
  <c r="AL56" i="2"/>
  <c r="AN56" i="2" s="1"/>
  <c r="AC56" i="2"/>
  <c r="AE56" i="2" s="1"/>
  <c r="V56" i="2"/>
  <c r="T56" i="2"/>
  <c r="K56" i="2"/>
  <c r="M56" i="2" s="1"/>
  <c r="B56" i="2"/>
  <c r="D56" i="2" s="1"/>
  <c r="BE55" i="2"/>
  <c r="BD55" i="2"/>
  <c r="AU55" i="2"/>
  <c r="AW55" i="2" s="1"/>
  <c r="AN55" i="2"/>
  <c r="AL55" i="2"/>
  <c r="AC55" i="2"/>
  <c r="AE55" i="2" s="1"/>
  <c r="V55" i="2"/>
  <c r="T55" i="2"/>
  <c r="K55" i="2"/>
  <c r="M55" i="2" s="1"/>
  <c r="D55" i="2"/>
  <c r="B55" i="2"/>
  <c r="BE54" i="2"/>
  <c r="BD54" i="2"/>
  <c r="AU54" i="2"/>
  <c r="AW54" i="2" s="1"/>
  <c r="AL54" i="2"/>
  <c r="AN54" i="2" s="1"/>
  <c r="AE54" i="2"/>
  <c r="AC54" i="2"/>
  <c r="T54" i="2"/>
  <c r="V54" i="2" s="1"/>
  <c r="K54" i="2"/>
  <c r="M54" i="2" s="1"/>
  <c r="B54" i="2"/>
  <c r="D54" i="2" s="1"/>
  <c r="BE53" i="2"/>
  <c r="BD53" i="2"/>
  <c r="AW53" i="2"/>
  <c r="AU53" i="2"/>
  <c r="AL53" i="2"/>
  <c r="AN53" i="2" s="1"/>
  <c r="AE53" i="2"/>
  <c r="AC53" i="2"/>
  <c r="T53" i="2"/>
  <c r="V53" i="2" s="1"/>
  <c r="M53" i="2"/>
  <c r="K53" i="2"/>
  <c r="B53" i="2"/>
  <c r="D53" i="2" s="1"/>
  <c r="BE52" i="2"/>
  <c r="BD52" i="2"/>
  <c r="AU52" i="2"/>
  <c r="AW52" i="2" s="1"/>
  <c r="AN52" i="2"/>
  <c r="AL52" i="2"/>
  <c r="AC52" i="2"/>
  <c r="AE52" i="2" s="1"/>
  <c r="T52" i="2"/>
  <c r="V52" i="2" s="1"/>
  <c r="K52" i="2"/>
  <c r="M52" i="2" s="1"/>
  <c r="D52" i="2"/>
  <c r="B52" i="2"/>
  <c r="BE51" i="2"/>
  <c r="BD51" i="2"/>
  <c r="AU51" i="2"/>
  <c r="AW51" i="2" s="1"/>
  <c r="AN51" i="2"/>
  <c r="AL51" i="2"/>
  <c r="AC51" i="2"/>
  <c r="AE51" i="2" s="1"/>
  <c r="V51" i="2"/>
  <c r="T51" i="2"/>
  <c r="K51" i="2"/>
  <c r="M51" i="2" s="1"/>
  <c r="D51" i="2"/>
  <c r="B51" i="2"/>
  <c r="BE50" i="2"/>
  <c r="BD50" i="2"/>
  <c r="AW50" i="2"/>
  <c r="AU50" i="2"/>
  <c r="AL50" i="2"/>
  <c r="AN50" i="2" s="1"/>
  <c r="AC50" i="2"/>
  <c r="AE50" i="2" s="1"/>
  <c r="T50" i="2"/>
  <c r="V50" i="2" s="1"/>
  <c r="M50" i="2"/>
  <c r="K50" i="2"/>
  <c r="B50" i="2"/>
  <c r="D50" i="2" s="1"/>
  <c r="BE49" i="2"/>
  <c r="BD49" i="2"/>
  <c r="AW49" i="2"/>
  <c r="AU49" i="2"/>
  <c r="AL49" i="2"/>
  <c r="AN49" i="2" s="1"/>
  <c r="AE49" i="2"/>
  <c r="AC49" i="2"/>
  <c r="T49" i="2"/>
  <c r="V49" i="2" s="1"/>
  <c r="M49" i="2"/>
  <c r="K49" i="2"/>
  <c r="B49" i="2"/>
  <c r="D49" i="2" s="1"/>
  <c r="BE48" i="2"/>
  <c r="BD48" i="2"/>
  <c r="AU48" i="2"/>
  <c r="AW48" i="2" s="1"/>
  <c r="AN48" i="2"/>
  <c r="AL48" i="2"/>
  <c r="AC48" i="2"/>
  <c r="AE48" i="2" s="1"/>
  <c r="V48" i="2"/>
  <c r="T48" i="2"/>
  <c r="K48" i="2"/>
  <c r="M48" i="2" s="1"/>
  <c r="B48" i="2"/>
  <c r="D48" i="2" s="1"/>
  <c r="BE47" i="2"/>
  <c r="BD47" i="2"/>
  <c r="AW47" i="2"/>
  <c r="AU47" i="2"/>
  <c r="AN47" i="2"/>
  <c r="AL47" i="2"/>
  <c r="AE47" i="2"/>
  <c r="AC47" i="2"/>
  <c r="V47" i="2"/>
  <c r="T47" i="2"/>
  <c r="M47" i="2"/>
  <c r="K47" i="2"/>
  <c r="D47" i="2"/>
  <c r="B47" i="2"/>
  <c r="BE46" i="2"/>
  <c r="BD46" i="2"/>
  <c r="AW46" i="2"/>
  <c r="AU46" i="2"/>
  <c r="AL46" i="2"/>
  <c r="AN46" i="2" s="1"/>
  <c r="AE46" i="2"/>
  <c r="AC46" i="2"/>
  <c r="T46" i="2"/>
  <c r="V46" i="2" s="1"/>
  <c r="M46" i="2"/>
  <c r="K46" i="2"/>
  <c r="B46" i="2"/>
  <c r="D46" i="2" s="1"/>
  <c r="BE45" i="2"/>
  <c r="BD45" i="2"/>
  <c r="AW45" i="2"/>
  <c r="AU45" i="2"/>
  <c r="AN45" i="2"/>
  <c r="AL45" i="2"/>
  <c r="AE45" i="2"/>
  <c r="AC45" i="2"/>
  <c r="V45" i="2"/>
  <c r="T45" i="2"/>
  <c r="M45" i="2"/>
  <c r="K45" i="2"/>
  <c r="D45" i="2"/>
  <c r="B45" i="2"/>
  <c r="BE44" i="2"/>
  <c r="BD44" i="2"/>
  <c r="AU44" i="2"/>
  <c r="AW44" i="2" s="1"/>
  <c r="AN44" i="2"/>
  <c r="AL44" i="2"/>
  <c r="AC44" i="2"/>
  <c r="AE44" i="2" s="1"/>
  <c r="T44" i="2"/>
  <c r="V44" i="2" s="1"/>
  <c r="K44" i="2"/>
  <c r="M44" i="2" s="1"/>
  <c r="D44" i="2"/>
  <c r="B44" i="2"/>
  <c r="BE43" i="2"/>
  <c r="BD43" i="2"/>
  <c r="AW43" i="2"/>
  <c r="AU43" i="2"/>
  <c r="AN43" i="2"/>
  <c r="AL43" i="2"/>
  <c r="AC43" i="2"/>
  <c r="AE43" i="2" s="1"/>
  <c r="V43" i="2"/>
  <c r="T43" i="2"/>
  <c r="M43" i="2"/>
  <c r="K43" i="2"/>
  <c r="D43" i="2"/>
  <c r="B43" i="2"/>
  <c r="BE42" i="2"/>
  <c r="BD42" i="2"/>
  <c r="AW42" i="2"/>
  <c r="AU42" i="2"/>
  <c r="AN42" i="2"/>
  <c r="AL42" i="2"/>
  <c r="AC42" i="2"/>
  <c r="AE42" i="2" s="1"/>
  <c r="T42" i="2"/>
  <c r="V42" i="2" s="1"/>
  <c r="M42" i="2"/>
  <c r="K42" i="2"/>
  <c r="B42" i="2"/>
  <c r="D42" i="2" s="1"/>
  <c r="BE41" i="2"/>
  <c r="BD41" i="2"/>
  <c r="AU41" i="2"/>
  <c r="AW41" i="2" s="1"/>
  <c r="AL41" i="2"/>
  <c r="AN41" i="2" s="1"/>
  <c r="AE41" i="2"/>
  <c r="AC41" i="2"/>
  <c r="T41" i="2"/>
  <c r="V41" i="2" s="1"/>
  <c r="K41" i="2"/>
  <c r="M41" i="2" s="1"/>
  <c r="D41" i="2"/>
  <c r="B41" i="2"/>
  <c r="BE40" i="2"/>
  <c r="BD40" i="2"/>
  <c r="AW40" i="2"/>
  <c r="AU40" i="2"/>
  <c r="AN40" i="2"/>
  <c r="AL40" i="2"/>
  <c r="AC40" i="2"/>
  <c r="AE40" i="2" s="1"/>
  <c r="V40" i="2"/>
  <c r="T40" i="2"/>
  <c r="K40" i="2"/>
  <c r="M40" i="2" s="1"/>
  <c r="B40" i="2"/>
  <c r="D40" i="2" s="1"/>
  <c r="BE39" i="2"/>
  <c r="BD39" i="2"/>
  <c r="AU39" i="2"/>
  <c r="AW39" i="2" s="1"/>
  <c r="AN39" i="2"/>
  <c r="AL39" i="2"/>
  <c r="AC39" i="2"/>
  <c r="AE39" i="2" s="1"/>
  <c r="T39" i="2"/>
  <c r="V39" i="2" s="1"/>
  <c r="K39" i="2"/>
  <c r="M39" i="2" s="1"/>
  <c r="D39" i="2"/>
  <c r="B39" i="2"/>
  <c r="BE38" i="2"/>
  <c r="BD38" i="2"/>
  <c r="AW38" i="2"/>
  <c r="AU38" i="2"/>
  <c r="AL38" i="2"/>
  <c r="AN38" i="2" s="1"/>
  <c r="AC38" i="2"/>
  <c r="AE38" i="2" s="1"/>
  <c r="T38" i="2"/>
  <c r="V38" i="2" s="1"/>
  <c r="K38" i="2"/>
  <c r="M38" i="2" s="1"/>
  <c r="B38" i="2"/>
  <c r="D38" i="2" s="1"/>
  <c r="BE37" i="2"/>
  <c r="BD37" i="2"/>
  <c r="AW37" i="2"/>
  <c r="AU37" i="2"/>
  <c r="AL37" i="2"/>
  <c r="AN37" i="2" s="1"/>
  <c r="AC37" i="2"/>
  <c r="AE37" i="2" s="1"/>
  <c r="T37" i="2"/>
  <c r="V37" i="2" s="1"/>
  <c r="M37" i="2"/>
  <c r="K37" i="2"/>
  <c r="B37" i="2"/>
  <c r="D37" i="2" s="1"/>
  <c r="BE36" i="2"/>
  <c r="BD36" i="2"/>
  <c r="AU36" i="2"/>
  <c r="AW36" i="2" s="1"/>
  <c r="AL36" i="2"/>
  <c r="AN36" i="2" s="1"/>
  <c r="AC36" i="2"/>
  <c r="AE36" i="2" s="1"/>
  <c r="V36" i="2"/>
  <c r="T36" i="2"/>
  <c r="K36" i="2"/>
  <c r="M36" i="2" s="1"/>
  <c r="D36" i="2"/>
  <c r="B36" i="2"/>
  <c r="BE35" i="2"/>
  <c r="BD35" i="2"/>
  <c r="AU35" i="2"/>
  <c r="AW35" i="2" s="1"/>
  <c r="AL35" i="2"/>
  <c r="AN35" i="2" s="1"/>
  <c r="AC35" i="2"/>
  <c r="AE35" i="2" s="1"/>
  <c r="V35" i="2"/>
  <c r="T35" i="2"/>
  <c r="K35" i="2"/>
  <c r="M35" i="2" s="1"/>
  <c r="B35" i="2"/>
  <c r="D35" i="2" s="1"/>
  <c r="BE34" i="2"/>
  <c r="BD34" i="2"/>
  <c r="AW34" i="2"/>
  <c r="AU34" i="2"/>
  <c r="AN34" i="2"/>
  <c r="AL34" i="2"/>
  <c r="AC34" i="2"/>
  <c r="AE34" i="2" s="1"/>
  <c r="T34" i="2"/>
  <c r="V34" i="2" s="1"/>
  <c r="M34" i="2"/>
  <c r="K34" i="2"/>
  <c r="B34" i="2"/>
  <c r="D34" i="2" s="1"/>
  <c r="BE33" i="2"/>
  <c r="BD33" i="2"/>
  <c r="AU33" i="2"/>
  <c r="AW33" i="2" s="1"/>
  <c r="AL33" i="2"/>
  <c r="AN33" i="2" s="1"/>
  <c r="AE33" i="2"/>
  <c r="AC33" i="2"/>
  <c r="V33" i="2"/>
  <c r="T33" i="2"/>
  <c r="K33" i="2"/>
  <c r="M33" i="2" s="1"/>
  <c r="B33" i="2"/>
  <c r="D33" i="2" s="1"/>
  <c r="BE32" i="2"/>
  <c r="BD32" i="2"/>
  <c r="AW32" i="2"/>
  <c r="AU32" i="2"/>
  <c r="AL32" i="2"/>
  <c r="AN32" i="2" s="1"/>
  <c r="AC32" i="2"/>
  <c r="AE32" i="2" s="1"/>
  <c r="T32" i="2"/>
  <c r="V32" i="2" s="1"/>
  <c r="K32" i="2"/>
  <c r="M32" i="2" s="1"/>
  <c r="D32" i="2"/>
  <c r="B32" i="2"/>
  <c r="BE31" i="2"/>
  <c r="BD31" i="2"/>
  <c r="AW31" i="2"/>
  <c r="AU31" i="2"/>
  <c r="AN31" i="2"/>
  <c r="AL31" i="2"/>
  <c r="AE31" i="2"/>
  <c r="AC31" i="2"/>
  <c r="T31" i="2"/>
  <c r="V31" i="2" s="1"/>
  <c r="M31" i="2"/>
  <c r="K31" i="2"/>
  <c r="D31" i="2"/>
  <c r="B31" i="2"/>
  <c r="BE30" i="2"/>
  <c r="BD30" i="2"/>
  <c r="AW30" i="2"/>
  <c r="AU30" i="2"/>
  <c r="AL30" i="2"/>
  <c r="AN30" i="2" s="1"/>
  <c r="AE30" i="2"/>
  <c r="AC30" i="2"/>
  <c r="T30" i="2"/>
  <c r="V30" i="2" s="1"/>
  <c r="K30" i="2"/>
  <c r="M30" i="2" s="1"/>
  <c r="B30" i="2"/>
  <c r="D30" i="2" s="1"/>
  <c r="BE29" i="2"/>
  <c r="BD29" i="2"/>
  <c r="AW29" i="2"/>
  <c r="AU29" i="2"/>
  <c r="AN29" i="2"/>
  <c r="AL29" i="2"/>
  <c r="AE29" i="2"/>
  <c r="AC29" i="2"/>
  <c r="V29" i="2"/>
  <c r="T29" i="2"/>
  <c r="M29" i="2"/>
  <c r="K29" i="2"/>
  <c r="D29" i="2"/>
  <c r="B29" i="2"/>
  <c r="BE28" i="2"/>
  <c r="BD28" i="2"/>
  <c r="AU28" i="2"/>
  <c r="AW28" i="2" s="1"/>
  <c r="AN28" i="2"/>
  <c r="AL28" i="2"/>
  <c r="AE28" i="2"/>
  <c r="AC28" i="2"/>
  <c r="T28" i="2"/>
  <c r="V28" i="2" s="1"/>
  <c r="K28" i="2"/>
  <c r="M28" i="2" s="1"/>
  <c r="B28" i="2"/>
  <c r="D28" i="2" s="1"/>
  <c r="BE27" i="2"/>
  <c r="BD27" i="2"/>
  <c r="AU27" i="2"/>
  <c r="AW27" i="2" s="1"/>
  <c r="AN27" i="2"/>
  <c r="AL27" i="2"/>
  <c r="AE27" i="2"/>
  <c r="AC27" i="2"/>
  <c r="V27" i="2"/>
  <c r="T27" i="2"/>
  <c r="K27" i="2"/>
  <c r="M27" i="2" s="1"/>
  <c r="D27" i="2"/>
  <c r="B27" i="2"/>
  <c r="BE26" i="2"/>
  <c r="BD26" i="2"/>
  <c r="AU26" i="2"/>
  <c r="AW26" i="2" s="1"/>
  <c r="AL26" i="2"/>
  <c r="AN26" i="2" s="1"/>
  <c r="AC26" i="2"/>
  <c r="AE26" i="2" s="1"/>
  <c r="T26" i="2"/>
  <c r="V26" i="2" s="1"/>
  <c r="K26" i="2"/>
  <c r="M26" i="2" s="1"/>
  <c r="D26" i="2"/>
  <c r="B26" i="2"/>
  <c r="BE25" i="2"/>
  <c r="BD25" i="2"/>
  <c r="AU25" i="2"/>
  <c r="AW25" i="2" s="1"/>
  <c r="AN25" i="2"/>
  <c r="AL25" i="2"/>
  <c r="AE25" i="2"/>
  <c r="AC25" i="2"/>
  <c r="T25" i="2"/>
  <c r="V25" i="2" s="1"/>
  <c r="K25" i="2"/>
  <c r="M25" i="2" s="1"/>
  <c r="D25" i="2"/>
  <c r="B25" i="2"/>
  <c r="BE24" i="2"/>
  <c r="BD24" i="2"/>
  <c r="AU24" i="2"/>
  <c r="AW24" i="2" s="1"/>
  <c r="AN24" i="2"/>
  <c r="AL24" i="2"/>
  <c r="AC24" i="2"/>
  <c r="AE24" i="2" s="1"/>
  <c r="T24" i="2"/>
  <c r="V24" i="2" s="1"/>
  <c r="M24" i="2"/>
  <c r="K24" i="2"/>
  <c r="B24" i="2"/>
  <c r="D24" i="2" s="1"/>
  <c r="BE23" i="2"/>
  <c r="BD23" i="2"/>
  <c r="AU23" i="2"/>
  <c r="AW23" i="2" s="1"/>
  <c r="AN23" i="2"/>
  <c r="AL23" i="2"/>
  <c r="AC23" i="2"/>
  <c r="AE23" i="2" s="1"/>
  <c r="T23" i="2"/>
  <c r="V23" i="2" s="1"/>
  <c r="M23" i="2"/>
  <c r="K23" i="2"/>
  <c r="D23" i="2"/>
  <c r="B23" i="2"/>
  <c r="BE22" i="2"/>
  <c r="BD22" i="2"/>
  <c r="AU22" i="2"/>
  <c r="AW22" i="2" s="1"/>
  <c r="AL22" i="2"/>
  <c r="AN22" i="2" s="1"/>
  <c r="AC22" i="2"/>
  <c r="AE22" i="2" s="1"/>
  <c r="T22" i="2"/>
  <c r="V22" i="2" s="1"/>
  <c r="K22" i="2"/>
  <c r="M22" i="2" s="1"/>
  <c r="B22" i="2"/>
  <c r="D22" i="2" s="1"/>
  <c r="BE21" i="2"/>
  <c r="BD21" i="2"/>
  <c r="AW21" i="2"/>
  <c r="AU21" i="2"/>
  <c r="AL21" i="2"/>
  <c r="AN21" i="2" s="1"/>
  <c r="AC21" i="2"/>
  <c r="AE21" i="2" s="1"/>
  <c r="T21" i="2"/>
  <c r="V21" i="2" s="1"/>
  <c r="M21" i="2"/>
  <c r="K21" i="2"/>
  <c r="D21" i="2"/>
  <c r="B21" i="2"/>
  <c r="BE20" i="2"/>
  <c r="BD20" i="2"/>
  <c r="AU20" i="2"/>
  <c r="AW20" i="2" s="1"/>
  <c r="AL20" i="2"/>
  <c r="AN20" i="2" s="1"/>
  <c r="AC20" i="2"/>
  <c r="AE20" i="2" s="1"/>
  <c r="T20" i="2"/>
  <c r="V20" i="2" s="1"/>
  <c r="K20" i="2"/>
  <c r="M20" i="2" s="1"/>
  <c r="B20" i="2"/>
  <c r="D20" i="2" s="1"/>
  <c r="BE19" i="2"/>
  <c r="BD19" i="2"/>
  <c r="AU19" i="2"/>
  <c r="AW19" i="2" s="1"/>
  <c r="AL19" i="2"/>
  <c r="AN19" i="2" s="1"/>
  <c r="AC19" i="2"/>
  <c r="AE19" i="2" s="1"/>
  <c r="V19" i="2"/>
  <c r="T19" i="2"/>
  <c r="M19" i="2"/>
  <c r="K19" i="2"/>
  <c r="B19" i="2"/>
  <c r="D19" i="2" s="1"/>
  <c r="BE18" i="2"/>
  <c r="BD18" i="2"/>
  <c r="AU18" i="2"/>
  <c r="AW18" i="2" s="1"/>
  <c r="AN18" i="2"/>
  <c r="AL18" i="2"/>
  <c r="AE18" i="2"/>
  <c r="AC18" i="2"/>
  <c r="T18" i="2"/>
  <c r="V18" i="2" s="1"/>
  <c r="K18" i="2"/>
  <c r="M18" i="2" s="1"/>
  <c r="D18" i="2"/>
  <c r="B18" i="2"/>
  <c r="BE17" i="2"/>
  <c r="BD17" i="2"/>
  <c r="AW17" i="2"/>
  <c r="AU17" i="2"/>
  <c r="AL17" i="2"/>
  <c r="AN17" i="2" s="1"/>
  <c r="AE17" i="2"/>
  <c r="AC17" i="2"/>
  <c r="T17" i="2"/>
  <c r="V17" i="2" s="1"/>
  <c r="K17" i="2"/>
  <c r="M17" i="2" s="1"/>
  <c r="B17" i="2"/>
  <c r="D17" i="2" s="1"/>
  <c r="BE16" i="2"/>
  <c r="BD16" i="2"/>
  <c r="AU16" i="2"/>
  <c r="AW16" i="2" s="1"/>
  <c r="AN16" i="2"/>
  <c r="AL16" i="2"/>
  <c r="AC16" i="2"/>
  <c r="AE16" i="2" s="1"/>
  <c r="V16" i="2"/>
  <c r="T16" i="2"/>
  <c r="K16" i="2"/>
  <c r="M16" i="2" s="1"/>
  <c r="B16" i="2"/>
  <c r="D16" i="2" s="1"/>
  <c r="BE15" i="2"/>
  <c r="BD15" i="2"/>
  <c r="AU15" i="2"/>
  <c r="AW15" i="2" s="1"/>
  <c r="AN15" i="2"/>
  <c r="AL15" i="2"/>
  <c r="AE15" i="2"/>
  <c r="AC15" i="2"/>
  <c r="V15" i="2"/>
  <c r="T15" i="2"/>
  <c r="K15" i="2"/>
  <c r="M15" i="2" s="1"/>
  <c r="D15" i="2"/>
  <c r="B15" i="2"/>
  <c r="BE14" i="2"/>
  <c r="BD14" i="2"/>
  <c r="AU14" i="2"/>
  <c r="AW14" i="2" s="1"/>
  <c r="AL14" i="2"/>
  <c r="AN14" i="2" s="1"/>
  <c r="AE14" i="2"/>
  <c r="AC14" i="2"/>
  <c r="V14" i="2"/>
  <c r="T14" i="2"/>
  <c r="M14" i="2"/>
  <c r="K14" i="2"/>
  <c r="B14" i="2"/>
  <c r="D14" i="2" s="1"/>
  <c r="BE13" i="2"/>
  <c r="BD13" i="2"/>
  <c r="AW13" i="2"/>
  <c r="AU13" i="2"/>
  <c r="AL13" i="2"/>
  <c r="AN13" i="2" s="1"/>
  <c r="AE13" i="2"/>
  <c r="AC13" i="2"/>
  <c r="V13" i="2"/>
  <c r="T13" i="2"/>
  <c r="M13" i="2"/>
  <c r="K13" i="2"/>
  <c r="B13" i="2"/>
  <c r="D13" i="2" s="1"/>
  <c r="BE12" i="2"/>
  <c r="BD12" i="2"/>
  <c r="AU12" i="2"/>
  <c r="AW12" i="2" s="1"/>
  <c r="AN12" i="2"/>
  <c r="AL12" i="2"/>
  <c r="AE12" i="2"/>
  <c r="AC12" i="2"/>
  <c r="V12" i="2"/>
  <c r="T12" i="2"/>
  <c r="K12" i="2"/>
  <c r="M12" i="2" s="1"/>
  <c r="B12" i="2"/>
  <c r="D12" i="2" s="1"/>
  <c r="BE11" i="2"/>
  <c r="BD11" i="2"/>
  <c r="AW11" i="2"/>
  <c r="AU11" i="2"/>
  <c r="AL11" i="2"/>
  <c r="AN11" i="2" s="1"/>
  <c r="AE11" i="2"/>
  <c r="AC11" i="2"/>
  <c r="V11" i="2"/>
  <c r="T11" i="2"/>
  <c r="M11" i="2"/>
  <c r="K11" i="2"/>
  <c r="B11" i="2"/>
  <c r="D11" i="2" s="1"/>
  <c r="BE10" i="2"/>
  <c r="BD10" i="2"/>
  <c r="AW10" i="2"/>
  <c r="AU10" i="2"/>
  <c r="AL10" i="2"/>
  <c r="AN10" i="2" s="1"/>
  <c r="AC10" i="2"/>
  <c r="AE10" i="2" s="1"/>
  <c r="T10" i="2"/>
  <c r="V10" i="2" s="1"/>
  <c r="K10" i="2"/>
  <c r="M10" i="2" s="1"/>
  <c r="D10" i="2"/>
  <c r="B10" i="2"/>
  <c r="BE9" i="2"/>
  <c r="BD9" i="2"/>
  <c r="AU9" i="2"/>
  <c r="AW9" i="2" s="1"/>
  <c r="AL9" i="2"/>
  <c r="AN9" i="2" s="1"/>
  <c r="AE9" i="2"/>
  <c r="AC9" i="2"/>
  <c r="V9" i="2"/>
  <c r="T9" i="2"/>
  <c r="K9" i="2"/>
  <c r="M9" i="2" s="1"/>
  <c r="B9" i="2"/>
  <c r="D9" i="2" s="1"/>
  <c r="BE8" i="2"/>
  <c r="BD8" i="2"/>
  <c r="AU8" i="2"/>
  <c r="AW8" i="2" s="1"/>
  <c r="AL8" i="2"/>
  <c r="AN8" i="2" s="1"/>
  <c r="AC8" i="2"/>
  <c r="AE8" i="2" s="1"/>
  <c r="T8" i="2"/>
  <c r="V8" i="2" s="1"/>
  <c r="M8" i="2"/>
  <c r="K8" i="2"/>
  <c r="B8" i="2"/>
  <c r="D8" i="2" s="1"/>
  <c r="BE7" i="2"/>
  <c r="BD7" i="2"/>
  <c r="AU7" i="2"/>
  <c r="AW7" i="2" s="1"/>
  <c r="AN7" i="2"/>
  <c r="AL7" i="2"/>
  <c r="AE7" i="2"/>
  <c r="AC7" i="2"/>
  <c r="V7" i="2"/>
  <c r="T7" i="2"/>
  <c r="K7" i="2"/>
  <c r="M7" i="2" s="1"/>
  <c r="D7" i="2"/>
  <c r="B7" i="2"/>
  <c r="BE6" i="2"/>
  <c r="BD6" i="2"/>
  <c r="AU6" i="2"/>
  <c r="AW6" i="2" s="1"/>
  <c r="AL6" i="2"/>
  <c r="AN6" i="2" s="1"/>
  <c r="AC6" i="2"/>
  <c r="AE6" i="2" s="1"/>
  <c r="T6" i="2"/>
  <c r="V6" i="2" s="1"/>
  <c r="M6" i="2"/>
  <c r="K6" i="2"/>
  <c r="B6" i="2"/>
  <c r="D6" i="2" s="1"/>
  <c r="BE5" i="2"/>
  <c r="BD5" i="2"/>
  <c r="AW5" i="2"/>
  <c r="AU5" i="2"/>
  <c r="AN5" i="2"/>
  <c r="AL5" i="2"/>
  <c r="AE5" i="2"/>
  <c r="AC5" i="2"/>
  <c r="T5" i="2"/>
  <c r="V5" i="2" s="1"/>
  <c r="M5" i="2"/>
  <c r="K5" i="2"/>
  <c r="D5" i="2"/>
  <c r="B5" i="2"/>
  <c r="BE4" i="2"/>
  <c r="BD4" i="2"/>
  <c r="AU4" i="2"/>
  <c r="AW4" i="2" s="1"/>
  <c r="AL4" i="2"/>
  <c r="AN4" i="2" s="1"/>
  <c r="AC4" i="2"/>
  <c r="AE4" i="2" s="1"/>
  <c r="T4" i="2"/>
  <c r="V4" i="2" s="1"/>
  <c r="K4" i="2"/>
  <c r="M4" i="2" s="1"/>
  <c r="B4" i="2"/>
  <c r="D4" i="2" s="1"/>
  <c r="BE3" i="2"/>
  <c r="BD3" i="2"/>
  <c r="AW3" i="2"/>
  <c r="AU3" i="2"/>
  <c r="AL3" i="2"/>
  <c r="AN3" i="2" s="1"/>
  <c r="AC3" i="2"/>
  <c r="AE3" i="2" s="1"/>
  <c r="V3" i="2"/>
  <c r="T3" i="2"/>
  <c r="M3" i="2"/>
  <c r="K3" i="2"/>
  <c r="B3" i="2"/>
  <c r="D3" i="2" s="1"/>
  <c r="BE2" i="2"/>
  <c r="BD2" i="2"/>
  <c r="AU2" i="2"/>
  <c r="AW2" i="2" s="1"/>
  <c r="AL2" i="2"/>
  <c r="AN2" i="2" s="1"/>
  <c r="AC2" i="2"/>
  <c r="AE2" i="2" s="1"/>
  <c r="T2" i="2"/>
  <c r="V2" i="2" s="1"/>
  <c r="K2" i="2"/>
  <c r="M2" i="2" s="1"/>
  <c r="B2" i="2"/>
  <c r="D2" i="2" s="1"/>
  <c r="BH50" i="2" l="1"/>
  <c r="BH66" i="2"/>
  <c r="BH34" i="2"/>
  <c r="BH58" i="2"/>
  <c r="BH40" i="2"/>
  <c r="BH6" i="2"/>
  <c r="BH38" i="2"/>
  <c r="BH54" i="2"/>
  <c r="BH75" i="2"/>
  <c r="BH78" i="2"/>
  <c r="BH32" i="2"/>
  <c r="BH51" i="2"/>
  <c r="BH12" i="2"/>
  <c r="BH15" i="2"/>
  <c r="BH24" i="2"/>
  <c r="BH9" i="2"/>
  <c r="BH14" i="2"/>
  <c r="BH22" i="2"/>
  <c r="BH33" i="2"/>
  <c r="BH4" i="2"/>
  <c r="BH23" i="2"/>
  <c r="BH39" i="2"/>
  <c r="BH35" i="2"/>
  <c r="BH8" i="2"/>
  <c r="BH21" i="2"/>
  <c r="BH57" i="2"/>
  <c r="BH82" i="2"/>
  <c r="BH36" i="2"/>
  <c r="BH5" i="2"/>
  <c r="BH47" i="2"/>
  <c r="BH49" i="2"/>
  <c r="BH71" i="2"/>
  <c r="BH20" i="2"/>
  <c r="BH62" i="2"/>
  <c r="BH74" i="2"/>
  <c r="BH46" i="2"/>
  <c r="BH37" i="2"/>
  <c r="BH42" i="2"/>
  <c r="BH61" i="2"/>
  <c r="BH65" i="2"/>
  <c r="BH13" i="2"/>
  <c r="BH28" i="2"/>
  <c r="BH43" i="2"/>
  <c r="BH45" i="2"/>
  <c r="BH48" i="2"/>
  <c r="BH56" i="2"/>
  <c r="BH30" i="2"/>
  <c r="BH31" i="2"/>
  <c r="BH64" i="2"/>
  <c r="BH69" i="2"/>
  <c r="BH2" i="2"/>
  <c r="BH63" i="2"/>
  <c r="BH44" i="2"/>
  <c r="BH73" i="2"/>
  <c r="BH85" i="2"/>
  <c r="BH53" i="2"/>
  <c r="BH81" i="2"/>
  <c r="BH77" i="2"/>
  <c r="BH84" i="2"/>
  <c r="BH76" i="2"/>
  <c r="BH80" i="2"/>
  <c r="BH29" i="2" l="1"/>
  <c r="BH10" i="2"/>
  <c r="BH72" i="2"/>
  <c r="BH17" i="2"/>
  <c r="BH25" i="2"/>
  <c r="BH67" i="2"/>
  <c r="BH68" i="2"/>
  <c r="BH3" i="2"/>
  <c r="BH11" i="2"/>
  <c r="BH70" i="2"/>
  <c r="BH18" i="2"/>
  <c r="BH79" i="2"/>
  <c r="BH19" i="2"/>
  <c r="BH26" i="2"/>
  <c r="BH59" i="2"/>
  <c r="BH41" i="2"/>
  <c r="BH7" i="2"/>
  <c r="BH60" i="2"/>
  <c r="BH52" i="2"/>
  <c r="BH16" i="2"/>
  <c r="BH27" i="2"/>
  <c r="BH55" i="2"/>
  <c r="BH83" i="2"/>
</calcChain>
</file>

<file path=xl/sharedStrings.xml><?xml version="1.0" encoding="utf-8"?>
<sst xmlns="http://schemas.openxmlformats.org/spreadsheetml/2006/main" count="1280" uniqueCount="112">
  <si>
    <t>Exchange</t>
  </si>
  <si>
    <t>Percentage</t>
  </si>
  <si>
    <t>Mean</t>
  </si>
  <si>
    <t>Standard Error</t>
  </si>
  <si>
    <t>t-stat</t>
  </si>
  <si>
    <t>A</t>
  </si>
  <si>
    <t>0.001</t>
  </si>
  <si>
    <t>0.003</t>
  </si>
  <si>
    <t>0.01</t>
  </si>
  <si>
    <t>0.03</t>
  </si>
  <si>
    <t>0.1</t>
  </si>
  <si>
    <t>0.3</t>
  </si>
  <si>
    <t>B</t>
  </si>
  <si>
    <t>C</t>
  </si>
  <si>
    <t>D</t>
  </si>
  <si>
    <t>J</t>
  </si>
  <si>
    <t>K</t>
  </si>
  <si>
    <t>M</t>
  </si>
  <si>
    <t>N</t>
  </si>
  <si>
    <t>P</t>
  </si>
  <si>
    <t>Q</t>
  </si>
  <si>
    <t>W</t>
  </si>
  <si>
    <t>X</t>
  </si>
  <si>
    <t>Y</t>
  </si>
  <si>
    <t>Z</t>
  </si>
  <si>
    <t>A0.001</t>
  </si>
  <si>
    <t>A0.003</t>
  </si>
  <si>
    <t>A0.01</t>
  </si>
  <si>
    <t>A0.03</t>
  </si>
  <si>
    <t>A0.1</t>
  </si>
  <si>
    <t>E</t>
  </si>
  <si>
    <t>A0.3</t>
  </si>
  <si>
    <t>B0.001</t>
  </si>
  <si>
    <t>B0.003</t>
  </si>
  <si>
    <t>B0.01</t>
  </si>
  <si>
    <t>B0.03</t>
  </si>
  <si>
    <t>B0.1</t>
  </si>
  <si>
    <t>B0.3</t>
  </si>
  <si>
    <t>C0.001</t>
  </si>
  <si>
    <t>C0.003</t>
  </si>
  <si>
    <t>C0.01</t>
  </si>
  <si>
    <t>C0.03</t>
  </si>
  <si>
    <t>C0.1</t>
  </si>
  <si>
    <t>C0.3</t>
  </si>
  <si>
    <t>D0.001</t>
  </si>
  <si>
    <t>D0.003</t>
  </si>
  <si>
    <t>D0.01</t>
  </si>
  <si>
    <t>D0.03</t>
  </si>
  <si>
    <t>D0.1</t>
  </si>
  <si>
    <t>D0.3</t>
  </si>
  <si>
    <t>J0.001</t>
  </si>
  <si>
    <t>J0.003</t>
  </si>
  <si>
    <t>J0.01</t>
  </si>
  <si>
    <t>J0.03</t>
  </si>
  <si>
    <t>J0.1</t>
  </si>
  <si>
    <t>J0.3</t>
  </si>
  <si>
    <t>K0.001</t>
  </si>
  <si>
    <t>K0.003</t>
  </si>
  <si>
    <t>K0.01</t>
  </si>
  <si>
    <t>K0.03</t>
  </si>
  <si>
    <t>K0.1</t>
  </si>
  <si>
    <t>K0.3</t>
  </si>
  <si>
    <t>M0.001</t>
  </si>
  <si>
    <t>M0.003</t>
  </si>
  <si>
    <t>M0.01</t>
  </si>
  <si>
    <t>M0.03</t>
  </si>
  <si>
    <t>M0.1</t>
  </si>
  <si>
    <t>M0.3</t>
  </si>
  <si>
    <t>N0.001</t>
  </si>
  <si>
    <t>N0.003</t>
  </si>
  <si>
    <t>N0.01</t>
  </si>
  <si>
    <t>N0.03</t>
  </si>
  <si>
    <t>N0.1</t>
  </si>
  <si>
    <t>N0.3</t>
  </si>
  <si>
    <t>P0.001</t>
  </si>
  <si>
    <t>P0.003</t>
  </si>
  <si>
    <t>P0.01</t>
  </si>
  <si>
    <t>P0.03</t>
  </si>
  <si>
    <t>P0.1</t>
  </si>
  <si>
    <t>P0.3</t>
  </si>
  <si>
    <t>Q0.001</t>
  </si>
  <si>
    <t>Q0.003</t>
  </si>
  <si>
    <t>Q0.01</t>
  </si>
  <si>
    <t>Q0.03</t>
  </si>
  <si>
    <t>Q0.1</t>
  </si>
  <si>
    <t>Q0.3</t>
  </si>
  <si>
    <t>W0.001</t>
  </si>
  <si>
    <t>W0.003</t>
  </si>
  <si>
    <t>W0.01</t>
  </si>
  <si>
    <t>W0.03</t>
  </si>
  <si>
    <t>W0.1</t>
  </si>
  <si>
    <t>W0.3</t>
  </si>
  <si>
    <t>X0.001</t>
  </si>
  <si>
    <t>X0.003</t>
  </si>
  <si>
    <t>X0.01</t>
  </si>
  <si>
    <t>X0.03</t>
  </si>
  <si>
    <t>X0.1</t>
  </si>
  <si>
    <t>X0.3</t>
  </si>
  <si>
    <t>Y0.001</t>
  </si>
  <si>
    <t>Y0.003</t>
  </si>
  <si>
    <t>Y0.01</t>
  </si>
  <si>
    <t>Y0.03</t>
  </si>
  <si>
    <t>Y0.1</t>
  </si>
  <si>
    <t>Y0.3</t>
  </si>
  <si>
    <t>Z0.001</t>
  </si>
  <si>
    <t>Z0.003</t>
  </si>
  <si>
    <t>Z0.01</t>
  </si>
  <si>
    <t>Z0.03</t>
  </si>
  <si>
    <t>Z0.1</t>
  </si>
  <si>
    <t>Z0.3</t>
  </si>
  <si>
    <t>Non-weighted</t>
  </si>
  <si>
    <t>Weighted By Price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</si>
</sst>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2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43" fontId="0" fillId="0" borderId="0" xfId="1" applyFont="1"/>
    <xf numFmtId="9" fontId="0" fillId="0" borderId="4" xfId="2" applyFont="1" applyBorder="1"/>
    <xf numFmtId="9" fontId="0" fillId="0" borderId="6" xfId="2" applyFont="1" applyBorder="1"/>
    <xf numFmtId="9" fontId="2" fillId="0" borderId="1" xfId="2" applyFont="1" applyBorder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A5" workbookViewId="0">
      <selection activeCell="F32" sqref="F32"/>
    </sheetView>
  </sheetViews>
  <sheetFormatPr defaultRowHeight="14.4" x14ac:dyDescent="0.3"/>
  <cols>
    <col min="1" max="1" width="11.88671875" bestFit="1" customWidth="1"/>
    <col min="2" max="2" width="10.44140625" bestFit="1" customWidth="1"/>
    <col min="3" max="3" width="14.88671875" bestFit="1" customWidth="1"/>
    <col min="4" max="4" width="13.33203125" bestFit="1" customWidth="1"/>
    <col min="5" max="5" width="12.6640625" bestFit="1" customWidth="1"/>
    <col min="6" max="6" width="10.44140625" bestFit="1" customWidth="1"/>
    <col min="7" max="7" width="14.88671875" bestFit="1" customWidth="1"/>
    <col min="8" max="8" width="13.33203125" bestFit="1" customWidth="1"/>
    <col min="9" max="9" width="12.6640625" bestFit="1" customWidth="1"/>
    <col min="10" max="10" width="10.44140625" bestFit="1" customWidth="1"/>
    <col min="11" max="11" width="14.88671875" bestFit="1" customWidth="1"/>
    <col min="12" max="12" width="13.33203125" bestFit="1" customWidth="1"/>
    <col min="13" max="13" width="12.6640625" bestFit="1" customWidth="1"/>
    <col min="14" max="14" width="10.44140625" bestFit="1" customWidth="1"/>
    <col min="15" max="15" width="14.88671875" bestFit="1" customWidth="1"/>
    <col min="16" max="16" width="13.33203125" bestFit="1" customWidth="1"/>
    <col min="17" max="17" width="12.6640625" bestFit="1" customWidth="1"/>
    <col min="18" max="18" width="10.44140625" bestFit="1" customWidth="1"/>
    <col min="19" max="19" width="14.88671875" bestFit="1" customWidth="1"/>
    <col min="20" max="20" width="13.33203125" bestFit="1" customWidth="1"/>
    <col min="21" max="21" width="12.6640625" bestFit="1" customWidth="1"/>
    <col min="22" max="22" width="10.44140625" bestFit="1" customWidth="1"/>
    <col min="23" max="23" width="14.88671875" bestFit="1" customWidth="1"/>
    <col min="24" max="24" width="13.33203125" bestFit="1" customWidth="1"/>
    <col min="25" max="25" width="12.6640625" bestFit="1" customWidth="1"/>
  </cols>
  <sheetData>
    <row r="1" spans="1:25" x14ac:dyDescent="0.3">
      <c r="A1" s="11" t="s">
        <v>111</v>
      </c>
    </row>
    <row r="2" spans="1:25" s="11" customFormat="1" x14ac:dyDescent="0.3">
      <c r="A2" s="8" t="s">
        <v>0</v>
      </c>
      <c r="B2" s="18" t="s">
        <v>1</v>
      </c>
      <c r="C2" s="9" t="s">
        <v>2</v>
      </c>
      <c r="D2" s="9" t="s">
        <v>3</v>
      </c>
      <c r="E2" s="10" t="s">
        <v>4</v>
      </c>
      <c r="F2" s="18" t="s">
        <v>1</v>
      </c>
      <c r="G2" s="9" t="s">
        <v>2</v>
      </c>
      <c r="H2" s="9" t="s">
        <v>3</v>
      </c>
      <c r="I2" s="10" t="s">
        <v>4</v>
      </c>
      <c r="J2" s="18" t="s">
        <v>1</v>
      </c>
      <c r="K2" s="9" t="s">
        <v>2</v>
      </c>
      <c r="L2" s="9" t="s">
        <v>3</v>
      </c>
      <c r="M2" s="10" t="s">
        <v>4</v>
      </c>
      <c r="N2" s="18" t="s">
        <v>1</v>
      </c>
      <c r="O2" s="9" t="s">
        <v>2</v>
      </c>
      <c r="P2" s="9" t="s">
        <v>3</v>
      </c>
      <c r="Q2" s="10" t="s">
        <v>4</v>
      </c>
      <c r="R2" s="18" t="s">
        <v>1</v>
      </c>
      <c r="S2" s="9" t="s">
        <v>2</v>
      </c>
      <c r="T2" s="9" t="s">
        <v>3</v>
      </c>
      <c r="U2" s="10" t="s">
        <v>4</v>
      </c>
      <c r="V2" s="18" t="s">
        <v>1</v>
      </c>
      <c r="W2" s="9" t="s">
        <v>2</v>
      </c>
      <c r="X2" s="9" t="s">
        <v>3</v>
      </c>
      <c r="Y2" s="10" t="s">
        <v>4</v>
      </c>
    </row>
    <row r="3" spans="1:25" x14ac:dyDescent="0.3">
      <c r="A3" s="6" t="s">
        <v>5</v>
      </c>
      <c r="B3" s="16" t="s">
        <v>11</v>
      </c>
      <c r="C3" s="2">
        <v>-8.4090687772448087E-5</v>
      </c>
      <c r="D3" s="2">
        <v>6.9527385487676372E-6</v>
      </c>
      <c r="E3" s="3">
        <v>-12.094613824843599</v>
      </c>
      <c r="F3" s="16" t="s">
        <v>10</v>
      </c>
      <c r="G3" s="2">
        <v>-7.4795912879435162E-5</v>
      </c>
      <c r="H3" s="2">
        <v>8.1908299865621509E-6</v>
      </c>
      <c r="I3" s="3">
        <v>-9.1316646789330385</v>
      </c>
      <c r="J3" s="16" t="s">
        <v>9</v>
      </c>
      <c r="K3" s="2">
        <v>-4.8500030356225305E-5</v>
      </c>
      <c r="L3" s="2">
        <v>7.4692130981858071E-6</v>
      </c>
      <c r="M3" s="3">
        <v>-6.4933252966106227</v>
      </c>
      <c r="N3" s="16" t="s">
        <v>8</v>
      </c>
      <c r="O3" s="2">
        <v>-2.8450793055428867E-5</v>
      </c>
      <c r="P3" s="2">
        <v>7.5042987946883633E-6</v>
      </c>
      <c r="Q3" s="3">
        <v>-3.7912660241576059</v>
      </c>
      <c r="R3" s="16" t="s">
        <v>7</v>
      </c>
      <c r="S3" s="2">
        <v>-1.80061517186838E-5</v>
      </c>
      <c r="T3" s="2">
        <v>1.2262458500284459E-5</v>
      </c>
      <c r="U3" s="3">
        <v>-1.4683965469294842</v>
      </c>
      <c r="V3" s="16" t="s">
        <v>6</v>
      </c>
      <c r="W3" s="2">
        <v>3.6358221034996383E-6</v>
      </c>
      <c r="X3" s="2">
        <v>2.1724379878152031E-5</v>
      </c>
      <c r="Y3" s="3">
        <v>0.16736137573971188</v>
      </c>
    </row>
    <row r="4" spans="1:25" x14ac:dyDescent="0.3">
      <c r="A4" s="6" t="s">
        <v>12</v>
      </c>
      <c r="B4" s="16" t="s">
        <v>11</v>
      </c>
      <c r="C4" s="2">
        <v>-8.7237779605649356E-5</v>
      </c>
      <c r="D4" s="2">
        <v>2.1880975521407615E-6</v>
      </c>
      <c r="E4" s="3">
        <v>-39.86923687213983</v>
      </c>
      <c r="F4" s="16" t="s">
        <v>10</v>
      </c>
      <c r="G4" s="2">
        <v>-9.6015612144781189E-5</v>
      </c>
      <c r="H4" s="2">
        <v>3.3536190951273407E-6</v>
      </c>
      <c r="I4" s="3">
        <v>-28.630446517998301</v>
      </c>
      <c r="J4" s="16" t="s">
        <v>9</v>
      </c>
      <c r="K4" s="2">
        <v>-1.0068535730737358E-4</v>
      </c>
      <c r="L4" s="2">
        <v>4.2777651603581507E-6</v>
      </c>
      <c r="M4" s="3">
        <v>-23.536906195884725</v>
      </c>
      <c r="N4" s="16" t="s">
        <v>8</v>
      </c>
      <c r="O4" s="2">
        <v>-9.9296604356898381E-5</v>
      </c>
      <c r="P4" s="2">
        <v>3.5467650553733777E-6</v>
      </c>
      <c r="Q4" s="3">
        <v>-27.996386229886646</v>
      </c>
      <c r="R4" s="16" t="s">
        <v>7</v>
      </c>
      <c r="S4" s="2">
        <v>-8.936429461001788E-5</v>
      </c>
      <c r="T4" s="2">
        <v>2.5139098686655392E-6</v>
      </c>
      <c r="U4" s="3">
        <v>-35.547931023261071</v>
      </c>
      <c r="V4" s="16" t="s">
        <v>6</v>
      </c>
      <c r="W4" s="2">
        <v>-6.6488685909570384E-5</v>
      </c>
      <c r="X4" s="2">
        <v>7.4159396433596099E-6</v>
      </c>
      <c r="Y4" s="3">
        <v>-8.9656455024018111</v>
      </c>
    </row>
    <row r="5" spans="1:25" x14ac:dyDescent="0.3">
      <c r="A5" s="6" t="s">
        <v>13</v>
      </c>
      <c r="B5" s="16" t="s">
        <v>11</v>
      </c>
      <c r="C5" s="2">
        <v>-1.9467268687970941E-3</v>
      </c>
      <c r="D5" s="2">
        <v>1.3876086520659863E-3</v>
      </c>
      <c r="E5" s="3">
        <v>-1.4029365310591329</v>
      </c>
      <c r="F5" s="16" t="s">
        <v>10</v>
      </c>
      <c r="G5" s="2">
        <v>-2.4693903559046392E-3</v>
      </c>
      <c r="H5" s="2">
        <v>2.0635405256337852E-3</v>
      </c>
      <c r="I5" s="3">
        <v>-1.1966764525480804</v>
      </c>
      <c r="J5" s="16" t="s">
        <v>9</v>
      </c>
      <c r="K5" s="2">
        <v>-1.7014677144582674E-3</v>
      </c>
      <c r="L5" s="2">
        <v>1.3520528016051771E-3</v>
      </c>
      <c r="M5" s="3">
        <v>-1.2584328899272719</v>
      </c>
      <c r="N5" s="16" t="s">
        <v>8</v>
      </c>
      <c r="O5" s="2">
        <v>-6.7082579525561158E-4</v>
      </c>
      <c r="P5" s="2">
        <v>3.925125720702922E-4</v>
      </c>
      <c r="Q5" s="3">
        <v>-1.7090555640482219</v>
      </c>
      <c r="R5" s="16" t="s">
        <v>7</v>
      </c>
      <c r="S5" s="2">
        <v>-4.8191603122452008E-4</v>
      </c>
      <c r="T5" s="2">
        <v>2.7204150567578081E-4</v>
      </c>
      <c r="U5" s="3">
        <v>-1.7714797969059466</v>
      </c>
      <c r="V5" s="16" t="s">
        <v>6</v>
      </c>
      <c r="W5" s="2">
        <v>-4.1037663375039185E-4</v>
      </c>
      <c r="X5" s="2">
        <v>2.7166375102925886E-4</v>
      </c>
      <c r="Y5" s="3">
        <v>-1.5106050483201687</v>
      </c>
    </row>
    <row r="6" spans="1:25" x14ac:dyDescent="0.3">
      <c r="A6" s="6" t="s">
        <v>14</v>
      </c>
      <c r="B6" s="16" t="s">
        <v>11</v>
      </c>
      <c r="C6" s="2">
        <v>-3.4013770585039128E-4</v>
      </c>
      <c r="D6" s="2">
        <v>1.4538403743429823E-4</v>
      </c>
      <c r="E6" s="3">
        <v>-2.3395808223038643</v>
      </c>
      <c r="F6" s="16" t="s">
        <v>10</v>
      </c>
      <c r="G6" s="2">
        <v>-4.1625118802333709E-5</v>
      </c>
      <c r="H6" s="2">
        <v>1.5645972573431128E-4</v>
      </c>
      <c r="I6" s="3">
        <v>-0.2660436646362177</v>
      </c>
      <c r="J6" s="16" t="s">
        <v>9</v>
      </c>
      <c r="K6" s="2">
        <v>-1.0600083803788389E-4</v>
      </c>
      <c r="L6" s="2">
        <v>7.4816306269529225E-5</v>
      </c>
      <c r="M6" s="3">
        <v>-1.4168146400600283</v>
      </c>
      <c r="N6" s="16" t="s">
        <v>8</v>
      </c>
      <c r="O6" s="2">
        <v>-1.7308895595994215E-4</v>
      </c>
      <c r="P6" s="2">
        <v>1.3925449654236918E-5</v>
      </c>
      <c r="Q6" s="3">
        <v>-12.429685235139146</v>
      </c>
      <c r="R6" s="16" t="s">
        <v>7</v>
      </c>
      <c r="S6" s="2">
        <v>-1.0490810927163924E-4</v>
      </c>
      <c r="T6" s="2">
        <v>1.8312852922204523E-5</v>
      </c>
      <c r="U6" s="3">
        <v>-5.7286600682757118</v>
      </c>
      <c r="V6" s="16" t="s">
        <v>6</v>
      </c>
      <c r="W6" s="2">
        <v>-6.5729969548881766E-5</v>
      </c>
      <c r="X6" s="2">
        <v>1.5692592705455203E-5</v>
      </c>
      <c r="Y6" s="3">
        <v>-4.1885984542268861</v>
      </c>
    </row>
    <row r="7" spans="1:25" x14ac:dyDescent="0.3">
      <c r="A7" s="6" t="s">
        <v>15</v>
      </c>
      <c r="B7" s="16" t="s">
        <v>11</v>
      </c>
      <c r="C7" s="2">
        <v>-6.4830854710178244E-5</v>
      </c>
      <c r="D7" s="2">
        <v>1.7824311753676021E-6</v>
      </c>
      <c r="E7" s="3">
        <v>-36.37215035627267</v>
      </c>
      <c r="F7" s="16" t="s">
        <v>10</v>
      </c>
      <c r="G7" s="2">
        <v>-6.9941229336245551E-5</v>
      </c>
      <c r="H7" s="2">
        <v>1.5445009254630438E-6</v>
      </c>
      <c r="I7" s="3">
        <v>-45.284032002296833</v>
      </c>
      <c r="J7" s="16" t="s">
        <v>9</v>
      </c>
      <c r="K7" s="2">
        <v>-6.8575052482540883E-5</v>
      </c>
      <c r="L7" s="2">
        <v>1.8520813761849651E-6</v>
      </c>
      <c r="M7" s="3">
        <v>-37.025939229406937</v>
      </c>
      <c r="N7" s="16" t="s">
        <v>8</v>
      </c>
      <c r="O7" s="2">
        <v>-6.4042728457604087E-5</v>
      </c>
      <c r="P7" s="2">
        <v>2.0537683948213383E-6</v>
      </c>
      <c r="Q7" s="3">
        <v>-31.183033402934075</v>
      </c>
      <c r="R7" s="16" t="s">
        <v>7</v>
      </c>
      <c r="S7" s="2">
        <v>-5.7739213700757005E-5</v>
      </c>
      <c r="T7" s="2">
        <v>4.1908973174044323E-6</v>
      </c>
      <c r="U7" s="3">
        <v>-13.777291431353154</v>
      </c>
      <c r="V7" s="16" t="s">
        <v>6</v>
      </c>
      <c r="W7" s="2">
        <v>-4.8739437590280121E-5</v>
      </c>
      <c r="X7" s="2">
        <v>9.1143698429350448E-6</v>
      </c>
      <c r="Y7" s="3">
        <v>-5.3475378364265342</v>
      </c>
    </row>
    <row r="8" spans="1:25" x14ac:dyDescent="0.3">
      <c r="A8" s="6" t="s">
        <v>16</v>
      </c>
      <c r="B8" s="16" t="s">
        <v>11</v>
      </c>
      <c r="C8" s="2">
        <v>-6.0501003126635929E-5</v>
      </c>
      <c r="D8" s="2">
        <v>1.5938487883133866E-6</v>
      </c>
      <c r="E8" s="3">
        <v>-37.959060840807986</v>
      </c>
      <c r="F8" s="16" t="s">
        <v>10</v>
      </c>
      <c r="G8" s="2">
        <v>-7.1078400633779393E-5</v>
      </c>
      <c r="H8" s="2">
        <v>1.8870000151828359E-6</v>
      </c>
      <c r="I8" s="3">
        <v>-37.667408617849127</v>
      </c>
      <c r="J8" s="16" t="s">
        <v>9</v>
      </c>
      <c r="K8" s="2">
        <v>-7.9383184125252678E-5</v>
      </c>
      <c r="L8" s="2">
        <v>2.6333822557743399E-6</v>
      </c>
      <c r="M8" s="3">
        <v>-30.144952921736095</v>
      </c>
      <c r="N8" s="16" t="s">
        <v>8</v>
      </c>
      <c r="O8" s="2">
        <v>-7.0255401384691961E-5</v>
      </c>
      <c r="P8" s="2">
        <v>1.4503173870165183E-5</v>
      </c>
      <c r="Q8" s="3">
        <v>-4.8441397733785694</v>
      </c>
      <c r="R8" s="16" t="s">
        <v>7</v>
      </c>
      <c r="S8" s="2">
        <v>-7.3608875548066412E-5</v>
      </c>
      <c r="T8" s="2">
        <v>1.0165967937079119E-5</v>
      </c>
      <c r="U8" s="3">
        <v>-7.2407149032594402</v>
      </c>
      <c r="V8" s="16" t="s">
        <v>6</v>
      </c>
      <c r="W8" s="2">
        <v>-5.385687612207324E-5</v>
      </c>
      <c r="X8" s="2">
        <v>1.5854511992002449E-5</v>
      </c>
      <c r="Y8" s="3">
        <v>-3.396943163513356</v>
      </c>
    </row>
    <row r="9" spans="1:25" x14ac:dyDescent="0.3">
      <c r="A9" s="6" t="s">
        <v>17</v>
      </c>
      <c r="B9" s="16" t="s">
        <v>11</v>
      </c>
      <c r="C9" s="2">
        <v>1.9419218592607555E-3</v>
      </c>
      <c r="D9" s="2">
        <v>2.4025580601000412E-3</v>
      </c>
      <c r="E9" s="3">
        <v>0.80827260390114986</v>
      </c>
      <c r="F9" s="16" t="s">
        <v>10</v>
      </c>
      <c r="G9" s="2">
        <v>2.0168282103905986E-3</v>
      </c>
      <c r="H9" s="2">
        <v>2.4462161417659824E-3</v>
      </c>
      <c r="I9" s="3">
        <v>0.82446852342925092</v>
      </c>
      <c r="J9" s="16" t="s">
        <v>9</v>
      </c>
      <c r="K9" s="2">
        <v>2.6580631113456809E-3</v>
      </c>
      <c r="L9" s="2">
        <v>2.9724803301586352E-3</v>
      </c>
      <c r="M9" s="3">
        <v>0.89422395309974201</v>
      </c>
      <c r="N9" s="16" t="s">
        <v>8</v>
      </c>
      <c r="O9" s="2">
        <v>-1.9449367778926071E-4</v>
      </c>
      <c r="P9" s="2">
        <v>6.669308955230003E-5</v>
      </c>
      <c r="Q9" s="3">
        <v>-2.9162493310006394</v>
      </c>
      <c r="R9" s="16" t="s">
        <v>7</v>
      </c>
      <c r="S9" s="2">
        <v>-1.5782425911200617E-4</v>
      </c>
      <c r="T9" s="2">
        <v>1.5098745034463493E-4</v>
      </c>
      <c r="U9" s="3">
        <v>-1.0452806425419197</v>
      </c>
      <c r="V9" s="16" t="s">
        <v>6</v>
      </c>
      <c r="W9" s="2">
        <v>-6.1896523186176543E-5</v>
      </c>
      <c r="X9" s="2">
        <v>4.1963410984692938E-5</v>
      </c>
      <c r="Y9" s="3">
        <v>-1.475011724112576</v>
      </c>
    </row>
    <row r="10" spans="1:25" x14ac:dyDescent="0.3">
      <c r="A10" s="6" t="s">
        <v>18</v>
      </c>
      <c r="B10" s="16" t="s">
        <v>11</v>
      </c>
      <c r="C10" s="2">
        <v>-2.5984895714879062E-5</v>
      </c>
      <c r="D10" s="2">
        <v>1.1933666062886634E-6</v>
      </c>
      <c r="E10" s="3">
        <v>-21.774445152015236</v>
      </c>
      <c r="F10" s="16" t="s">
        <v>10</v>
      </c>
      <c r="G10" s="2">
        <v>-1.8184395392296061E-6</v>
      </c>
      <c r="H10" s="2">
        <v>1.8239903094405542E-6</v>
      </c>
      <c r="I10" s="3">
        <v>-0.99695679840938922</v>
      </c>
      <c r="J10" s="16" t="s">
        <v>9</v>
      </c>
      <c r="K10" s="2">
        <v>1.7091339546630693E-5</v>
      </c>
      <c r="L10" s="2">
        <v>2.3904011250547655E-6</v>
      </c>
      <c r="M10" s="3">
        <v>7.149988078356146</v>
      </c>
      <c r="N10" s="16" t="s">
        <v>8</v>
      </c>
      <c r="O10" s="2">
        <v>2.270344604194026E-5</v>
      </c>
      <c r="P10" s="2">
        <v>2.4040150768236132E-6</v>
      </c>
      <c r="Q10" s="3">
        <v>9.4439699071845933</v>
      </c>
      <c r="R10" s="16" t="s">
        <v>7</v>
      </c>
      <c r="S10" s="2">
        <v>2.379550592329975E-5</v>
      </c>
      <c r="T10" s="2">
        <v>6.2820291953319805E-6</v>
      </c>
      <c r="U10" s="3">
        <v>3.7878693624954174</v>
      </c>
      <c r="V10" s="16" t="s">
        <v>6</v>
      </c>
      <c r="W10" s="2">
        <v>2.0285538342499488E-5</v>
      </c>
      <c r="X10" s="2">
        <v>1.1153519090639657E-5</v>
      </c>
      <c r="Y10" s="3">
        <v>1.8187567688411164</v>
      </c>
    </row>
    <row r="11" spans="1:25" x14ac:dyDescent="0.3">
      <c r="A11" s="6" t="s">
        <v>19</v>
      </c>
      <c r="B11" s="16" t="s">
        <v>11</v>
      </c>
      <c r="C11" s="2">
        <v>-1.5090100545870537E-5</v>
      </c>
      <c r="D11" s="2">
        <v>1.7634678536977454E-6</v>
      </c>
      <c r="E11" s="3">
        <v>-8.5570601778925006</v>
      </c>
      <c r="F11" s="16" t="s">
        <v>10</v>
      </c>
      <c r="G11" s="2">
        <v>-1.0232633651898067E-5</v>
      </c>
      <c r="H11" s="2">
        <v>2.1017509800780964E-6</v>
      </c>
      <c r="I11" s="3">
        <v>-4.8686232331471757</v>
      </c>
      <c r="J11" s="16" t="s">
        <v>9</v>
      </c>
      <c r="K11" s="2">
        <v>-4.4760757950300496E-5</v>
      </c>
      <c r="L11" s="2">
        <v>4.544306698943578E-5</v>
      </c>
      <c r="M11" s="3">
        <v>-0.98498540956106895</v>
      </c>
      <c r="N11" s="16" t="s">
        <v>8</v>
      </c>
      <c r="O11" s="2">
        <v>-3.0588981692761471E-5</v>
      </c>
      <c r="P11" s="2">
        <v>3.7579326108050923E-5</v>
      </c>
      <c r="Q11" s="3">
        <v>-0.81398430628611362</v>
      </c>
      <c r="R11" s="16" t="s">
        <v>7</v>
      </c>
      <c r="S11" s="2">
        <v>1.9173024466737146E-5</v>
      </c>
      <c r="T11" s="2">
        <v>1.1047280267853418E-5</v>
      </c>
      <c r="U11" s="3">
        <v>1.7355425047492374</v>
      </c>
      <c r="V11" s="16" t="s">
        <v>6</v>
      </c>
      <c r="W11" s="2">
        <v>2.0338172397484832E-5</v>
      </c>
      <c r="X11" s="2">
        <v>1.420431790925622E-5</v>
      </c>
      <c r="Y11" s="3">
        <v>1.4318302735417865</v>
      </c>
    </row>
    <row r="12" spans="1:25" x14ac:dyDescent="0.3">
      <c r="A12" s="6" t="s">
        <v>20</v>
      </c>
      <c r="B12" s="16" t="s">
        <v>11</v>
      </c>
      <c r="C12" s="2">
        <v>-1.8810141457394007E-3</v>
      </c>
      <c r="D12" s="2">
        <v>1.4796833635694361E-3</v>
      </c>
      <c r="E12" s="3">
        <v>-1.2712274747766545</v>
      </c>
      <c r="F12" s="16" t="s">
        <v>10</v>
      </c>
      <c r="G12" s="2">
        <v>-1.3637430188640871E-3</v>
      </c>
      <c r="H12" s="2">
        <v>1.0299124094362124E-3</v>
      </c>
      <c r="I12" s="3">
        <v>-1.3241349520301615</v>
      </c>
      <c r="J12" s="16" t="s">
        <v>9</v>
      </c>
      <c r="K12" s="2">
        <v>-6.4991938268973851E-4</v>
      </c>
      <c r="L12" s="2">
        <v>4.2881459241950518E-4</v>
      </c>
      <c r="M12" s="3">
        <v>-1.515618624409891</v>
      </c>
      <c r="N12" s="16" t="s">
        <v>8</v>
      </c>
      <c r="O12" s="2">
        <v>8.5684995633796739E-4</v>
      </c>
      <c r="P12" s="2">
        <v>7.1655426569373177E-4</v>
      </c>
      <c r="Q12" s="3">
        <v>1.1957921365640165</v>
      </c>
      <c r="R12" s="16" t="s">
        <v>7</v>
      </c>
      <c r="S12" s="2">
        <v>1.1964522727313288E-3</v>
      </c>
      <c r="T12" s="2">
        <v>9.1673551997845516E-4</v>
      </c>
      <c r="U12" s="3">
        <v>1.3051226298719696</v>
      </c>
      <c r="V12" s="16" t="s">
        <v>6</v>
      </c>
      <c r="W12" s="2">
        <v>2.1234083838867763E-3</v>
      </c>
      <c r="X12" s="2">
        <v>2.0218671412196515E-3</v>
      </c>
      <c r="Y12" s="3">
        <v>1.0502215207898735</v>
      </c>
    </row>
    <row r="13" spans="1:25" x14ac:dyDescent="0.3">
      <c r="A13" s="6" t="s">
        <v>21</v>
      </c>
      <c r="B13" s="16" t="s">
        <v>11</v>
      </c>
      <c r="C13" s="2">
        <v>-1.6563966474395758E-4</v>
      </c>
      <c r="D13" s="2">
        <v>4.9874003305277041E-6</v>
      </c>
      <c r="E13" s="3">
        <v>-33.211624045914853</v>
      </c>
      <c r="F13" s="16" t="s">
        <v>10</v>
      </c>
      <c r="G13" s="2">
        <v>-1.7599001268589598E-4</v>
      </c>
      <c r="H13" s="2">
        <v>8.7304677916078684E-6</v>
      </c>
      <c r="I13" s="3">
        <v>-20.158142368392422</v>
      </c>
      <c r="J13" s="16" t="s">
        <v>9</v>
      </c>
      <c r="K13" s="2">
        <v>-1.7694982588585019E-4</v>
      </c>
      <c r="L13" s="2">
        <v>4.9748482766867807E-6</v>
      </c>
      <c r="M13" s="3">
        <v>-35.568888947845004</v>
      </c>
      <c r="N13" s="16" t="s">
        <v>8</v>
      </c>
      <c r="O13" s="2">
        <v>-1.670499922495741E-4</v>
      </c>
      <c r="P13" s="2">
        <v>2.2446277873456273E-6</v>
      </c>
      <c r="Q13" s="3">
        <v>-74.42213501558679</v>
      </c>
      <c r="R13" s="16" t="s">
        <v>7</v>
      </c>
      <c r="S13" s="2">
        <v>-1.4557081604113628E-4</v>
      </c>
      <c r="T13" s="2">
        <v>1.1118674222522038E-5</v>
      </c>
      <c r="U13" s="3">
        <v>-13.092461666541803</v>
      </c>
      <c r="V13" s="16" t="s">
        <v>6</v>
      </c>
      <c r="W13" s="2">
        <v>-1.3172686298564313E-4</v>
      </c>
      <c r="X13" s="2">
        <v>6.8581892345157062E-6</v>
      </c>
      <c r="Y13" s="3">
        <v>-19.207236557820803</v>
      </c>
    </row>
    <row r="14" spans="1:25" x14ac:dyDescent="0.3">
      <c r="A14" s="6" t="s">
        <v>22</v>
      </c>
      <c r="B14" s="16" t="s">
        <v>11</v>
      </c>
      <c r="C14" s="2">
        <v>-2.3850319232014209E-5</v>
      </c>
      <c r="D14" s="2">
        <v>1.1779973165069922E-6</v>
      </c>
      <c r="E14" s="3">
        <v>-20.246497082638001</v>
      </c>
      <c r="F14" s="16" t="s">
        <v>10</v>
      </c>
      <c r="G14" s="2">
        <v>-1.0166954828516907E-5</v>
      </c>
      <c r="H14" s="2">
        <v>1.0393911309718765E-6</v>
      </c>
      <c r="I14" s="3">
        <v>-9.7816447779483706</v>
      </c>
      <c r="J14" s="16" t="s">
        <v>9</v>
      </c>
      <c r="K14" s="2">
        <v>7.2276396362003269E-6</v>
      </c>
      <c r="L14" s="2">
        <v>1.6300236983879162E-6</v>
      </c>
      <c r="M14" s="3">
        <v>4.4340702796826941</v>
      </c>
      <c r="N14" s="16" t="s">
        <v>8</v>
      </c>
      <c r="O14" s="2">
        <v>1.7768157678206283E-5</v>
      </c>
      <c r="P14" s="2">
        <v>2.2743375401153335E-6</v>
      </c>
      <c r="Q14" s="3">
        <v>7.8124541167733819</v>
      </c>
      <c r="R14" s="16" t="s">
        <v>7</v>
      </c>
      <c r="S14" s="2">
        <v>2.19362982130449E-5</v>
      </c>
      <c r="T14" s="2">
        <v>1.0223770019368525E-5</v>
      </c>
      <c r="U14" s="3">
        <v>2.1456173379768382</v>
      </c>
      <c r="V14" s="16" t="s">
        <v>6</v>
      </c>
      <c r="W14" s="2">
        <v>2.0465178844292049E-5</v>
      </c>
      <c r="X14" s="2">
        <v>1.1204350545944528E-5</v>
      </c>
      <c r="Y14" s="3">
        <v>1.8265386075143397</v>
      </c>
    </row>
    <row r="15" spans="1:25" x14ac:dyDescent="0.3">
      <c r="A15" s="6" t="s">
        <v>23</v>
      </c>
      <c r="B15" s="16" t="s">
        <v>11</v>
      </c>
      <c r="C15" s="2">
        <v>-5.6811766001166999E-5</v>
      </c>
      <c r="D15" s="2">
        <v>6.6978676240833751E-7</v>
      </c>
      <c r="E15" s="3">
        <v>-84.820676056496225</v>
      </c>
      <c r="F15" s="16" t="s">
        <v>10</v>
      </c>
      <c r="G15" s="2">
        <v>-6.0207168239305186E-5</v>
      </c>
      <c r="H15" s="2">
        <v>1.0602182093972937E-6</v>
      </c>
      <c r="I15" s="3">
        <v>-56.787525158176052</v>
      </c>
      <c r="J15" s="16" t="s">
        <v>9</v>
      </c>
      <c r="K15" s="2">
        <v>-5.6041373027191954E-5</v>
      </c>
      <c r="L15" s="2">
        <v>1.2597368568594092E-6</v>
      </c>
      <c r="M15" s="3">
        <v>-44.486570923157771</v>
      </c>
      <c r="N15" s="16" t="s">
        <v>8</v>
      </c>
      <c r="O15" s="2">
        <v>-2.837457817247739E-5</v>
      </c>
      <c r="P15" s="2">
        <v>1.9203310605717699E-5</v>
      </c>
      <c r="Q15" s="3">
        <v>-1.4775878365488182</v>
      </c>
      <c r="R15" s="16" t="s">
        <v>7</v>
      </c>
      <c r="S15" s="2">
        <v>-3.5948275092686717E-5</v>
      </c>
      <c r="T15" s="2">
        <v>1.7695297398702412E-6</v>
      </c>
      <c r="U15" s="3">
        <v>-20.315157345319772</v>
      </c>
      <c r="V15" s="16" t="s">
        <v>6</v>
      </c>
      <c r="W15" s="2">
        <v>-3.0149374392458115E-5</v>
      </c>
      <c r="X15" s="2">
        <v>2.6732511644712732E-6</v>
      </c>
      <c r="Y15" s="3">
        <v>-11.278167496252147</v>
      </c>
    </row>
    <row r="16" spans="1:25" x14ac:dyDescent="0.3">
      <c r="A16" s="7" t="s">
        <v>24</v>
      </c>
      <c r="B16" s="17" t="s">
        <v>11</v>
      </c>
      <c r="C16" s="4">
        <v>-1.6958636430505643E-5</v>
      </c>
      <c r="D16" s="4">
        <v>7.3304003354765176E-7</v>
      </c>
      <c r="E16" s="5">
        <v>-23.134666122437956</v>
      </c>
      <c r="F16" s="17" t="s">
        <v>10</v>
      </c>
      <c r="G16" s="4">
        <v>-1.1867128956196241E-5</v>
      </c>
      <c r="H16" s="4">
        <v>1.3970564923996211E-6</v>
      </c>
      <c r="I16" s="5">
        <v>-8.4943801634055234</v>
      </c>
      <c r="J16" s="17" t="s">
        <v>9</v>
      </c>
      <c r="K16" s="4">
        <v>4.2823445065204084E-7</v>
      </c>
      <c r="L16" s="4">
        <v>1.7747528632048468E-6</v>
      </c>
      <c r="M16" s="5">
        <v>0.24129244106626516</v>
      </c>
      <c r="N16" s="17" t="s">
        <v>8</v>
      </c>
      <c r="O16" s="4">
        <v>1.08825432781144E-5</v>
      </c>
      <c r="P16" s="4">
        <v>2.2266291214086973E-6</v>
      </c>
      <c r="Q16" s="5">
        <v>4.8874521461524134</v>
      </c>
      <c r="R16" s="17" t="s">
        <v>7</v>
      </c>
      <c r="S16" s="4">
        <v>1.6460760862614102E-5</v>
      </c>
      <c r="T16" s="4">
        <v>4.632937535469078E-6</v>
      </c>
      <c r="U16" s="5">
        <v>3.5529857108137062</v>
      </c>
      <c r="V16" s="17" t="s">
        <v>6</v>
      </c>
      <c r="W16" s="4">
        <v>2.2307898032656418E-5</v>
      </c>
      <c r="X16" s="4">
        <v>9.6544330784582247E-6</v>
      </c>
      <c r="Y16" s="5">
        <v>2.3106378024859544</v>
      </c>
    </row>
    <row r="18" spans="1:25" x14ac:dyDescent="0.3">
      <c r="A18" s="11" t="s">
        <v>110</v>
      </c>
    </row>
    <row r="19" spans="1:25" s="11" customFormat="1" x14ac:dyDescent="0.3">
      <c r="A19" s="8" t="s">
        <v>0</v>
      </c>
      <c r="B19" s="18" t="s">
        <v>1</v>
      </c>
      <c r="C19" s="9" t="s">
        <v>2</v>
      </c>
      <c r="D19" s="9" t="s">
        <v>3</v>
      </c>
      <c r="E19" s="10" t="s">
        <v>4</v>
      </c>
      <c r="F19" s="18" t="s">
        <v>1</v>
      </c>
      <c r="G19" s="9" t="s">
        <v>2</v>
      </c>
      <c r="H19" s="9" t="s">
        <v>3</v>
      </c>
      <c r="I19" s="10" t="s">
        <v>4</v>
      </c>
      <c r="J19" s="18" t="s">
        <v>1</v>
      </c>
      <c r="K19" s="9" t="s">
        <v>2</v>
      </c>
      <c r="L19" s="9" t="s">
        <v>3</v>
      </c>
      <c r="M19" s="10" t="s">
        <v>4</v>
      </c>
      <c r="N19" s="18" t="s">
        <v>1</v>
      </c>
      <c r="O19" s="9" t="s">
        <v>2</v>
      </c>
      <c r="P19" s="9" t="s">
        <v>3</v>
      </c>
      <c r="Q19" s="10" t="s">
        <v>4</v>
      </c>
      <c r="R19" s="18" t="s">
        <v>1</v>
      </c>
      <c r="S19" s="9" t="s">
        <v>2</v>
      </c>
      <c r="T19" s="9" t="s">
        <v>3</v>
      </c>
      <c r="U19" s="10" t="s">
        <v>4</v>
      </c>
      <c r="V19" s="18" t="s">
        <v>1</v>
      </c>
      <c r="W19" s="9" t="s">
        <v>2</v>
      </c>
      <c r="X19" s="9" t="s">
        <v>3</v>
      </c>
      <c r="Y19" s="10" t="s">
        <v>4</v>
      </c>
    </row>
    <row r="20" spans="1:25" x14ac:dyDescent="0.3">
      <c r="A20" s="6" t="s">
        <v>5</v>
      </c>
      <c r="B20" s="16" t="s">
        <v>11</v>
      </c>
      <c r="C20" s="2">
        <v>-11417.756666666666</v>
      </c>
      <c r="D20" s="2">
        <v>632.80002023634313</v>
      </c>
      <c r="E20" s="3">
        <v>-18.043230565008948</v>
      </c>
      <c r="F20" s="16" t="s">
        <v>10</v>
      </c>
      <c r="G20" s="2">
        <v>-10051.083333333332</v>
      </c>
      <c r="H20" s="2">
        <v>589.59278129155962</v>
      </c>
      <c r="I20" s="3">
        <v>-17.047500668708103</v>
      </c>
      <c r="J20" s="16" t="s">
        <v>9</v>
      </c>
      <c r="K20" s="2">
        <v>-6500.5400000000009</v>
      </c>
      <c r="L20" s="2">
        <v>862.32255534302931</v>
      </c>
      <c r="M20" s="3">
        <v>-7.5384088700012093</v>
      </c>
      <c r="N20" s="16" t="s">
        <v>8</v>
      </c>
      <c r="O20" s="2">
        <v>-3802.3935166666665</v>
      </c>
      <c r="P20" s="2">
        <v>974.75030009992861</v>
      </c>
      <c r="Q20" s="3">
        <v>-3.9008898138085786</v>
      </c>
      <c r="R20" s="16" t="s">
        <v>7</v>
      </c>
      <c r="S20" s="2">
        <v>-2192.1653333333334</v>
      </c>
      <c r="T20" s="2">
        <v>1481.5024961954373</v>
      </c>
      <c r="U20" s="3">
        <v>-1.4796906106894245</v>
      </c>
      <c r="V20" s="16" t="s">
        <v>6</v>
      </c>
      <c r="W20" s="2">
        <v>886.55999999999983</v>
      </c>
      <c r="X20" s="2">
        <v>2800.8626758470923</v>
      </c>
      <c r="Y20" s="3">
        <v>0.31653104868194543</v>
      </c>
    </row>
    <row r="21" spans="1:25" x14ac:dyDescent="0.3">
      <c r="A21" s="6" t="s">
        <v>12</v>
      </c>
      <c r="B21" s="16" t="s">
        <v>11</v>
      </c>
      <c r="C21" s="2">
        <v>-341472.83333333331</v>
      </c>
      <c r="D21" s="2">
        <v>9931.371074921015</v>
      </c>
      <c r="E21" s="3">
        <v>-34.383251895161827</v>
      </c>
      <c r="F21" s="16" t="s">
        <v>10</v>
      </c>
      <c r="G21" s="2">
        <v>-376274.83333333331</v>
      </c>
      <c r="H21" s="2">
        <v>16749.561097566442</v>
      </c>
      <c r="I21" s="3">
        <v>-22.464757801206062</v>
      </c>
      <c r="J21" s="16" t="s">
        <v>9</v>
      </c>
      <c r="K21" s="2">
        <v>-395145.83333333331</v>
      </c>
      <c r="L21" s="2">
        <v>22501.258765406419</v>
      </c>
      <c r="M21" s="3">
        <v>-17.561054581570037</v>
      </c>
      <c r="N21" s="16" t="s">
        <v>8</v>
      </c>
      <c r="O21" s="2">
        <v>-389090.16666666669</v>
      </c>
      <c r="P21" s="2">
        <v>17368.874182315652</v>
      </c>
      <c r="Q21" s="3">
        <v>-22.401576669996491</v>
      </c>
      <c r="R21" s="16" t="s">
        <v>7</v>
      </c>
      <c r="S21" s="2">
        <v>-350379.83333333331</v>
      </c>
      <c r="T21" s="2">
        <v>14437.790443639373</v>
      </c>
      <c r="U21" s="3">
        <v>-24.268244832968509</v>
      </c>
      <c r="V21" s="16" t="s">
        <v>6</v>
      </c>
      <c r="W21" s="2">
        <v>-261389.66666666666</v>
      </c>
      <c r="X21" s="2">
        <v>30612.599352408975</v>
      </c>
      <c r="Y21" s="3">
        <v>-8.5386302436319355</v>
      </c>
    </row>
    <row r="22" spans="1:25" x14ac:dyDescent="0.3">
      <c r="A22" s="6" t="s">
        <v>13</v>
      </c>
      <c r="B22" s="16" t="s">
        <v>11</v>
      </c>
      <c r="C22" s="2">
        <v>-895215.9</v>
      </c>
      <c r="D22" s="2">
        <v>670173.4396582162</v>
      </c>
      <c r="E22" s="3">
        <v>-1.3357973429334262</v>
      </c>
      <c r="F22" s="16" t="s">
        <v>10</v>
      </c>
      <c r="G22" s="2">
        <v>-1159049.4333333333</v>
      </c>
      <c r="H22" s="2">
        <v>993689.35431100032</v>
      </c>
      <c r="I22" s="3">
        <v>-1.1664102350547869</v>
      </c>
      <c r="J22" s="16" t="s">
        <v>9</v>
      </c>
      <c r="K22" s="2">
        <v>-797779.65</v>
      </c>
      <c r="L22" s="2">
        <v>651101.17605777457</v>
      </c>
      <c r="M22" s="3">
        <v>-1.225277544160372</v>
      </c>
      <c r="N22" s="16" t="s">
        <v>8</v>
      </c>
      <c r="O22" s="2">
        <v>-306406.95</v>
      </c>
      <c r="P22" s="2">
        <v>189494.75246874211</v>
      </c>
      <c r="Q22" s="3">
        <v>-1.6169679951984055</v>
      </c>
      <c r="R22" s="16" t="s">
        <v>7</v>
      </c>
      <c r="S22" s="2">
        <v>-219539.06666666665</v>
      </c>
      <c r="T22" s="2">
        <v>131683.51619256343</v>
      </c>
      <c r="U22" s="3">
        <v>-1.6671719666539759</v>
      </c>
      <c r="V22" s="16" t="s">
        <v>6</v>
      </c>
      <c r="W22" s="2">
        <v>-189012.91000000003</v>
      </c>
      <c r="X22" s="2">
        <v>131240.36529054504</v>
      </c>
      <c r="Y22" s="3">
        <v>-1.440204083412568</v>
      </c>
    </row>
    <row r="23" spans="1:25" x14ac:dyDescent="0.3">
      <c r="A23" s="6" t="s">
        <v>14</v>
      </c>
      <c r="B23" s="16" t="s">
        <v>11</v>
      </c>
      <c r="C23" s="2">
        <v>-13699813.333333334</v>
      </c>
      <c r="D23" s="2">
        <v>5295250.4559184397</v>
      </c>
      <c r="E23" s="3">
        <v>-2.5871889247507101</v>
      </c>
      <c r="F23" s="16" t="s">
        <v>10</v>
      </c>
      <c r="G23" s="2">
        <v>-2481078.3333333335</v>
      </c>
      <c r="H23" s="2">
        <v>6074262.6905720923</v>
      </c>
      <c r="I23" s="3">
        <v>-0.40845752969891036</v>
      </c>
      <c r="J23" s="16" t="s">
        <v>9</v>
      </c>
      <c r="K23" s="2">
        <v>-4814766.666666667</v>
      </c>
      <c r="L23" s="2">
        <v>2982159.3977940064</v>
      </c>
      <c r="M23" s="3">
        <v>-1.6145235798691029</v>
      </c>
      <c r="N23" s="16" t="s">
        <v>8</v>
      </c>
      <c r="O23" s="2">
        <v>-7284496.666666667</v>
      </c>
      <c r="P23" s="2">
        <v>522244.73189407133</v>
      </c>
      <c r="Q23" s="3">
        <v>-13.948434942076556</v>
      </c>
      <c r="R23" s="16" t="s">
        <v>7</v>
      </c>
      <c r="S23" s="2">
        <v>-4477810</v>
      </c>
      <c r="T23" s="2">
        <v>803140.8820001632</v>
      </c>
      <c r="U23" s="3">
        <v>-5.5753730140698901</v>
      </c>
      <c r="V23" s="16" t="s">
        <v>6</v>
      </c>
      <c r="W23" s="2">
        <v>-2833362.0333333332</v>
      </c>
      <c r="X23" s="2">
        <v>659418.01047620876</v>
      </c>
      <c r="Y23" s="3">
        <v>-4.2967616721405255</v>
      </c>
    </row>
    <row r="24" spans="1:25" x14ac:dyDescent="0.3">
      <c r="A24" s="6" t="s">
        <v>15</v>
      </c>
      <c r="B24" s="16" t="s">
        <v>11</v>
      </c>
      <c r="C24" s="2">
        <v>-334311.33333333331</v>
      </c>
      <c r="D24" s="2">
        <v>21434.242444690673</v>
      </c>
      <c r="E24" s="3">
        <v>-15.597067831811486</v>
      </c>
      <c r="F24" s="16" t="s">
        <v>10</v>
      </c>
      <c r="G24" s="2">
        <v>-360386.5</v>
      </c>
      <c r="H24" s="2">
        <v>21084.376749542935</v>
      </c>
      <c r="I24" s="3">
        <v>-17.092584916355776</v>
      </c>
      <c r="J24" s="16" t="s">
        <v>9</v>
      </c>
      <c r="K24" s="2">
        <v>-353390.66666666669</v>
      </c>
      <c r="L24" s="2">
        <v>21358.720986467782</v>
      </c>
      <c r="M24" s="3">
        <v>-16.545497592789566</v>
      </c>
      <c r="N24" s="16" t="s">
        <v>8</v>
      </c>
      <c r="O24" s="2">
        <v>-330527</v>
      </c>
      <c r="P24" s="2">
        <v>22181.527654033813</v>
      </c>
      <c r="Q24" s="3">
        <v>-14.901002543884399</v>
      </c>
      <c r="R24" s="16" t="s">
        <v>7</v>
      </c>
      <c r="S24" s="2">
        <v>-299709.66666666669</v>
      </c>
      <c r="T24" s="2">
        <v>30407.876400330511</v>
      </c>
      <c r="U24" s="3">
        <v>-9.8563169200269787</v>
      </c>
      <c r="V24" s="16" t="s">
        <v>6</v>
      </c>
      <c r="W24" s="2">
        <v>-256894.03333333333</v>
      </c>
      <c r="X24" s="2">
        <v>51779.910124948852</v>
      </c>
      <c r="Y24" s="3">
        <v>-4.9612684284972399</v>
      </c>
    </row>
    <row r="25" spans="1:25" x14ac:dyDescent="0.3">
      <c r="A25" s="6" t="s">
        <v>16</v>
      </c>
      <c r="B25" s="16" t="s">
        <v>11</v>
      </c>
      <c r="C25" s="2">
        <v>-722141.66666666663</v>
      </c>
      <c r="D25" s="2">
        <v>37028.949692249131</v>
      </c>
      <c r="E25" s="3">
        <v>-19.502083441967699</v>
      </c>
      <c r="F25" s="16" t="s">
        <v>10</v>
      </c>
      <c r="G25" s="2">
        <v>-848047.16666666663</v>
      </c>
      <c r="H25" s="2">
        <v>42402.701410340007</v>
      </c>
      <c r="I25" s="3">
        <v>-19.999838181533125</v>
      </c>
      <c r="J25" s="16" t="s">
        <v>9</v>
      </c>
      <c r="K25" s="2">
        <v>-948862.5</v>
      </c>
      <c r="L25" s="2">
        <v>57569.573681329275</v>
      </c>
      <c r="M25" s="3">
        <v>-16.482013663195342</v>
      </c>
      <c r="N25" s="16" t="s">
        <v>8</v>
      </c>
      <c r="O25" s="2">
        <v>-843339.37333333341</v>
      </c>
      <c r="P25" s="2">
        <v>184026.9422637042</v>
      </c>
      <c r="Q25" s="3">
        <v>-4.5826951366982858</v>
      </c>
      <c r="R25" s="16" t="s">
        <v>7</v>
      </c>
      <c r="S25" s="2">
        <v>-893357.16666666663</v>
      </c>
      <c r="T25" s="2">
        <v>142752.35281456637</v>
      </c>
      <c r="U25" s="3">
        <v>-6.2580906657778668</v>
      </c>
      <c r="V25" s="16" t="s">
        <v>6</v>
      </c>
      <c r="W25" s="2">
        <v>-665141.83333333337</v>
      </c>
      <c r="X25" s="2">
        <v>195690.71302754196</v>
      </c>
      <c r="Y25" s="3">
        <v>-3.3989442985969385</v>
      </c>
    </row>
    <row r="26" spans="1:25" x14ac:dyDescent="0.3">
      <c r="A26" s="6" t="s">
        <v>17</v>
      </c>
      <c r="B26" s="16" t="s">
        <v>11</v>
      </c>
      <c r="C26" s="2">
        <v>703360.3833333333</v>
      </c>
      <c r="D26" s="2">
        <v>833480.14184316376</v>
      </c>
      <c r="E26" s="3">
        <v>0.84388379281348835</v>
      </c>
      <c r="F26" s="16" t="s">
        <v>10</v>
      </c>
      <c r="G26" s="2">
        <v>727870.78333333333</v>
      </c>
      <c r="H26" s="2">
        <v>848985.5872415686</v>
      </c>
      <c r="I26" s="3">
        <v>0.85734174321881207</v>
      </c>
      <c r="J26" s="16" t="s">
        <v>9</v>
      </c>
      <c r="K26" s="2">
        <v>947486.18333333323</v>
      </c>
      <c r="L26" s="2">
        <v>1033610.2018620113</v>
      </c>
      <c r="M26" s="3">
        <v>0.91667650108955112</v>
      </c>
      <c r="N26" s="16" t="s">
        <v>8</v>
      </c>
      <c r="O26" s="2">
        <v>-50470.700000000004</v>
      </c>
      <c r="P26" s="2">
        <v>15844.909233967443</v>
      </c>
      <c r="Q26" s="3">
        <v>-3.1852943588849154</v>
      </c>
      <c r="R26" s="16" t="s">
        <v>7</v>
      </c>
      <c r="S26" s="2">
        <v>-39021.83</v>
      </c>
      <c r="T26" s="2">
        <v>44583.831951445885</v>
      </c>
      <c r="U26" s="3">
        <v>-0.87524621128342683</v>
      </c>
      <c r="V26" s="16" t="s">
        <v>6</v>
      </c>
      <c r="W26" s="2">
        <v>-21105.221666666665</v>
      </c>
      <c r="X26" s="2">
        <v>14899.305769370918</v>
      </c>
      <c r="Y26" s="3">
        <v>-1.4165238295903348</v>
      </c>
    </row>
    <row r="27" spans="1:25" x14ac:dyDescent="0.3">
      <c r="A27" s="6" t="s">
        <v>18</v>
      </c>
      <c r="B27" s="16" t="s">
        <v>11</v>
      </c>
      <c r="C27" s="2">
        <v>-372789.5</v>
      </c>
      <c r="D27" s="2">
        <v>21973.588859886622</v>
      </c>
      <c r="E27" s="3">
        <v>-16.965344276580019</v>
      </c>
      <c r="F27" s="16" t="s">
        <v>10</v>
      </c>
      <c r="G27" s="2">
        <v>-26658.45</v>
      </c>
      <c r="H27" s="2">
        <v>25978.153032253213</v>
      </c>
      <c r="I27" s="3">
        <v>-1.0261872723169412</v>
      </c>
      <c r="J27" s="16" t="s">
        <v>9</v>
      </c>
      <c r="K27" s="2">
        <v>243997.66666666666</v>
      </c>
      <c r="L27" s="2">
        <v>33198.626517439603</v>
      </c>
      <c r="M27" s="3">
        <v>7.3496313631677506</v>
      </c>
      <c r="N27" s="16" t="s">
        <v>8</v>
      </c>
      <c r="O27" s="2">
        <v>322780.66666666669</v>
      </c>
      <c r="P27" s="2">
        <v>30220.599331875917</v>
      </c>
      <c r="Q27" s="3">
        <v>10.6808161916963</v>
      </c>
      <c r="R27" s="16" t="s">
        <v>7</v>
      </c>
      <c r="S27" s="2">
        <v>330357.66666666669</v>
      </c>
      <c r="T27" s="2">
        <v>78085.660841013436</v>
      </c>
      <c r="U27" s="3">
        <v>4.2307084695011099</v>
      </c>
      <c r="V27" s="16" t="s">
        <v>6</v>
      </c>
      <c r="W27" s="2">
        <v>272838.35499999998</v>
      </c>
      <c r="X27" s="2">
        <v>144034.98962199208</v>
      </c>
      <c r="Y27" s="3">
        <v>1.8942505270145933</v>
      </c>
    </row>
    <row r="28" spans="1:25" x14ac:dyDescent="0.3">
      <c r="A28" s="6" t="s">
        <v>19</v>
      </c>
      <c r="B28" s="16" t="s">
        <v>11</v>
      </c>
      <c r="C28" s="2">
        <v>-314795.33333333331</v>
      </c>
      <c r="D28" s="2">
        <v>37156.506429486159</v>
      </c>
      <c r="E28" s="3">
        <v>-8.4721456235595465</v>
      </c>
      <c r="F28" s="16" t="s">
        <v>10</v>
      </c>
      <c r="G28" s="2">
        <v>-216049</v>
      </c>
      <c r="H28" s="2">
        <v>45729.955165077525</v>
      </c>
      <c r="I28" s="3">
        <v>-4.7244524780332515</v>
      </c>
      <c r="J28" s="16" t="s">
        <v>9</v>
      </c>
      <c r="K28" s="2">
        <v>-956346.45000000007</v>
      </c>
      <c r="L28" s="2">
        <v>976550.05455746909</v>
      </c>
      <c r="M28" s="3">
        <v>-0.97931124527290669</v>
      </c>
      <c r="N28" s="16" t="s">
        <v>8</v>
      </c>
      <c r="O28" s="2">
        <v>-660958.6166666667</v>
      </c>
      <c r="P28" s="2">
        <v>805297.83190094773</v>
      </c>
      <c r="Q28" s="3">
        <v>-0.82076294072025413</v>
      </c>
      <c r="R28" s="16" t="s">
        <v>7</v>
      </c>
      <c r="S28" s="2">
        <v>387065.5</v>
      </c>
      <c r="T28" s="2">
        <v>223612.61249681338</v>
      </c>
      <c r="U28" s="3">
        <v>1.7309645269025955</v>
      </c>
      <c r="V28" s="16" t="s">
        <v>6</v>
      </c>
      <c r="W28" s="2">
        <v>393741.34</v>
      </c>
      <c r="X28" s="2">
        <v>275554.71245837747</v>
      </c>
      <c r="Y28" s="3">
        <v>1.4289043961078134</v>
      </c>
    </row>
    <row r="29" spans="1:25" x14ac:dyDescent="0.3">
      <c r="A29" s="6" t="s">
        <v>20</v>
      </c>
      <c r="B29" s="16" t="s">
        <v>11</v>
      </c>
      <c r="C29" s="2">
        <v>-49451079.666666664</v>
      </c>
      <c r="D29" s="2">
        <v>38223127.951575637</v>
      </c>
      <c r="E29" s="3">
        <v>-1.2937475899229274</v>
      </c>
      <c r="F29" s="16" t="s">
        <v>10</v>
      </c>
      <c r="G29" s="2">
        <v>-35932678.333333336</v>
      </c>
      <c r="H29" s="2">
        <v>26635730.647082664</v>
      </c>
      <c r="I29" s="3">
        <v>-1.3490404603287629</v>
      </c>
      <c r="J29" s="16" t="s">
        <v>9</v>
      </c>
      <c r="K29" s="2">
        <v>-17495117.166666668</v>
      </c>
      <c r="L29" s="2">
        <v>11083705.447705036</v>
      </c>
      <c r="M29" s="3">
        <v>-1.5784538166601281</v>
      </c>
      <c r="N29" s="16" t="s">
        <v>8</v>
      </c>
      <c r="O29" s="2">
        <v>22446642.833333332</v>
      </c>
      <c r="P29" s="2">
        <v>18491085.896806356</v>
      </c>
      <c r="Q29" s="3">
        <v>1.2139169629410542</v>
      </c>
      <c r="R29" s="16" t="s">
        <v>7</v>
      </c>
      <c r="S29" s="2">
        <v>31523059.666666668</v>
      </c>
      <c r="T29" s="2">
        <v>23700526.365473758</v>
      </c>
      <c r="U29" s="3">
        <v>1.33005736583929</v>
      </c>
      <c r="V29" s="16" t="s">
        <v>6</v>
      </c>
      <c r="W29" s="2">
        <v>55100807.666666664</v>
      </c>
      <c r="X29" s="2">
        <v>52210980.735033043</v>
      </c>
      <c r="Y29" s="3">
        <v>1.0553490260276719</v>
      </c>
    </row>
    <row r="30" spans="1:25" x14ac:dyDescent="0.3">
      <c r="A30" s="6" t="s">
        <v>21</v>
      </c>
      <c r="B30" s="16" t="s">
        <v>11</v>
      </c>
      <c r="C30" s="2">
        <v>-98625.366666666654</v>
      </c>
      <c r="D30" s="2">
        <v>3847.6304693206253</v>
      </c>
      <c r="E30" s="3">
        <v>-25.632754354417226</v>
      </c>
      <c r="F30" s="16" t="s">
        <v>10</v>
      </c>
      <c r="G30" s="2">
        <v>-104488.38333333335</v>
      </c>
      <c r="H30" s="2">
        <v>4387.117566270339</v>
      </c>
      <c r="I30" s="3">
        <v>-23.817092146487205</v>
      </c>
      <c r="J30" s="16" t="s">
        <v>9</v>
      </c>
      <c r="K30" s="2">
        <v>-105174.68333333333</v>
      </c>
      <c r="L30" s="2">
        <v>2910.8057705060137</v>
      </c>
      <c r="M30" s="3">
        <v>-36.132497880492316</v>
      </c>
      <c r="N30" s="16" t="s">
        <v>8</v>
      </c>
      <c r="O30" s="2">
        <v>-99603.083333333328</v>
      </c>
      <c r="P30" s="2">
        <v>3814.4465797296352</v>
      </c>
      <c r="Q30" s="3">
        <v>-26.112066652770665</v>
      </c>
      <c r="R30" s="16" t="s">
        <v>7</v>
      </c>
      <c r="S30" s="2">
        <v>-87674.3</v>
      </c>
      <c r="T30" s="2">
        <v>9040.6101648432159</v>
      </c>
      <c r="U30" s="3">
        <v>-9.6978299474679837</v>
      </c>
      <c r="V30" s="16" t="s">
        <v>6</v>
      </c>
      <c r="W30" s="2">
        <v>-79186.650000000009</v>
      </c>
      <c r="X30" s="2">
        <v>6721.9955722364657</v>
      </c>
      <c r="Y30" s="3">
        <v>-11.780229419825984</v>
      </c>
    </row>
    <row r="31" spans="1:25" x14ac:dyDescent="0.3">
      <c r="A31" s="6" t="s">
        <v>22</v>
      </c>
      <c r="B31" s="16" t="s">
        <v>11</v>
      </c>
      <c r="C31" s="2">
        <v>-23269.3</v>
      </c>
      <c r="D31" s="2">
        <v>1208.8976510303448</v>
      </c>
      <c r="E31" s="3">
        <v>-19.248362324277451</v>
      </c>
      <c r="F31" s="16" t="s">
        <v>10</v>
      </c>
      <c r="G31" s="2">
        <v>-9850.5166666666664</v>
      </c>
      <c r="H31" s="2">
        <v>1005.3543782456924</v>
      </c>
      <c r="I31" s="3">
        <v>-9.798054178523067</v>
      </c>
      <c r="J31" s="16" t="s">
        <v>9</v>
      </c>
      <c r="K31" s="2">
        <v>7022.9416666666666</v>
      </c>
      <c r="L31" s="2">
        <v>1539.2840769080865</v>
      </c>
      <c r="M31" s="3">
        <v>4.5624727573180888</v>
      </c>
      <c r="N31" s="16" t="s">
        <v>8</v>
      </c>
      <c r="O31" s="2">
        <v>17565.316666666666</v>
      </c>
      <c r="P31" s="2">
        <v>2789.2774098222012</v>
      </c>
      <c r="Q31" s="3">
        <v>6.2974434184322829</v>
      </c>
      <c r="R31" s="16" t="s">
        <v>7</v>
      </c>
      <c r="S31" s="2">
        <v>22876.149999999998</v>
      </c>
      <c r="T31" s="2">
        <v>11671.349614440483</v>
      </c>
      <c r="U31" s="3">
        <v>1.9600261114358424</v>
      </c>
      <c r="V31" s="16" t="s">
        <v>6</v>
      </c>
      <c r="W31" s="2">
        <v>21798.983333333334</v>
      </c>
      <c r="X31" s="2">
        <v>12379.944432896746</v>
      </c>
      <c r="Y31" s="3">
        <v>1.7608304666867278</v>
      </c>
    </row>
    <row r="32" spans="1:25" x14ac:dyDescent="0.3">
      <c r="A32" s="6" t="s">
        <v>23</v>
      </c>
      <c r="B32" s="16" t="s">
        <v>11</v>
      </c>
      <c r="C32" s="2">
        <v>-180322</v>
      </c>
      <c r="D32" s="2">
        <v>6564.5967380588845</v>
      </c>
      <c r="E32" s="3">
        <v>-27.468861713098956</v>
      </c>
      <c r="F32" s="16" t="s">
        <v>10</v>
      </c>
      <c r="G32" s="2">
        <v>-190941.33333333334</v>
      </c>
      <c r="H32" s="2">
        <v>6548.9937378026088</v>
      </c>
      <c r="I32" s="3">
        <v>-29.155827746660833</v>
      </c>
      <c r="J32" s="16" t="s">
        <v>9</v>
      </c>
      <c r="K32" s="2">
        <v>-177652.83333333334</v>
      </c>
      <c r="L32" s="2">
        <v>6183.009706265856</v>
      </c>
      <c r="M32" s="3">
        <v>-28.732420256966464</v>
      </c>
      <c r="N32" s="16" t="s">
        <v>8</v>
      </c>
      <c r="O32" s="2">
        <v>-86389.833333333328</v>
      </c>
      <c r="P32" s="2">
        <v>63615.923858950431</v>
      </c>
      <c r="Q32" s="3">
        <v>-1.3579907056742166</v>
      </c>
      <c r="R32" s="16" t="s">
        <v>7</v>
      </c>
      <c r="S32" s="2">
        <v>-114956.16666666667</v>
      </c>
      <c r="T32" s="2">
        <v>8990.389492551345</v>
      </c>
      <c r="U32" s="3">
        <v>-12.786561334401513</v>
      </c>
      <c r="V32" s="16" t="s">
        <v>6</v>
      </c>
      <c r="W32" s="2">
        <v>-95554.616666666654</v>
      </c>
      <c r="X32" s="2">
        <v>9332.9614772381592</v>
      </c>
      <c r="Y32" s="3">
        <v>-10.238402558471021</v>
      </c>
    </row>
    <row r="33" spans="1:25" x14ac:dyDescent="0.3">
      <c r="A33" s="7" t="s">
        <v>24</v>
      </c>
      <c r="B33" s="17" t="s">
        <v>11</v>
      </c>
      <c r="C33" s="4">
        <v>-273107.16666666669</v>
      </c>
      <c r="D33" s="4">
        <v>22522.267583315046</v>
      </c>
      <c r="E33" s="5">
        <v>-12.126095458922174</v>
      </c>
      <c r="F33" s="17" t="s">
        <v>10</v>
      </c>
      <c r="G33" s="4">
        <v>-193175</v>
      </c>
      <c r="H33" s="4">
        <v>29487.395881404427</v>
      </c>
      <c r="I33" s="5">
        <v>-6.5511040980672535</v>
      </c>
      <c r="J33" s="17" t="s">
        <v>9</v>
      </c>
      <c r="K33" s="4">
        <v>1760.5166666666726</v>
      </c>
      <c r="L33" s="4">
        <v>29228.580785952381</v>
      </c>
      <c r="M33" s="5">
        <v>6.0232711247916584E-2</v>
      </c>
      <c r="N33" s="17" t="s">
        <v>8</v>
      </c>
      <c r="O33" s="4">
        <v>166824.81666666668</v>
      </c>
      <c r="P33" s="4">
        <v>29807.850338575976</v>
      </c>
      <c r="Q33" s="5">
        <v>5.5966738551008328</v>
      </c>
      <c r="R33" s="17" t="s">
        <v>7</v>
      </c>
      <c r="S33" s="4">
        <v>249883.18333333332</v>
      </c>
      <c r="T33" s="4">
        <v>63761.96773183014</v>
      </c>
      <c r="U33" s="5">
        <v>3.9190004986090003</v>
      </c>
      <c r="V33" s="17" t="s">
        <v>6</v>
      </c>
      <c r="W33" s="4">
        <v>330770.58333333331</v>
      </c>
      <c r="X33" s="4">
        <v>134573.42435308793</v>
      </c>
      <c r="Y33" s="5">
        <v>2.4579190499416272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5"/>
  <sheetViews>
    <sheetView workbookViewId="0">
      <selection activeCell="H1" sqref="H1:K83"/>
    </sheetView>
  </sheetViews>
  <sheetFormatPr defaultRowHeight="14.4" x14ac:dyDescent="0.3"/>
  <cols>
    <col min="1" max="1" width="8.6640625" bestFit="1" customWidth="1"/>
    <col min="2" max="2" width="10.109375" bestFit="1" customWidth="1"/>
    <col min="3" max="3" width="12.6640625" bestFit="1" customWidth="1"/>
    <col min="4" max="4" width="12.77734375" bestFit="1" customWidth="1"/>
    <col min="5" max="5" width="12.6640625" bestFit="1" customWidth="1"/>
    <col min="7" max="7" width="8.6640625" bestFit="1" customWidth="1"/>
    <col min="8" max="8" width="10.109375" bestFit="1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0</v>
      </c>
      <c r="H1" s="1" t="s">
        <v>1</v>
      </c>
      <c r="I1" t="s">
        <v>2</v>
      </c>
      <c r="J1" t="s">
        <v>3</v>
      </c>
      <c r="K1" t="s">
        <v>4</v>
      </c>
    </row>
    <row r="2" spans="1:11" x14ac:dyDescent="0.3">
      <c r="A2" t="s">
        <v>5</v>
      </c>
      <c r="B2" s="1" t="s">
        <v>6</v>
      </c>
      <c r="C2">
        <v>3.6358221034996383E-6</v>
      </c>
      <c r="D2">
        <v>2.1724379878152031E-5</v>
      </c>
      <c r="E2">
        <v>0.16736137573971188</v>
      </c>
      <c r="G2" t="s">
        <v>5</v>
      </c>
      <c r="H2" s="1" t="s">
        <v>6</v>
      </c>
      <c r="I2">
        <v>886.55999999999983</v>
      </c>
      <c r="J2">
        <v>2800.8626758470923</v>
      </c>
      <c r="K2">
        <v>0.31653104868194543</v>
      </c>
    </row>
    <row r="3" spans="1:11" hidden="1" x14ac:dyDescent="0.3">
      <c r="A3" t="s">
        <v>5</v>
      </c>
      <c r="B3" s="1" t="s">
        <v>7</v>
      </c>
      <c r="C3">
        <v>-1.80061517186838E-5</v>
      </c>
      <c r="D3">
        <v>1.2262458500284459E-5</v>
      </c>
      <c r="E3">
        <v>-1.4683965469294842</v>
      </c>
      <c r="G3" t="s">
        <v>5</v>
      </c>
      <c r="H3" s="1" t="s">
        <v>7</v>
      </c>
      <c r="I3">
        <v>-2192.1653333333334</v>
      </c>
      <c r="J3">
        <v>1481.5024961954373</v>
      </c>
      <c r="K3">
        <v>-1.4796906106894245</v>
      </c>
    </row>
    <row r="4" spans="1:11" hidden="1" x14ac:dyDescent="0.3">
      <c r="A4" t="s">
        <v>5</v>
      </c>
      <c r="B4" s="1" t="s">
        <v>8</v>
      </c>
      <c r="C4">
        <v>-2.8450793055428867E-5</v>
      </c>
      <c r="D4">
        <v>7.5042987946883633E-6</v>
      </c>
      <c r="E4">
        <v>-3.7912660241576059</v>
      </c>
      <c r="G4" t="s">
        <v>5</v>
      </c>
      <c r="H4" s="1" t="s">
        <v>8</v>
      </c>
      <c r="I4">
        <v>-3802.3935166666665</v>
      </c>
      <c r="J4">
        <v>974.75030009992861</v>
      </c>
      <c r="K4">
        <v>-3.9008898138085786</v>
      </c>
    </row>
    <row r="5" spans="1:11" hidden="1" x14ac:dyDescent="0.3">
      <c r="A5" t="s">
        <v>5</v>
      </c>
      <c r="B5" s="1" t="s">
        <v>9</v>
      </c>
      <c r="C5">
        <v>-4.8500030356225305E-5</v>
      </c>
      <c r="D5">
        <v>7.4692130981858071E-6</v>
      </c>
      <c r="E5">
        <v>-6.4933252966106227</v>
      </c>
      <c r="G5" t="s">
        <v>5</v>
      </c>
      <c r="H5" s="1" t="s">
        <v>9</v>
      </c>
      <c r="I5">
        <v>-6500.5400000000009</v>
      </c>
      <c r="J5">
        <v>862.32255534302931</v>
      </c>
      <c r="K5">
        <v>-7.5384088700012093</v>
      </c>
    </row>
    <row r="6" spans="1:11" hidden="1" x14ac:dyDescent="0.3">
      <c r="A6" t="s">
        <v>5</v>
      </c>
      <c r="B6" s="1" t="s">
        <v>10</v>
      </c>
      <c r="C6">
        <v>-7.4795912879435162E-5</v>
      </c>
      <c r="D6">
        <v>8.1908299865621509E-6</v>
      </c>
      <c r="E6">
        <v>-9.1316646789330385</v>
      </c>
      <c r="G6" t="s">
        <v>5</v>
      </c>
      <c r="H6" s="1" t="s">
        <v>10</v>
      </c>
      <c r="I6">
        <v>-10051.083333333332</v>
      </c>
      <c r="J6">
        <v>589.59278129155962</v>
      </c>
      <c r="K6">
        <v>-17.047500668708103</v>
      </c>
    </row>
    <row r="7" spans="1:11" hidden="1" x14ac:dyDescent="0.3">
      <c r="A7" t="s">
        <v>5</v>
      </c>
      <c r="B7" s="1" t="s">
        <v>11</v>
      </c>
      <c r="C7">
        <v>-8.4090687772448087E-5</v>
      </c>
      <c r="D7">
        <v>6.9527385487676372E-6</v>
      </c>
      <c r="E7">
        <v>-12.094613824843599</v>
      </c>
      <c r="G7" t="s">
        <v>5</v>
      </c>
      <c r="H7" s="1" t="s">
        <v>11</v>
      </c>
      <c r="I7">
        <v>-11417.756666666666</v>
      </c>
      <c r="J7">
        <v>632.80002023634313</v>
      </c>
      <c r="K7">
        <v>-18.043230565008948</v>
      </c>
    </row>
    <row r="8" spans="1:11" x14ac:dyDescent="0.3">
      <c r="A8" t="s">
        <v>12</v>
      </c>
      <c r="B8" s="1" t="s">
        <v>6</v>
      </c>
      <c r="C8">
        <v>-6.6488685909570384E-5</v>
      </c>
      <c r="D8">
        <v>7.4159396433596099E-6</v>
      </c>
      <c r="E8">
        <v>-8.9656455024018111</v>
      </c>
      <c r="G8" t="s">
        <v>12</v>
      </c>
      <c r="H8" s="1" t="s">
        <v>6</v>
      </c>
      <c r="I8">
        <v>-261389.66666666666</v>
      </c>
      <c r="J8">
        <v>30612.599352408975</v>
      </c>
      <c r="K8">
        <v>-8.5386302436319355</v>
      </c>
    </row>
    <row r="9" spans="1:11" hidden="1" x14ac:dyDescent="0.3">
      <c r="A9" t="s">
        <v>12</v>
      </c>
      <c r="B9" s="1" t="s">
        <v>7</v>
      </c>
      <c r="C9">
        <v>-8.936429461001788E-5</v>
      </c>
      <c r="D9">
        <v>2.5139098686655392E-6</v>
      </c>
      <c r="E9">
        <v>-35.547931023261071</v>
      </c>
      <c r="G9" t="s">
        <v>12</v>
      </c>
      <c r="H9" s="1" t="s">
        <v>7</v>
      </c>
      <c r="I9">
        <v>-350379.83333333331</v>
      </c>
      <c r="J9">
        <v>14437.790443639373</v>
      </c>
      <c r="K9">
        <v>-24.268244832968509</v>
      </c>
    </row>
    <row r="10" spans="1:11" hidden="1" x14ac:dyDescent="0.3">
      <c r="A10" t="s">
        <v>12</v>
      </c>
      <c r="B10" s="1" t="s">
        <v>8</v>
      </c>
      <c r="C10">
        <v>-9.9296604356898381E-5</v>
      </c>
      <c r="D10">
        <v>3.5467650553733777E-6</v>
      </c>
      <c r="E10">
        <v>-27.996386229886646</v>
      </c>
      <c r="G10" t="s">
        <v>12</v>
      </c>
      <c r="H10" s="1" t="s">
        <v>8</v>
      </c>
      <c r="I10">
        <v>-389090.16666666669</v>
      </c>
      <c r="J10">
        <v>17368.874182315652</v>
      </c>
      <c r="K10">
        <v>-22.401576669996491</v>
      </c>
    </row>
    <row r="11" spans="1:11" hidden="1" x14ac:dyDescent="0.3">
      <c r="A11" t="s">
        <v>12</v>
      </c>
      <c r="B11" s="1" t="s">
        <v>9</v>
      </c>
      <c r="C11">
        <v>-1.0068535730737358E-4</v>
      </c>
      <c r="D11">
        <v>4.2777651603581507E-6</v>
      </c>
      <c r="E11">
        <v>-23.536906195884725</v>
      </c>
      <c r="G11" t="s">
        <v>12</v>
      </c>
      <c r="H11" s="1" t="s">
        <v>9</v>
      </c>
      <c r="I11">
        <v>-395145.83333333331</v>
      </c>
      <c r="J11">
        <v>22501.258765406419</v>
      </c>
      <c r="K11">
        <v>-17.561054581570037</v>
      </c>
    </row>
    <row r="12" spans="1:11" hidden="1" x14ac:dyDescent="0.3">
      <c r="A12" t="s">
        <v>12</v>
      </c>
      <c r="B12" s="1" t="s">
        <v>10</v>
      </c>
      <c r="C12">
        <v>-9.6015612144781189E-5</v>
      </c>
      <c r="D12">
        <v>3.3536190951273407E-6</v>
      </c>
      <c r="E12">
        <v>-28.630446517998301</v>
      </c>
      <c r="G12" t="s">
        <v>12</v>
      </c>
      <c r="H12" s="1" t="s">
        <v>10</v>
      </c>
      <c r="I12">
        <v>-376274.83333333331</v>
      </c>
      <c r="J12">
        <v>16749.561097566442</v>
      </c>
      <c r="K12">
        <v>-22.464757801206062</v>
      </c>
    </row>
    <row r="13" spans="1:11" hidden="1" x14ac:dyDescent="0.3">
      <c r="A13" t="s">
        <v>12</v>
      </c>
      <c r="B13" s="1" t="s">
        <v>11</v>
      </c>
      <c r="C13">
        <v>-8.7237779605649356E-5</v>
      </c>
      <c r="D13">
        <v>2.1880975521407615E-6</v>
      </c>
      <c r="E13">
        <v>-39.86923687213983</v>
      </c>
      <c r="G13" t="s">
        <v>12</v>
      </c>
      <c r="H13" s="1" t="s">
        <v>11</v>
      </c>
      <c r="I13">
        <v>-341472.83333333331</v>
      </c>
      <c r="J13">
        <v>9931.371074921015</v>
      </c>
      <c r="K13">
        <v>-34.383251895161827</v>
      </c>
    </row>
    <row r="14" spans="1:11" x14ac:dyDescent="0.3">
      <c r="A14" t="s">
        <v>13</v>
      </c>
      <c r="B14" s="1" t="s">
        <v>6</v>
      </c>
      <c r="C14">
        <v>-4.1037663375039185E-4</v>
      </c>
      <c r="D14">
        <v>2.7166375102925886E-4</v>
      </c>
      <c r="E14">
        <v>-1.5106050483201687</v>
      </c>
      <c r="G14" t="s">
        <v>13</v>
      </c>
      <c r="H14" s="1" t="s">
        <v>6</v>
      </c>
      <c r="I14">
        <v>-189012.91000000003</v>
      </c>
      <c r="J14">
        <v>131240.36529054504</v>
      </c>
      <c r="K14">
        <v>-1.440204083412568</v>
      </c>
    </row>
    <row r="15" spans="1:11" hidden="1" x14ac:dyDescent="0.3">
      <c r="A15" t="s">
        <v>13</v>
      </c>
      <c r="B15" s="1" t="s">
        <v>7</v>
      </c>
      <c r="C15">
        <v>-4.8191603122452008E-4</v>
      </c>
      <c r="D15">
        <v>2.7204150567578081E-4</v>
      </c>
      <c r="E15">
        <v>-1.7714797969059466</v>
      </c>
      <c r="G15" t="s">
        <v>13</v>
      </c>
      <c r="H15" s="1" t="s">
        <v>7</v>
      </c>
      <c r="I15">
        <v>-219539.06666666665</v>
      </c>
      <c r="J15">
        <v>131683.51619256343</v>
      </c>
      <c r="K15">
        <v>-1.6671719666539759</v>
      </c>
    </row>
    <row r="16" spans="1:11" hidden="1" x14ac:dyDescent="0.3">
      <c r="A16" t="s">
        <v>13</v>
      </c>
      <c r="B16" s="1" t="s">
        <v>8</v>
      </c>
      <c r="C16">
        <v>-6.7082579525561158E-4</v>
      </c>
      <c r="D16">
        <v>3.925125720702922E-4</v>
      </c>
      <c r="E16">
        <v>-1.7090555640482219</v>
      </c>
      <c r="G16" t="s">
        <v>13</v>
      </c>
      <c r="H16" s="1" t="s">
        <v>8</v>
      </c>
      <c r="I16">
        <v>-306406.95</v>
      </c>
      <c r="J16">
        <v>189494.75246874211</v>
      </c>
      <c r="K16">
        <v>-1.6169679951984055</v>
      </c>
    </row>
    <row r="17" spans="1:11" hidden="1" x14ac:dyDescent="0.3">
      <c r="A17" t="s">
        <v>13</v>
      </c>
      <c r="B17" s="1" t="s">
        <v>9</v>
      </c>
      <c r="C17">
        <v>-1.7014677144582674E-3</v>
      </c>
      <c r="D17">
        <v>1.3520528016051771E-3</v>
      </c>
      <c r="E17">
        <v>-1.2584328899272719</v>
      </c>
      <c r="G17" t="s">
        <v>13</v>
      </c>
      <c r="H17" s="1" t="s">
        <v>9</v>
      </c>
      <c r="I17">
        <v>-797779.65</v>
      </c>
      <c r="J17">
        <v>651101.17605777457</v>
      </c>
      <c r="K17">
        <v>-1.225277544160372</v>
      </c>
    </row>
    <row r="18" spans="1:11" hidden="1" x14ac:dyDescent="0.3">
      <c r="A18" t="s">
        <v>13</v>
      </c>
      <c r="B18" s="1" t="s">
        <v>10</v>
      </c>
      <c r="C18">
        <v>-2.4693903559046392E-3</v>
      </c>
      <c r="D18">
        <v>2.0635405256337852E-3</v>
      </c>
      <c r="E18">
        <v>-1.1966764525480804</v>
      </c>
      <c r="G18" t="s">
        <v>13</v>
      </c>
      <c r="H18" s="1" t="s">
        <v>10</v>
      </c>
      <c r="I18">
        <v>-1159049.4333333333</v>
      </c>
      <c r="J18">
        <v>993689.35431100032</v>
      </c>
      <c r="K18">
        <v>-1.1664102350547869</v>
      </c>
    </row>
    <row r="19" spans="1:11" hidden="1" x14ac:dyDescent="0.3">
      <c r="A19" t="s">
        <v>13</v>
      </c>
      <c r="B19" s="1" t="s">
        <v>11</v>
      </c>
      <c r="C19">
        <v>-1.9467268687970941E-3</v>
      </c>
      <c r="D19">
        <v>1.3876086520659863E-3</v>
      </c>
      <c r="E19">
        <v>-1.4029365310591329</v>
      </c>
      <c r="G19" t="s">
        <v>13</v>
      </c>
      <c r="H19" s="1" t="s">
        <v>11</v>
      </c>
      <c r="I19">
        <v>-895215.9</v>
      </c>
      <c r="J19">
        <v>670173.4396582162</v>
      </c>
      <c r="K19">
        <v>-1.3357973429334262</v>
      </c>
    </row>
    <row r="20" spans="1:11" x14ac:dyDescent="0.3">
      <c r="A20" t="s">
        <v>14</v>
      </c>
      <c r="B20" s="1" t="s">
        <v>6</v>
      </c>
      <c r="C20">
        <v>-6.5729969548881766E-5</v>
      </c>
      <c r="D20">
        <v>1.5692592705455203E-5</v>
      </c>
      <c r="E20">
        <v>-4.1885984542268861</v>
      </c>
      <c r="G20" t="s">
        <v>14</v>
      </c>
      <c r="H20" s="1" t="s">
        <v>6</v>
      </c>
      <c r="I20">
        <v>-2833362.0333333332</v>
      </c>
      <c r="J20">
        <v>659418.01047620876</v>
      </c>
      <c r="K20">
        <v>-4.2967616721405255</v>
      </c>
    </row>
    <row r="21" spans="1:11" hidden="1" x14ac:dyDescent="0.3">
      <c r="A21" t="s">
        <v>14</v>
      </c>
      <c r="B21" s="1" t="s">
        <v>7</v>
      </c>
      <c r="C21">
        <v>-1.0490810927163924E-4</v>
      </c>
      <c r="D21">
        <v>1.8312852922204523E-5</v>
      </c>
      <c r="E21">
        <v>-5.7286600682757118</v>
      </c>
      <c r="G21" t="s">
        <v>14</v>
      </c>
      <c r="H21" s="1" t="s">
        <v>7</v>
      </c>
      <c r="I21">
        <v>-4477810</v>
      </c>
      <c r="J21">
        <v>803140.8820001632</v>
      </c>
      <c r="K21">
        <v>-5.5753730140698901</v>
      </c>
    </row>
    <row r="22" spans="1:11" hidden="1" x14ac:dyDescent="0.3">
      <c r="A22" t="s">
        <v>14</v>
      </c>
      <c r="B22" s="1" t="s">
        <v>8</v>
      </c>
      <c r="C22">
        <v>-1.7308895595994215E-4</v>
      </c>
      <c r="D22">
        <v>1.3925449654236918E-5</v>
      </c>
      <c r="E22">
        <v>-12.429685235139146</v>
      </c>
      <c r="G22" t="s">
        <v>14</v>
      </c>
      <c r="H22" s="1" t="s">
        <v>8</v>
      </c>
      <c r="I22">
        <v>-7284496.666666667</v>
      </c>
      <c r="J22">
        <v>522244.73189407133</v>
      </c>
      <c r="K22">
        <v>-13.948434942076556</v>
      </c>
    </row>
    <row r="23" spans="1:11" hidden="1" x14ac:dyDescent="0.3">
      <c r="A23" t="s">
        <v>14</v>
      </c>
      <c r="B23" s="1" t="s">
        <v>9</v>
      </c>
      <c r="C23">
        <v>-1.0600083803788389E-4</v>
      </c>
      <c r="D23">
        <v>7.4816306269529225E-5</v>
      </c>
      <c r="E23">
        <v>-1.4168146400600283</v>
      </c>
      <c r="G23" t="s">
        <v>14</v>
      </c>
      <c r="H23" s="1" t="s">
        <v>9</v>
      </c>
      <c r="I23">
        <v>-4814766.666666667</v>
      </c>
      <c r="J23">
        <v>2982159.3977940064</v>
      </c>
      <c r="K23">
        <v>-1.6145235798691029</v>
      </c>
    </row>
    <row r="24" spans="1:11" hidden="1" x14ac:dyDescent="0.3">
      <c r="A24" t="s">
        <v>14</v>
      </c>
      <c r="B24" s="1" t="s">
        <v>10</v>
      </c>
      <c r="C24">
        <v>-4.1625118802333709E-5</v>
      </c>
      <c r="D24">
        <v>1.5645972573431128E-4</v>
      </c>
      <c r="E24">
        <v>-0.2660436646362177</v>
      </c>
      <c r="G24" t="s">
        <v>14</v>
      </c>
      <c r="H24" s="1" t="s">
        <v>10</v>
      </c>
      <c r="I24">
        <v>-2481078.3333333335</v>
      </c>
      <c r="J24">
        <v>6074262.6905720923</v>
      </c>
      <c r="K24">
        <v>-0.40845752969891036</v>
      </c>
    </row>
    <row r="25" spans="1:11" hidden="1" x14ac:dyDescent="0.3">
      <c r="A25" t="s">
        <v>14</v>
      </c>
      <c r="B25" s="1" t="s">
        <v>11</v>
      </c>
      <c r="C25">
        <v>-3.4013770585039128E-4</v>
      </c>
      <c r="D25">
        <v>1.4538403743429823E-4</v>
      </c>
      <c r="E25">
        <v>-2.3395808223038643</v>
      </c>
      <c r="G25" t="s">
        <v>14</v>
      </c>
      <c r="H25" s="1" t="s">
        <v>11</v>
      </c>
      <c r="I25">
        <v>-13699813.333333334</v>
      </c>
      <c r="J25">
        <v>5295250.4559184397</v>
      </c>
      <c r="K25">
        <v>-2.5871889247507101</v>
      </c>
    </row>
    <row r="26" spans="1:11" x14ac:dyDescent="0.3">
      <c r="A26" t="s">
        <v>15</v>
      </c>
      <c r="B26" s="1" t="s">
        <v>6</v>
      </c>
      <c r="C26">
        <v>-4.8739437590280121E-5</v>
      </c>
      <c r="D26">
        <v>9.1143698429350448E-6</v>
      </c>
      <c r="E26">
        <v>-5.3475378364265342</v>
      </c>
      <c r="G26" t="s">
        <v>15</v>
      </c>
      <c r="H26" s="1" t="s">
        <v>6</v>
      </c>
      <c r="I26">
        <v>-256894.03333333333</v>
      </c>
      <c r="J26">
        <v>51779.910124948852</v>
      </c>
      <c r="K26">
        <v>-4.9612684284972399</v>
      </c>
    </row>
    <row r="27" spans="1:11" hidden="1" x14ac:dyDescent="0.3">
      <c r="A27" t="s">
        <v>15</v>
      </c>
      <c r="B27" s="1" t="s">
        <v>7</v>
      </c>
      <c r="C27">
        <v>-5.7739213700757005E-5</v>
      </c>
      <c r="D27">
        <v>4.1908973174044323E-6</v>
      </c>
      <c r="E27">
        <v>-13.777291431353154</v>
      </c>
      <c r="G27" t="s">
        <v>15</v>
      </c>
      <c r="H27" s="1" t="s">
        <v>7</v>
      </c>
      <c r="I27">
        <v>-299709.66666666669</v>
      </c>
      <c r="J27">
        <v>30407.876400330511</v>
      </c>
      <c r="K27">
        <v>-9.8563169200269787</v>
      </c>
    </row>
    <row r="28" spans="1:11" hidden="1" x14ac:dyDescent="0.3">
      <c r="A28" t="s">
        <v>15</v>
      </c>
      <c r="B28" s="1" t="s">
        <v>8</v>
      </c>
      <c r="C28">
        <v>-6.4042728457604087E-5</v>
      </c>
      <c r="D28">
        <v>2.0537683948213383E-6</v>
      </c>
      <c r="E28">
        <v>-31.183033402934075</v>
      </c>
      <c r="G28" t="s">
        <v>15</v>
      </c>
      <c r="H28" s="1" t="s">
        <v>8</v>
      </c>
      <c r="I28">
        <v>-330527</v>
      </c>
      <c r="J28">
        <v>22181.527654033813</v>
      </c>
      <c r="K28">
        <v>-14.901002543884399</v>
      </c>
    </row>
    <row r="29" spans="1:11" hidden="1" x14ac:dyDescent="0.3">
      <c r="A29" t="s">
        <v>15</v>
      </c>
      <c r="B29" s="1" t="s">
        <v>9</v>
      </c>
      <c r="C29">
        <v>-6.8575052482540883E-5</v>
      </c>
      <c r="D29">
        <v>1.8520813761849651E-6</v>
      </c>
      <c r="E29">
        <v>-37.025939229406937</v>
      </c>
      <c r="G29" t="s">
        <v>15</v>
      </c>
      <c r="H29" s="1" t="s">
        <v>9</v>
      </c>
      <c r="I29">
        <v>-353390.66666666669</v>
      </c>
      <c r="J29">
        <v>21358.720986467782</v>
      </c>
      <c r="K29">
        <v>-16.545497592789566</v>
      </c>
    </row>
    <row r="30" spans="1:11" hidden="1" x14ac:dyDescent="0.3">
      <c r="A30" t="s">
        <v>15</v>
      </c>
      <c r="B30" s="1" t="s">
        <v>10</v>
      </c>
      <c r="C30">
        <v>-6.9941229336245551E-5</v>
      </c>
      <c r="D30">
        <v>1.5445009254630438E-6</v>
      </c>
      <c r="E30">
        <v>-45.284032002296833</v>
      </c>
      <c r="G30" t="s">
        <v>15</v>
      </c>
      <c r="H30" s="1" t="s">
        <v>10</v>
      </c>
      <c r="I30">
        <v>-360386.5</v>
      </c>
      <c r="J30">
        <v>21084.376749542935</v>
      </c>
      <c r="K30">
        <v>-17.092584916355776</v>
      </c>
    </row>
    <row r="31" spans="1:11" hidden="1" x14ac:dyDescent="0.3">
      <c r="A31" t="s">
        <v>15</v>
      </c>
      <c r="B31" s="1" t="s">
        <v>11</v>
      </c>
      <c r="C31">
        <v>-6.4830854710178244E-5</v>
      </c>
      <c r="D31">
        <v>1.7824311753676021E-6</v>
      </c>
      <c r="E31">
        <v>-36.37215035627267</v>
      </c>
      <c r="G31" t="s">
        <v>15</v>
      </c>
      <c r="H31" s="1" t="s">
        <v>11</v>
      </c>
      <c r="I31">
        <v>-334311.33333333331</v>
      </c>
      <c r="J31">
        <v>21434.242444690673</v>
      </c>
      <c r="K31">
        <v>-15.597067831811486</v>
      </c>
    </row>
    <row r="32" spans="1:11" x14ac:dyDescent="0.3">
      <c r="A32" t="s">
        <v>16</v>
      </c>
      <c r="B32" s="1" t="s">
        <v>6</v>
      </c>
      <c r="C32">
        <v>-5.385687612207324E-5</v>
      </c>
      <c r="D32">
        <v>1.5854511992002449E-5</v>
      </c>
      <c r="E32">
        <v>-3.396943163513356</v>
      </c>
      <c r="G32" t="s">
        <v>16</v>
      </c>
      <c r="H32" s="1" t="s">
        <v>6</v>
      </c>
      <c r="I32">
        <v>-665141.83333333337</v>
      </c>
      <c r="J32">
        <v>195690.71302754196</v>
      </c>
      <c r="K32">
        <v>-3.3989442985969385</v>
      </c>
    </row>
    <row r="33" spans="1:11" hidden="1" x14ac:dyDescent="0.3">
      <c r="A33" t="s">
        <v>16</v>
      </c>
      <c r="B33" s="1" t="s">
        <v>7</v>
      </c>
      <c r="C33">
        <v>-7.3608875548066412E-5</v>
      </c>
      <c r="D33">
        <v>1.0165967937079119E-5</v>
      </c>
      <c r="E33">
        <v>-7.2407149032594402</v>
      </c>
      <c r="G33" t="s">
        <v>16</v>
      </c>
      <c r="H33" s="1" t="s">
        <v>7</v>
      </c>
      <c r="I33">
        <v>-893357.16666666663</v>
      </c>
      <c r="J33">
        <v>142752.35281456637</v>
      </c>
      <c r="K33">
        <v>-6.2580906657778668</v>
      </c>
    </row>
    <row r="34" spans="1:11" hidden="1" x14ac:dyDescent="0.3">
      <c r="A34" t="s">
        <v>16</v>
      </c>
      <c r="B34" s="1" t="s">
        <v>8</v>
      </c>
      <c r="C34">
        <v>-7.0255401384691961E-5</v>
      </c>
      <c r="D34">
        <v>1.4503173870165183E-5</v>
      </c>
      <c r="E34">
        <v>-4.8441397733785694</v>
      </c>
      <c r="G34" t="s">
        <v>16</v>
      </c>
      <c r="H34" s="1" t="s">
        <v>8</v>
      </c>
      <c r="I34">
        <v>-843339.37333333341</v>
      </c>
      <c r="J34">
        <v>184026.9422637042</v>
      </c>
      <c r="K34">
        <v>-4.5826951366982858</v>
      </c>
    </row>
    <row r="35" spans="1:11" hidden="1" x14ac:dyDescent="0.3">
      <c r="A35" t="s">
        <v>16</v>
      </c>
      <c r="B35" s="1" t="s">
        <v>9</v>
      </c>
      <c r="C35">
        <v>-7.9383184125252678E-5</v>
      </c>
      <c r="D35">
        <v>2.6333822557743399E-6</v>
      </c>
      <c r="E35">
        <v>-30.144952921736095</v>
      </c>
      <c r="G35" t="s">
        <v>16</v>
      </c>
      <c r="H35" s="1" t="s">
        <v>9</v>
      </c>
      <c r="I35">
        <v>-948862.5</v>
      </c>
      <c r="J35">
        <v>57569.573681329275</v>
      </c>
      <c r="K35">
        <v>-16.482013663195342</v>
      </c>
    </row>
    <row r="36" spans="1:11" hidden="1" x14ac:dyDescent="0.3">
      <c r="A36" t="s">
        <v>16</v>
      </c>
      <c r="B36" s="1" t="s">
        <v>10</v>
      </c>
      <c r="C36">
        <v>-7.1078400633779393E-5</v>
      </c>
      <c r="D36">
        <v>1.8870000151828359E-6</v>
      </c>
      <c r="E36">
        <v>-37.667408617849127</v>
      </c>
      <c r="G36" t="s">
        <v>16</v>
      </c>
      <c r="H36" s="1" t="s">
        <v>10</v>
      </c>
      <c r="I36">
        <v>-848047.16666666663</v>
      </c>
      <c r="J36">
        <v>42402.701410340007</v>
      </c>
      <c r="K36">
        <v>-19.999838181533125</v>
      </c>
    </row>
    <row r="37" spans="1:11" hidden="1" x14ac:dyDescent="0.3">
      <c r="A37" t="s">
        <v>16</v>
      </c>
      <c r="B37" s="1" t="s">
        <v>11</v>
      </c>
      <c r="C37">
        <v>-6.0501003126635929E-5</v>
      </c>
      <c r="D37">
        <v>1.5938487883133866E-6</v>
      </c>
      <c r="E37">
        <v>-37.959060840807986</v>
      </c>
      <c r="G37" t="s">
        <v>16</v>
      </c>
      <c r="H37" s="1" t="s">
        <v>11</v>
      </c>
      <c r="I37">
        <v>-722141.66666666663</v>
      </c>
      <c r="J37">
        <v>37028.949692249131</v>
      </c>
      <c r="K37">
        <v>-19.502083441967699</v>
      </c>
    </row>
    <row r="38" spans="1:11" x14ac:dyDescent="0.3">
      <c r="A38" t="s">
        <v>17</v>
      </c>
      <c r="B38" s="1" t="s">
        <v>6</v>
      </c>
      <c r="C38">
        <v>-6.1896523186176543E-5</v>
      </c>
      <c r="D38">
        <v>4.1963410984692938E-5</v>
      </c>
      <c r="E38">
        <v>-1.475011724112576</v>
      </c>
      <c r="G38" t="s">
        <v>17</v>
      </c>
      <c r="H38" s="1" t="s">
        <v>6</v>
      </c>
      <c r="I38">
        <v>-21105.221666666665</v>
      </c>
      <c r="J38">
        <v>14899.305769370918</v>
      </c>
      <c r="K38">
        <v>-1.4165238295903348</v>
      </c>
    </row>
    <row r="39" spans="1:11" hidden="1" x14ac:dyDescent="0.3">
      <c r="A39" t="s">
        <v>17</v>
      </c>
      <c r="B39" s="1" t="s">
        <v>7</v>
      </c>
      <c r="C39">
        <v>-1.5782425911200617E-4</v>
      </c>
      <c r="D39">
        <v>1.5098745034463493E-4</v>
      </c>
      <c r="E39">
        <v>-1.0452806425419197</v>
      </c>
      <c r="G39" t="s">
        <v>17</v>
      </c>
      <c r="H39" s="1" t="s">
        <v>7</v>
      </c>
      <c r="I39">
        <v>-39021.83</v>
      </c>
      <c r="J39">
        <v>44583.831951445885</v>
      </c>
      <c r="K39">
        <v>-0.87524621128342683</v>
      </c>
    </row>
    <row r="40" spans="1:11" hidden="1" x14ac:dyDescent="0.3">
      <c r="A40" t="s">
        <v>17</v>
      </c>
      <c r="B40" s="1" t="s">
        <v>8</v>
      </c>
      <c r="C40">
        <v>-1.9449367778926071E-4</v>
      </c>
      <c r="D40">
        <v>6.669308955230003E-5</v>
      </c>
      <c r="E40">
        <v>-2.9162493310006394</v>
      </c>
      <c r="G40" t="s">
        <v>17</v>
      </c>
      <c r="H40" s="1" t="s">
        <v>8</v>
      </c>
      <c r="I40">
        <v>-50470.700000000004</v>
      </c>
      <c r="J40">
        <v>15844.909233967443</v>
      </c>
      <c r="K40">
        <v>-3.1852943588849154</v>
      </c>
    </row>
    <row r="41" spans="1:11" hidden="1" x14ac:dyDescent="0.3">
      <c r="A41" t="s">
        <v>17</v>
      </c>
      <c r="B41" s="1" t="s">
        <v>9</v>
      </c>
      <c r="C41">
        <v>2.6580631113456809E-3</v>
      </c>
      <c r="D41">
        <v>2.9724803301586352E-3</v>
      </c>
      <c r="E41">
        <v>0.89422395309974201</v>
      </c>
      <c r="G41" t="s">
        <v>17</v>
      </c>
      <c r="H41" s="1" t="s">
        <v>9</v>
      </c>
      <c r="I41">
        <v>947486.18333333323</v>
      </c>
      <c r="J41">
        <v>1033610.2018620113</v>
      </c>
      <c r="K41">
        <v>0.91667650108955112</v>
      </c>
    </row>
    <row r="42" spans="1:11" hidden="1" x14ac:dyDescent="0.3">
      <c r="A42" t="s">
        <v>17</v>
      </c>
      <c r="B42" s="1" t="s">
        <v>10</v>
      </c>
      <c r="C42">
        <v>2.0168282103905986E-3</v>
      </c>
      <c r="D42">
        <v>2.4462161417659824E-3</v>
      </c>
      <c r="E42">
        <v>0.82446852342925092</v>
      </c>
      <c r="G42" t="s">
        <v>17</v>
      </c>
      <c r="H42" s="1" t="s">
        <v>10</v>
      </c>
      <c r="I42">
        <v>727870.78333333333</v>
      </c>
      <c r="J42">
        <v>848985.5872415686</v>
      </c>
      <c r="K42">
        <v>0.85734174321881207</v>
      </c>
    </row>
    <row r="43" spans="1:11" hidden="1" x14ac:dyDescent="0.3">
      <c r="A43" t="s">
        <v>17</v>
      </c>
      <c r="B43" s="1" t="s">
        <v>11</v>
      </c>
      <c r="C43">
        <v>1.9419218592607555E-3</v>
      </c>
      <c r="D43">
        <v>2.4025580601000412E-3</v>
      </c>
      <c r="E43">
        <v>0.80827260390114986</v>
      </c>
      <c r="G43" t="s">
        <v>17</v>
      </c>
      <c r="H43" s="1" t="s">
        <v>11</v>
      </c>
      <c r="I43">
        <v>703360.3833333333</v>
      </c>
      <c r="J43">
        <v>833480.14184316376</v>
      </c>
      <c r="K43">
        <v>0.84388379281348835</v>
      </c>
    </row>
    <row r="44" spans="1:11" x14ac:dyDescent="0.3">
      <c r="A44" t="s">
        <v>18</v>
      </c>
      <c r="B44" s="1" t="s">
        <v>6</v>
      </c>
      <c r="C44">
        <v>2.0285538342499488E-5</v>
      </c>
      <c r="D44">
        <v>1.1153519090639657E-5</v>
      </c>
      <c r="E44">
        <v>1.8187567688411164</v>
      </c>
      <c r="G44" t="s">
        <v>18</v>
      </c>
      <c r="H44" s="1" t="s">
        <v>6</v>
      </c>
      <c r="I44">
        <v>272838.35499999998</v>
      </c>
      <c r="J44">
        <v>144034.98962199208</v>
      </c>
      <c r="K44">
        <v>1.8942505270145933</v>
      </c>
    </row>
    <row r="45" spans="1:11" hidden="1" x14ac:dyDescent="0.3">
      <c r="A45" t="s">
        <v>18</v>
      </c>
      <c r="B45" s="1" t="s">
        <v>7</v>
      </c>
      <c r="C45">
        <v>2.379550592329975E-5</v>
      </c>
      <c r="D45">
        <v>6.2820291953319805E-6</v>
      </c>
      <c r="E45">
        <v>3.7878693624954174</v>
      </c>
      <c r="G45" t="s">
        <v>18</v>
      </c>
      <c r="H45" s="1" t="s">
        <v>7</v>
      </c>
      <c r="I45">
        <v>330357.66666666669</v>
      </c>
      <c r="J45">
        <v>78085.660841013436</v>
      </c>
      <c r="K45">
        <v>4.2307084695011099</v>
      </c>
    </row>
    <row r="46" spans="1:11" hidden="1" x14ac:dyDescent="0.3">
      <c r="A46" t="s">
        <v>18</v>
      </c>
      <c r="B46" s="1" t="s">
        <v>8</v>
      </c>
      <c r="C46">
        <v>2.270344604194026E-5</v>
      </c>
      <c r="D46">
        <v>2.4040150768236132E-6</v>
      </c>
      <c r="E46">
        <v>9.4439699071845933</v>
      </c>
      <c r="G46" t="s">
        <v>18</v>
      </c>
      <c r="H46" s="1" t="s">
        <v>8</v>
      </c>
      <c r="I46">
        <v>322780.66666666669</v>
      </c>
      <c r="J46">
        <v>30220.599331875917</v>
      </c>
      <c r="K46">
        <v>10.6808161916963</v>
      </c>
    </row>
    <row r="47" spans="1:11" hidden="1" x14ac:dyDescent="0.3">
      <c r="A47" t="s">
        <v>18</v>
      </c>
      <c r="B47" s="1" t="s">
        <v>9</v>
      </c>
      <c r="C47">
        <v>1.7091339546630693E-5</v>
      </c>
      <c r="D47">
        <v>2.3904011250547655E-6</v>
      </c>
      <c r="E47">
        <v>7.149988078356146</v>
      </c>
      <c r="G47" t="s">
        <v>18</v>
      </c>
      <c r="H47" s="1" t="s">
        <v>9</v>
      </c>
      <c r="I47">
        <v>243997.66666666666</v>
      </c>
      <c r="J47">
        <v>33198.626517439603</v>
      </c>
      <c r="K47">
        <v>7.3496313631677506</v>
      </c>
    </row>
    <row r="48" spans="1:11" hidden="1" x14ac:dyDescent="0.3">
      <c r="A48" t="s">
        <v>18</v>
      </c>
      <c r="B48" s="1" t="s">
        <v>10</v>
      </c>
      <c r="C48">
        <v>-1.8184395392296061E-6</v>
      </c>
      <c r="D48">
        <v>1.8239903094405542E-6</v>
      </c>
      <c r="E48">
        <v>-0.99695679840938922</v>
      </c>
      <c r="G48" t="s">
        <v>18</v>
      </c>
      <c r="H48" s="1" t="s">
        <v>10</v>
      </c>
      <c r="I48">
        <v>-26658.45</v>
      </c>
      <c r="J48">
        <v>25978.153032253213</v>
      </c>
      <c r="K48">
        <v>-1.0261872723169412</v>
      </c>
    </row>
    <row r="49" spans="1:11" hidden="1" x14ac:dyDescent="0.3">
      <c r="A49" t="s">
        <v>18</v>
      </c>
      <c r="B49" s="1" t="s">
        <v>11</v>
      </c>
      <c r="C49">
        <v>-2.5984895714879062E-5</v>
      </c>
      <c r="D49">
        <v>1.1933666062886634E-6</v>
      </c>
      <c r="E49">
        <v>-21.774445152015236</v>
      </c>
      <c r="G49" t="s">
        <v>18</v>
      </c>
      <c r="H49" s="1" t="s">
        <v>11</v>
      </c>
      <c r="I49">
        <v>-372789.5</v>
      </c>
      <c r="J49">
        <v>21973.588859886622</v>
      </c>
      <c r="K49">
        <v>-16.965344276580019</v>
      </c>
    </row>
    <row r="50" spans="1:11" x14ac:dyDescent="0.3">
      <c r="A50" t="s">
        <v>19</v>
      </c>
      <c r="B50" s="1" t="s">
        <v>6</v>
      </c>
      <c r="C50">
        <v>2.0338172397484832E-5</v>
      </c>
      <c r="D50">
        <v>1.420431790925622E-5</v>
      </c>
      <c r="E50">
        <v>1.4318302735417865</v>
      </c>
      <c r="G50" t="s">
        <v>19</v>
      </c>
      <c r="H50" s="1" t="s">
        <v>6</v>
      </c>
      <c r="I50">
        <v>393741.34</v>
      </c>
      <c r="J50">
        <v>275554.71245837747</v>
      </c>
      <c r="K50">
        <v>1.4289043961078134</v>
      </c>
    </row>
    <row r="51" spans="1:11" hidden="1" x14ac:dyDescent="0.3">
      <c r="A51" t="s">
        <v>19</v>
      </c>
      <c r="B51" s="1" t="s">
        <v>7</v>
      </c>
      <c r="C51">
        <v>1.9173024466737146E-5</v>
      </c>
      <c r="D51">
        <v>1.1047280267853418E-5</v>
      </c>
      <c r="E51">
        <v>1.7355425047492374</v>
      </c>
      <c r="G51" t="s">
        <v>19</v>
      </c>
      <c r="H51" s="1" t="s">
        <v>7</v>
      </c>
      <c r="I51">
        <v>387065.5</v>
      </c>
      <c r="J51">
        <v>223612.61249681338</v>
      </c>
      <c r="K51">
        <v>1.7309645269025955</v>
      </c>
    </row>
    <row r="52" spans="1:11" hidden="1" x14ac:dyDescent="0.3">
      <c r="A52" t="s">
        <v>19</v>
      </c>
      <c r="B52" s="1" t="s">
        <v>8</v>
      </c>
      <c r="C52">
        <v>-3.0588981692761471E-5</v>
      </c>
      <c r="D52">
        <v>3.7579326108050923E-5</v>
      </c>
      <c r="E52">
        <v>-0.81398430628611362</v>
      </c>
      <c r="G52" t="s">
        <v>19</v>
      </c>
      <c r="H52" s="1" t="s">
        <v>8</v>
      </c>
      <c r="I52">
        <v>-660958.6166666667</v>
      </c>
      <c r="J52">
        <v>805297.83190094773</v>
      </c>
      <c r="K52">
        <v>-0.82076294072025413</v>
      </c>
    </row>
    <row r="53" spans="1:11" hidden="1" x14ac:dyDescent="0.3">
      <c r="A53" t="s">
        <v>19</v>
      </c>
      <c r="B53" s="1" t="s">
        <v>9</v>
      </c>
      <c r="C53">
        <v>-4.4760757950300496E-5</v>
      </c>
      <c r="D53">
        <v>4.544306698943578E-5</v>
      </c>
      <c r="E53">
        <v>-0.98498540956106895</v>
      </c>
      <c r="G53" t="s">
        <v>19</v>
      </c>
      <c r="H53" s="1" t="s">
        <v>9</v>
      </c>
      <c r="I53">
        <v>-956346.45000000007</v>
      </c>
      <c r="J53">
        <v>976550.05455746909</v>
      </c>
      <c r="K53">
        <v>-0.97931124527290669</v>
      </c>
    </row>
    <row r="54" spans="1:11" hidden="1" x14ac:dyDescent="0.3">
      <c r="A54" t="s">
        <v>19</v>
      </c>
      <c r="B54" s="1" t="s">
        <v>10</v>
      </c>
      <c r="C54">
        <v>-1.0232633651898067E-5</v>
      </c>
      <c r="D54">
        <v>2.1017509800780964E-6</v>
      </c>
      <c r="E54">
        <v>-4.8686232331471757</v>
      </c>
      <c r="G54" t="s">
        <v>19</v>
      </c>
      <c r="H54" s="1" t="s">
        <v>10</v>
      </c>
      <c r="I54">
        <v>-216049</v>
      </c>
      <c r="J54">
        <v>45729.955165077525</v>
      </c>
      <c r="K54">
        <v>-4.7244524780332515</v>
      </c>
    </row>
    <row r="55" spans="1:11" hidden="1" x14ac:dyDescent="0.3">
      <c r="A55" t="s">
        <v>19</v>
      </c>
      <c r="B55" s="1" t="s">
        <v>11</v>
      </c>
      <c r="C55">
        <v>-1.5090100545870537E-5</v>
      </c>
      <c r="D55">
        <v>1.7634678536977454E-6</v>
      </c>
      <c r="E55">
        <v>-8.5570601778925006</v>
      </c>
      <c r="G55" t="s">
        <v>19</v>
      </c>
      <c r="H55" s="1" t="s">
        <v>11</v>
      </c>
      <c r="I55">
        <v>-314795.33333333331</v>
      </c>
      <c r="J55">
        <v>37156.506429486159</v>
      </c>
      <c r="K55">
        <v>-8.4721456235595465</v>
      </c>
    </row>
    <row r="56" spans="1:11" x14ac:dyDescent="0.3">
      <c r="A56" t="s">
        <v>20</v>
      </c>
      <c r="B56" s="1" t="s">
        <v>6</v>
      </c>
      <c r="C56">
        <v>2.1234083838867763E-3</v>
      </c>
      <c r="D56">
        <v>2.0218671412196515E-3</v>
      </c>
      <c r="E56">
        <v>1.0502215207898735</v>
      </c>
      <c r="G56" t="s">
        <v>20</v>
      </c>
      <c r="H56" s="1" t="s">
        <v>6</v>
      </c>
      <c r="I56">
        <v>55100807.666666664</v>
      </c>
      <c r="J56">
        <v>52210980.735033043</v>
      </c>
      <c r="K56">
        <v>1.0553490260276719</v>
      </c>
    </row>
    <row r="57" spans="1:11" hidden="1" x14ac:dyDescent="0.3">
      <c r="A57" t="s">
        <v>20</v>
      </c>
      <c r="B57" s="1" t="s">
        <v>7</v>
      </c>
      <c r="C57">
        <v>1.1964522727313288E-3</v>
      </c>
      <c r="D57">
        <v>9.1673551997845516E-4</v>
      </c>
      <c r="E57">
        <v>1.3051226298719696</v>
      </c>
      <c r="G57" t="s">
        <v>20</v>
      </c>
      <c r="H57" s="1" t="s">
        <v>7</v>
      </c>
      <c r="I57">
        <v>31523059.666666668</v>
      </c>
      <c r="J57">
        <v>23700526.365473758</v>
      </c>
      <c r="K57">
        <v>1.33005736583929</v>
      </c>
    </row>
    <row r="58" spans="1:11" hidden="1" x14ac:dyDescent="0.3">
      <c r="A58" t="s">
        <v>20</v>
      </c>
      <c r="B58" s="1" t="s">
        <v>8</v>
      </c>
      <c r="C58">
        <v>8.5684995633796739E-4</v>
      </c>
      <c r="D58">
        <v>7.1655426569373177E-4</v>
      </c>
      <c r="E58">
        <v>1.1957921365640165</v>
      </c>
      <c r="G58" t="s">
        <v>20</v>
      </c>
      <c r="H58" s="1" t="s">
        <v>8</v>
      </c>
      <c r="I58">
        <v>22446642.833333332</v>
      </c>
      <c r="J58">
        <v>18491085.896806356</v>
      </c>
      <c r="K58">
        <v>1.2139169629410542</v>
      </c>
    </row>
    <row r="59" spans="1:11" hidden="1" x14ac:dyDescent="0.3">
      <c r="A59" t="s">
        <v>20</v>
      </c>
      <c r="B59" s="1" t="s">
        <v>9</v>
      </c>
      <c r="C59">
        <v>-6.4991938268973851E-4</v>
      </c>
      <c r="D59">
        <v>4.2881459241950518E-4</v>
      </c>
      <c r="E59">
        <v>-1.515618624409891</v>
      </c>
      <c r="G59" t="s">
        <v>20</v>
      </c>
      <c r="H59" s="1" t="s">
        <v>9</v>
      </c>
      <c r="I59">
        <v>-17495117.166666668</v>
      </c>
      <c r="J59">
        <v>11083705.447705036</v>
      </c>
      <c r="K59">
        <v>-1.5784538166601281</v>
      </c>
    </row>
    <row r="60" spans="1:11" hidden="1" x14ac:dyDescent="0.3">
      <c r="A60" t="s">
        <v>20</v>
      </c>
      <c r="B60" s="1" t="s">
        <v>10</v>
      </c>
      <c r="C60">
        <v>-1.3637430188640871E-3</v>
      </c>
      <c r="D60">
        <v>1.0299124094362124E-3</v>
      </c>
      <c r="E60">
        <v>-1.3241349520301615</v>
      </c>
      <c r="G60" t="s">
        <v>20</v>
      </c>
      <c r="H60" s="1" t="s">
        <v>10</v>
      </c>
      <c r="I60">
        <v>-35932678.333333336</v>
      </c>
      <c r="J60">
        <v>26635730.647082664</v>
      </c>
      <c r="K60">
        <v>-1.3490404603287629</v>
      </c>
    </row>
    <row r="61" spans="1:11" hidden="1" x14ac:dyDescent="0.3">
      <c r="A61" t="s">
        <v>20</v>
      </c>
      <c r="B61" s="1" t="s">
        <v>11</v>
      </c>
      <c r="C61">
        <v>-1.8810141457394007E-3</v>
      </c>
      <c r="D61">
        <v>1.4796833635694361E-3</v>
      </c>
      <c r="E61">
        <v>-1.2712274747766545</v>
      </c>
      <c r="G61" t="s">
        <v>20</v>
      </c>
      <c r="H61" s="1" t="s">
        <v>11</v>
      </c>
      <c r="I61">
        <v>-49451079.666666664</v>
      </c>
      <c r="J61">
        <v>38223127.951575637</v>
      </c>
      <c r="K61">
        <v>-1.2937475899229274</v>
      </c>
    </row>
    <row r="62" spans="1:11" x14ac:dyDescent="0.3">
      <c r="A62" t="s">
        <v>21</v>
      </c>
      <c r="B62" s="1" t="s">
        <v>6</v>
      </c>
      <c r="C62">
        <v>-1.3172686298564313E-4</v>
      </c>
      <c r="D62">
        <v>6.8581892345157062E-6</v>
      </c>
      <c r="E62">
        <v>-19.207236557820803</v>
      </c>
      <c r="G62" t="s">
        <v>21</v>
      </c>
      <c r="H62" s="1" t="s">
        <v>6</v>
      </c>
      <c r="I62">
        <v>-79186.650000000009</v>
      </c>
      <c r="J62">
        <v>6721.9955722364657</v>
      </c>
      <c r="K62">
        <v>-11.780229419825984</v>
      </c>
    </row>
    <row r="63" spans="1:11" hidden="1" x14ac:dyDescent="0.3">
      <c r="A63" t="s">
        <v>21</v>
      </c>
      <c r="B63" s="1" t="s">
        <v>7</v>
      </c>
      <c r="C63">
        <v>-1.4557081604113628E-4</v>
      </c>
      <c r="D63">
        <v>1.1118674222522038E-5</v>
      </c>
      <c r="E63">
        <v>-13.092461666541803</v>
      </c>
      <c r="G63" t="s">
        <v>21</v>
      </c>
      <c r="H63" s="1" t="s">
        <v>7</v>
      </c>
      <c r="I63">
        <v>-87674.3</v>
      </c>
      <c r="J63">
        <v>9040.6101648432159</v>
      </c>
      <c r="K63">
        <v>-9.6978299474679837</v>
      </c>
    </row>
    <row r="64" spans="1:11" hidden="1" x14ac:dyDescent="0.3">
      <c r="A64" t="s">
        <v>21</v>
      </c>
      <c r="B64" s="1" t="s">
        <v>8</v>
      </c>
      <c r="C64">
        <v>-1.670499922495741E-4</v>
      </c>
      <c r="D64">
        <v>2.2446277873456273E-6</v>
      </c>
      <c r="E64">
        <v>-74.42213501558679</v>
      </c>
      <c r="G64" t="s">
        <v>21</v>
      </c>
      <c r="H64" s="1" t="s">
        <v>8</v>
      </c>
      <c r="I64">
        <v>-99603.083333333328</v>
      </c>
      <c r="J64">
        <v>3814.4465797296352</v>
      </c>
      <c r="K64">
        <v>-26.112066652770665</v>
      </c>
    </row>
    <row r="65" spans="1:11" hidden="1" x14ac:dyDescent="0.3">
      <c r="A65" t="s">
        <v>21</v>
      </c>
      <c r="B65" s="1" t="s">
        <v>9</v>
      </c>
      <c r="C65">
        <v>-1.7694982588585019E-4</v>
      </c>
      <c r="D65">
        <v>4.9748482766867807E-6</v>
      </c>
      <c r="E65">
        <v>-35.568888947845004</v>
      </c>
      <c r="G65" t="s">
        <v>21</v>
      </c>
      <c r="H65" s="1" t="s">
        <v>9</v>
      </c>
      <c r="I65">
        <v>-105174.68333333333</v>
      </c>
      <c r="J65">
        <v>2910.8057705060137</v>
      </c>
      <c r="K65">
        <v>-36.132497880492316</v>
      </c>
    </row>
    <row r="66" spans="1:11" hidden="1" x14ac:dyDescent="0.3">
      <c r="A66" t="s">
        <v>21</v>
      </c>
      <c r="B66" s="1" t="s">
        <v>10</v>
      </c>
      <c r="C66">
        <v>-1.7599001268589598E-4</v>
      </c>
      <c r="D66">
        <v>8.7304677916078684E-6</v>
      </c>
      <c r="E66">
        <v>-20.158142368392422</v>
      </c>
      <c r="G66" t="s">
        <v>21</v>
      </c>
      <c r="H66" s="1" t="s">
        <v>10</v>
      </c>
      <c r="I66">
        <v>-104488.38333333335</v>
      </c>
      <c r="J66">
        <v>4387.117566270339</v>
      </c>
      <c r="K66">
        <v>-23.817092146487205</v>
      </c>
    </row>
    <row r="67" spans="1:11" hidden="1" x14ac:dyDescent="0.3">
      <c r="A67" t="s">
        <v>21</v>
      </c>
      <c r="B67" s="1" t="s">
        <v>11</v>
      </c>
      <c r="C67">
        <v>-1.6563966474395758E-4</v>
      </c>
      <c r="D67">
        <v>4.9874003305277041E-6</v>
      </c>
      <c r="E67">
        <v>-33.211624045914853</v>
      </c>
      <c r="G67" t="s">
        <v>21</v>
      </c>
      <c r="H67" s="1" t="s">
        <v>11</v>
      </c>
      <c r="I67">
        <v>-98625.366666666654</v>
      </c>
      <c r="J67">
        <v>3847.6304693206253</v>
      </c>
      <c r="K67">
        <v>-25.632754354417226</v>
      </c>
    </row>
    <row r="68" spans="1:11" x14ac:dyDescent="0.3">
      <c r="A68" t="s">
        <v>22</v>
      </c>
      <c r="B68" s="1" t="s">
        <v>6</v>
      </c>
      <c r="C68">
        <v>2.0465178844292049E-5</v>
      </c>
      <c r="D68">
        <v>1.1204350545944528E-5</v>
      </c>
      <c r="E68">
        <v>1.8265386075143397</v>
      </c>
      <c r="G68" t="s">
        <v>22</v>
      </c>
      <c r="H68" s="1" t="s">
        <v>6</v>
      </c>
      <c r="I68">
        <v>21798.983333333334</v>
      </c>
      <c r="J68">
        <v>12379.944432896746</v>
      </c>
      <c r="K68">
        <v>1.7608304666867278</v>
      </c>
    </row>
    <row r="69" spans="1:11" hidden="1" x14ac:dyDescent="0.3">
      <c r="A69" t="s">
        <v>22</v>
      </c>
      <c r="B69" s="1" t="s">
        <v>7</v>
      </c>
      <c r="C69">
        <v>2.19362982130449E-5</v>
      </c>
      <c r="D69">
        <v>1.0223770019368525E-5</v>
      </c>
      <c r="E69">
        <v>2.1456173379768382</v>
      </c>
      <c r="G69" t="s">
        <v>22</v>
      </c>
      <c r="H69" s="1" t="s">
        <v>7</v>
      </c>
      <c r="I69">
        <v>22876.149999999998</v>
      </c>
      <c r="J69">
        <v>11671.349614440483</v>
      </c>
      <c r="K69">
        <v>1.9600261114358424</v>
      </c>
    </row>
    <row r="70" spans="1:11" hidden="1" x14ac:dyDescent="0.3">
      <c r="A70" t="s">
        <v>22</v>
      </c>
      <c r="B70" s="1" t="s">
        <v>8</v>
      </c>
      <c r="C70">
        <v>1.7768157678206283E-5</v>
      </c>
      <c r="D70">
        <v>2.2743375401153335E-6</v>
      </c>
      <c r="E70">
        <v>7.8124541167733819</v>
      </c>
      <c r="G70" t="s">
        <v>22</v>
      </c>
      <c r="H70" s="1" t="s">
        <v>8</v>
      </c>
      <c r="I70">
        <v>17565.316666666666</v>
      </c>
      <c r="J70">
        <v>2789.2774098222012</v>
      </c>
      <c r="K70">
        <v>6.2974434184322829</v>
      </c>
    </row>
    <row r="71" spans="1:11" hidden="1" x14ac:dyDescent="0.3">
      <c r="A71" t="s">
        <v>22</v>
      </c>
      <c r="B71" s="1" t="s">
        <v>9</v>
      </c>
      <c r="C71">
        <v>7.2276396362003269E-6</v>
      </c>
      <c r="D71">
        <v>1.6300236983879162E-6</v>
      </c>
      <c r="E71">
        <v>4.4340702796826941</v>
      </c>
      <c r="G71" t="s">
        <v>22</v>
      </c>
      <c r="H71" s="1" t="s">
        <v>9</v>
      </c>
      <c r="I71">
        <v>7022.9416666666666</v>
      </c>
      <c r="J71">
        <v>1539.2840769080865</v>
      </c>
      <c r="K71">
        <v>4.5624727573180888</v>
      </c>
    </row>
    <row r="72" spans="1:11" hidden="1" x14ac:dyDescent="0.3">
      <c r="A72" t="s">
        <v>22</v>
      </c>
      <c r="B72" s="1" t="s">
        <v>10</v>
      </c>
      <c r="C72">
        <v>-1.0166954828516907E-5</v>
      </c>
      <c r="D72">
        <v>1.0393911309718765E-6</v>
      </c>
      <c r="E72">
        <v>-9.7816447779483706</v>
      </c>
      <c r="G72" t="s">
        <v>22</v>
      </c>
      <c r="H72" s="1" t="s">
        <v>10</v>
      </c>
      <c r="I72">
        <v>-9850.5166666666664</v>
      </c>
      <c r="J72">
        <v>1005.3543782456924</v>
      </c>
      <c r="K72">
        <v>-9.798054178523067</v>
      </c>
    </row>
    <row r="73" spans="1:11" hidden="1" x14ac:dyDescent="0.3">
      <c r="A73" t="s">
        <v>22</v>
      </c>
      <c r="B73" s="1" t="s">
        <v>11</v>
      </c>
      <c r="C73">
        <v>-2.3850319232014209E-5</v>
      </c>
      <c r="D73">
        <v>1.1779973165069922E-6</v>
      </c>
      <c r="E73">
        <v>-20.246497082638001</v>
      </c>
      <c r="G73" t="s">
        <v>22</v>
      </c>
      <c r="H73" s="1" t="s">
        <v>11</v>
      </c>
      <c r="I73">
        <v>-23269.3</v>
      </c>
      <c r="J73">
        <v>1208.8976510303448</v>
      </c>
      <c r="K73">
        <v>-19.248362324277451</v>
      </c>
    </row>
    <row r="74" spans="1:11" x14ac:dyDescent="0.3">
      <c r="A74" t="s">
        <v>23</v>
      </c>
      <c r="B74" s="1" t="s">
        <v>6</v>
      </c>
      <c r="C74">
        <v>-3.0149374392458115E-5</v>
      </c>
      <c r="D74">
        <v>2.6732511644712732E-6</v>
      </c>
      <c r="E74">
        <v>-11.278167496252147</v>
      </c>
      <c r="G74" t="s">
        <v>23</v>
      </c>
      <c r="H74" s="1" t="s">
        <v>6</v>
      </c>
      <c r="I74">
        <v>-95554.616666666654</v>
      </c>
      <c r="J74">
        <v>9332.9614772381592</v>
      </c>
      <c r="K74">
        <v>-10.238402558471021</v>
      </c>
    </row>
    <row r="75" spans="1:11" hidden="1" x14ac:dyDescent="0.3">
      <c r="A75" t="s">
        <v>23</v>
      </c>
      <c r="B75" s="1" t="s">
        <v>7</v>
      </c>
      <c r="C75">
        <v>-3.5948275092686717E-5</v>
      </c>
      <c r="D75">
        <v>1.7695297398702412E-6</v>
      </c>
      <c r="E75">
        <v>-20.315157345319772</v>
      </c>
      <c r="G75" t="s">
        <v>23</v>
      </c>
      <c r="H75" s="1" t="s">
        <v>7</v>
      </c>
      <c r="I75">
        <v>-114956.16666666667</v>
      </c>
      <c r="J75">
        <v>8990.389492551345</v>
      </c>
      <c r="K75">
        <v>-12.786561334401513</v>
      </c>
    </row>
    <row r="76" spans="1:11" hidden="1" x14ac:dyDescent="0.3">
      <c r="A76" t="s">
        <v>23</v>
      </c>
      <c r="B76" s="1" t="s">
        <v>8</v>
      </c>
      <c r="C76">
        <v>-2.837457817247739E-5</v>
      </c>
      <c r="D76">
        <v>1.9203310605717699E-5</v>
      </c>
      <c r="E76">
        <v>-1.4775878365488182</v>
      </c>
      <c r="G76" t="s">
        <v>23</v>
      </c>
      <c r="H76" s="1" t="s">
        <v>8</v>
      </c>
      <c r="I76">
        <v>-86389.833333333328</v>
      </c>
      <c r="J76">
        <v>63615.923858950431</v>
      </c>
      <c r="K76">
        <v>-1.3579907056742166</v>
      </c>
    </row>
    <row r="77" spans="1:11" hidden="1" x14ac:dyDescent="0.3">
      <c r="A77" t="s">
        <v>23</v>
      </c>
      <c r="B77" s="1" t="s">
        <v>9</v>
      </c>
      <c r="C77">
        <v>-5.6041373027191954E-5</v>
      </c>
      <c r="D77">
        <v>1.2597368568594092E-6</v>
      </c>
      <c r="E77">
        <v>-44.486570923157771</v>
      </c>
      <c r="G77" t="s">
        <v>23</v>
      </c>
      <c r="H77" s="1" t="s">
        <v>9</v>
      </c>
      <c r="I77">
        <v>-177652.83333333334</v>
      </c>
      <c r="J77">
        <v>6183.009706265856</v>
      </c>
      <c r="K77">
        <v>-28.732420256966464</v>
      </c>
    </row>
    <row r="78" spans="1:11" hidden="1" x14ac:dyDescent="0.3">
      <c r="A78" t="s">
        <v>23</v>
      </c>
      <c r="B78" s="1" t="s">
        <v>10</v>
      </c>
      <c r="C78">
        <v>-6.0207168239305186E-5</v>
      </c>
      <c r="D78">
        <v>1.0602182093972937E-6</v>
      </c>
      <c r="E78">
        <v>-56.787525158176052</v>
      </c>
      <c r="G78" t="s">
        <v>23</v>
      </c>
      <c r="H78" s="1" t="s">
        <v>10</v>
      </c>
      <c r="I78">
        <v>-190941.33333333334</v>
      </c>
      <c r="J78">
        <v>6548.9937378026088</v>
      </c>
      <c r="K78">
        <v>-29.155827746660833</v>
      </c>
    </row>
    <row r="79" spans="1:11" hidden="1" x14ac:dyDescent="0.3">
      <c r="A79" t="s">
        <v>23</v>
      </c>
      <c r="B79" s="1" t="s">
        <v>11</v>
      </c>
      <c r="C79">
        <v>-5.6811766001166999E-5</v>
      </c>
      <c r="D79">
        <v>6.6978676240833751E-7</v>
      </c>
      <c r="E79">
        <v>-84.820676056496225</v>
      </c>
      <c r="G79" t="s">
        <v>23</v>
      </c>
      <c r="H79" s="1" t="s">
        <v>11</v>
      </c>
      <c r="I79">
        <v>-180322</v>
      </c>
      <c r="J79">
        <v>6564.5967380588845</v>
      </c>
      <c r="K79">
        <v>-27.468861713098956</v>
      </c>
    </row>
    <row r="80" spans="1:11" x14ac:dyDescent="0.3">
      <c r="A80" t="s">
        <v>24</v>
      </c>
      <c r="B80" s="1" t="s">
        <v>6</v>
      </c>
      <c r="C80">
        <v>2.2307898032656418E-5</v>
      </c>
      <c r="D80">
        <v>9.6544330784582247E-6</v>
      </c>
      <c r="E80">
        <v>2.3106378024859544</v>
      </c>
      <c r="G80" t="s">
        <v>24</v>
      </c>
      <c r="H80" s="1" t="s">
        <v>6</v>
      </c>
      <c r="I80">
        <v>330770.58333333331</v>
      </c>
      <c r="J80">
        <v>134573.42435308793</v>
      </c>
      <c r="K80">
        <v>2.4579190499416272</v>
      </c>
    </row>
    <row r="81" spans="1:11" hidden="1" x14ac:dyDescent="0.3">
      <c r="A81" t="s">
        <v>24</v>
      </c>
      <c r="B81" s="1" t="s">
        <v>7</v>
      </c>
      <c r="C81">
        <v>1.6460760862614102E-5</v>
      </c>
      <c r="D81">
        <v>4.632937535469078E-6</v>
      </c>
      <c r="E81">
        <v>3.5529857108137062</v>
      </c>
      <c r="G81" t="s">
        <v>24</v>
      </c>
      <c r="H81" s="1" t="s">
        <v>7</v>
      </c>
      <c r="I81">
        <v>249883.18333333332</v>
      </c>
      <c r="J81">
        <v>63761.96773183014</v>
      </c>
      <c r="K81">
        <v>3.9190004986090003</v>
      </c>
    </row>
    <row r="82" spans="1:11" hidden="1" x14ac:dyDescent="0.3">
      <c r="A82" t="s">
        <v>24</v>
      </c>
      <c r="B82" s="1" t="s">
        <v>8</v>
      </c>
      <c r="C82">
        <v>1.08825432781144E-5</v>
      </c>
      <c r="D82">
        <v>2.2266291214086973E-6</v>
      </c>
      <c r="E82">
        <v>4.8874521461524134</v>
      </c>
      <c r="G82" t="s">
        <v>24</v>
      </c>
      <c r="H82" s="1" t="s">
        <v>8</v>
      </c>
      <c r="I82">
        <v>166824.81666666668</v>
      </c>
      <c r="J82">
        <v>29807.850338575976</v>
      </c>
      <c r="K82">
        <v>5.5966738551008328</v>
      </c>
    </row>
    <row r="83" spans="1:11" hidden="1" x14ac:dyDescent="0.3">
      <c r="A83" t="s">
        <v>24</v>
      </c>
      <c r="B83" s="1" t="s">
        <v>9</v>
      </c>
      <c r="C83">
        <v>4.2823445065204084E-7</v>
      </c>
      <c r="D83">
        <v>1.7747528632048468E-6</v>
      </c>
      <c r="E83">
        <v>0.24129244106626516</v>
      </c>
      <c r="G83" t="s">
        <v>24</v>
      </c>
      <c r="H83" s="1" t="s">
        <v>9</v>
      </c>
      <c r="I83">
        <v>1760.5166666666726</v>
      </c>
      <c r="J83">
        <v>29228.580785952381</v>
      </c>
      <c r="K83">
        <v>6.0232711247916584E-2</v>
      </c>
    </row>
    <row r="84" spans="1:11" hidden="1" x14ac:dyDescent="0.3">
      <c r="A84" t="s">
        <v>24</v>
      </c>
      <c r="B84" s="1" t="s">
        <v>10</v>
      </c>
      <c r="C84">
        <v>-1.1867128956196241E-5</v>
      </c>
      <c r="D84">
        <v>1.3970564923996211E-6</v>
      </c>
      <c r="E84">
        <v>-8.4943801634055234</v>
      </c>
      <c r="G84" t="s">
        <v>24</v>
      </c>
      <c r="H84" s="1" t="s">
        <v>10</v>
      </c>
      <c r="I84">
        <v>-193175</v>
      </c>
      <c r="J84">
        <v>29487.395881404427</v>
      </c>
      <c r="K84">
        <v>-6.5511040980672535</v>
      </c>
    </row>
    <row r="85" spans="1:11" hidden="1" x14ac:dyDescent="0.3">
      <c r="A85" t="s">
        <v>24</v>
      </c>
      <c r="B85" s="1" t="s">
        <v>11</v>
      </c>
      <c r="C85">
        <v>-1.6958636430505643E-5</v>
      </c>
      <c r="D85">
        <v>7.3304003354765176E-7</v>
      </c>
      <c r="E85">
        <v>-23.134666122437956</v>
      </c>
      <c r="G85" t="s">
        <v>24</v>
      </c>
      <c r="H85" s="1" t="s">
        <v>11</v>
      </c>
      <c r="I85">
        <v>-273107.16666666669</v>
      </c>
      <c r="J85">
        <v>22522.267583315046</v>
      </c>
      <c r="K85">
        <v>-12.126095458922174</v>
      </c>
    </row>
  </sheetData>
  <autoFilter ref="A1:E85">
    <filterColumn colId="1">
      <filters>
        <filter val="0.00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5"/>
  <sheetViews>
    <sheetView topLeftCell="AZ1" workbookViewId="0">
      <selection activeCell="BK11" sqref="BK11"/>
    </sheetView>
  </sheetViews>
  <sheetFormatPr defaultRowHeight="14.4" x14ac:dyDescent="0.3"/>
  <cols>
    <col min="1" max="1" width="9.5546875" bestFit="1" customWidth="1"/>
    <col min="2" max="2" width="2.77734375" bestFit="1" customWidth="1"/>
    <col min="3" max="3" width="9.21875" bestFit="1" customWidth="1"/>
    <col min="4" max="4" width="12.6640625" bestFit="1" customWidth="1"/>
    <col min="5" max="5" width="2.77734375" bestFit="1" customWidth="1"/>
    <col min="6" max="6" width="8" bestFit="1" customWidth="1"/>
    <col min="7" max="7" width="11" bestFit="1" customWidth="1"/>
    <col min="8" max="8" width="8.5546875" bestFit="1" customWidth="1"/>
    <col min="10" max="10" width="9.5546875" bestFit="1" customWidth="1"/>
    <col min="11" max="11" width="2.77734375" bestFit="1" customWidth="1"/>
    <col min="12" max="12" width="9.21875" bestFit="1" customWidth="1"/>
    <col min="13" max="13" width="12.6640625" bestFit="1" customWidth="1"/>
    <col min="14" max="14" width="2.77734375" bestFit="1" customWidth="1"/>
    <col min="15" max="15" width="8" bestFit="1" customWidth="1"/>
    <col min="16" max="16" width="11" bestFit="1" customWidth="1"/>
    <col min="17" max="17" width="8.5546875" bestFit="1" customWidth="1"/>
    <col min="19" max="19" width="9.5546875" bestFit="1" customWidth="1"/>
    <col min="20" max="20" width="2.77734375" bestFit="1" customWidth="1"/>
    <col min="21" max="21" width="9.21875" bestFit="1" customWidth="1"/>
    <col min="22" max="22" width="12.6640625" bestFit="1" customWidth="1"/>
    <col min="23" max="23" width="2.77734375" bestFit="1" customWidth="1"/>
    <col min="24" max="24" width="8" bestFit="1" customWidth="1"/>
    <col min="25" max="25" width="11" bestFit="1" customWidth="1"/>
    <col min="26" max="26" width="8.5546875" bestFit="1" customWidth="1"/>
    <col min="28" max="28" width="9.5546875" bestFit="1" customWidth="1"/>
    <col min="29" max="29" width="2.77734375" bestFit="1" customWidth="1"/>
    <col min="30" max="30" width="9.21875" bestFit="1" customWidth="1"/>
    <col min="31" max="31" width="12.6640625" bestFit="1" customWidth="1"/>
    <col min="32" max="32" width="2.77734375" bestFit="1" customWidth="1"/>
    <col min="33" max="33" width="8" bestFit="1" customWidth="1"/>
    <col min="34" max="34" width="11" bestFit="1" customWidth="1"/>
    <col min="35" max="35" width="8.5546875" bestFit="1" customWidth="1"/>
    <col min="37" max="37" width="9.5546875" bestFit="1" customWidth="1"/>
    <col min="38" max="38" width="2.77734375" bestFit="1" customWidth="1"/>
    <col min="39" max="39" width="9.21875" bestFit="1" customWidth="1"/>
    <col min="40" max="40" width="12.6640625" bestFit="1" customWidth="1"/>
    <col min="41" max="41" width="2.77734375" bestFit="1" customWidth="1"/>
    <col min="42" max="42" width="12.5546875" style="15" bestFit="1" customWidth="1"/>
    <col min="43" max="43" width="16.109375" style="15" bestFit="1" customWidth="1"/>
    <col min="44" max="44" width="17.21875" style="15" bestFit="1" customWidth="1"/>
    <col min="46" max="46" width="9.5546875" bestFit="1" customWidth="1"/>
    <col min="47" max="47" width="2.77734375" bestFit="1" customWidth="1"/>
    <col min="48" max="48" width="9.21875" bestFit="1" customWidth="1"/>
    <col min="49" max="49" width="12.6640625" bestFit="1" customWidth="1"/>
    <col min="50" max="50" width="2.77734375" bestFit="1" customWidth="1"/>
    <col min="51" max="51" width="12.5546875" style="15" bestFit="1" customWidth="1"/>
    <col min="52" max="52" width="16.109375" style="15" bestFit="1" customWidth="1"/>
    <col min="53" max="53" width="17.21875" style="15" bestFit="1" customWidth="1"/>
    <col min="55" max="55" width="7.33203125" bestFit="1" customWidth="1"/>
    <col min="56" max="56" width="8.6640625" bestFit="1" customWidth="1"/>
    <col min="57" max="57" width="10.109375" bestFit="1" customWidth="1"/>
    <col min="58" max="58" width="12.6640625" bestFit="1" customWidth="1"/>
    <col min="59" max="59" width="12.77734375" bestFit="1" customWidth="1"/>
    <col min="60" max="60" width="12.6640625" bestFit="1" customWidth="1"/>
    <col min="62" max="62" width="12.6640625" bestFit="1" customWidth="1"/>
    <col min="63" max="63" width="12.77734375" bestFit="1" customWidth="1"/>
    <col min="64" max="64" width="12.6640625" bestFit="1" customWidth="1"/>
  </cols>
  <sheetData>
    <row r="1" spans="1:64" x14ac:dyDescent="0.3">
      <c r="A1" s="12">
        <v>41389</v>
      </c>
      <c r="D1" s="13"/>
      <c r="J1" s="12">
        <v>41388</v>
      </c>
      <c r="M1" s="13"/>
      <c r="S1" s="12">
        <v>41387</v>
      </c>
      <c r="V1" s="13"/>
      <c r="AB1" s="12">
        <v>41386</v>
      </c>
      <c r="AE1" s="13"/>
      <c r="AK1" s="12">
        <v>41383</v>
      </c>
      <c r="AN1" s="13"/>
      <c r="AT1" s="12">
        <v>41382</v>
      </c>
      <c r="AW1" s="13"/>
      <c r="BD1" t="s">
        <v>0</v>
      </c>
      <c r="BE1" s="1" t="s">
        <v>1</v>
      </c>
      <c r="BF1" t="s">
        <v>2</v>
      </c>
      <c r="BG1" t="s">
        <v>3</v>
      </c>
      <c r="BH1" t="s">
        <v>4</v>
      </c>
      <c r="BJ1" t="s">
        <v>2</v>
      </c>
      <c r="BK1" t="s">
        <v>3</v>
      </c>
      <c r="BL1" t="s">
        <v>4</v>
      </c>
    </row>
    <row r="2" spans="1:64" x14ac:dyDescent="0.3">
      <c r="A2" t="s">
        <v>25</v>
      </c>
      <c r="B2" t="str">
        <f>LEFT(A2,1)</f>
        <v>A</v>
      </c>
      <c r="C2">
        <v>2749.07</v>
      </c>
      <c r="D2" s="13">
        <f>C2/VLOOKUP(B2,$E$2:$H$16,4)</f>
        <v>1.7867695327479415E-5</v>
      </c>
      <c r="E2" t="s">
        <v>5</v>
      </c>
      <c r="F2">
        <v>43941</v>
      </c>
      <c r="G2">
        <v>11099782</v>
      </c>
      <c r="H2" s="14">
        <v>153857000</v>
      </c>
      <c r="J2" t="s">
        <v>25</v>
      </c>
      <c r="K2" t="str">
        <f>LEFT(J2,1)</f>
        <v>A</v>
      </c>
      <c r="L2">
        <v>7028.32</v>
      </c>
      <c r="M2" s="13">
        <f>L2/VLOOKUP(K2,$N$2:$Q$16,4)</f>
        <v>4.7182599355531687E-5</v>
      </c>
      <c r="N2" t="s">
        <v>5</v>
      </c>
      <c r="O2">
        <v>39961</v>
      </c>
      <c r="P2">
        <v>10152123</v>
      </c>
      <c r="Q2" s="14">
        <v>148960000</v>
      </c>
      <c r="S2" t="s">
        <v>25</v>
      </c>
      <c r="T2" t="str">
        <f>LEFT(S2,1)</f>
        <v>A</v>
      </c>
      <c r="U2">
        <v>-7922.89</v>
      </c>
      <c r="V2" s="13">
        <f>U2/VLOOKUP(T2,$W$2:$Z$16,4)</f>
        <v>-4.6448675933471304E-5</v>
      </c>
      <c r="W2" t="s">
        <v>5</v>
      </c>
      <c r="X2">
        <v>44797</v>
      </c>
      <c r="Y2">
        <v>11152001</v>
      </c>
      <c r="Z2" s="14">
        <v>170573000</v>
      </c>
      <c r="AB2" t="s">
        <v>25</v>
      </c>
      <c r="AC2" t="str">
        <f>LEFT(AB2,1)</f>
        <v>A</v>
      </c>
      <c r="AD2">
        <v>3037.18</v>
      </c>
      <c r="AE2" s="13">
        <f>AD2/VLOOKUP(AC2,$AF$2:$AI$16,4)</f>
        <v>2.3073440147077816E-5</v>
      </c>
      <c r="AF2" t="s">
        <v>5</v>
      </c>
      <c r="AG2">
        <v>40029</v>
      </c>
      <c r="AH2">
        <v>9678736</v>
      </c>
      <c r="AI2" s="14">
        <v>131631000</v>
      </c>
      <c r="AK2" t="s">
        <v>25</v>
      </c>
      <c r="AL2" t="str">
        <f>LEFT(AK2,1)</f>
        <v>A</v>
      </c>
      <c r="AM2">
        <v>7664.28</v>
      </c>
      <c r="AN2" s="13">
        <f>AM2/VLOOKUP(AL2,$AO$2:$AR$16,4)</f>
        <v>5.6422208807550165E-5</v>
      </c>
      <c r="AO2" t="s">
        <v>5</v>
      </c>
      <c r="AP2" s="15">
        <v>36019</v>
      </c>
      <c r="AQ2" s="15">
        <v>10038992</v>
      </c>
      <c r="AR2" s="15">
        <v>135838000</v>
      </c>
      <c r="AT2" t="s">
        <v>25</v>
      </c>
      <c r="AU2" t="str">
        <f>LEFT(AT2,1)</f>
        <v>A</v>
      </c>
      <c r="AV2">
        <v>-7236.6</v>
      </c>
      <c r="AW2" s="13">
        <f>AV2/VLOOKUP(AU2,$AX$2:$BA$16,4)</f>
        <v>-7.628233508316995E-5</v>
      </c>
      <c r="AX2" t="s">
        <v>5</v>
      </c>
      <c r="AY2" s="15">
        <v>32230</v>
      </c>
      <c r="AZ2" s="15">
        <v>7905638</v>
      </c>
      <c r="BA2" s="15">
        <v>94866000</v>
      </c>
      <c r="BB2" s="14"/>
      <c r="BC2" t="s">
        <v>25</v>
      </c>
      <c r="BD2" t="str">
        <f>LEFT(BC2,1)</f>
        <v>A</v>
      </c>
      <c r="BE2" s="1" t="str">
        <f>RIGHT(BC2,LEN(BC2)-1)</f>
        <v>0.001</v>
      </c>
      <c r="BF2">
        <f>AVERAGE($AW2,$AN2,$AE2,$V2,$M2,$D2)</f>
        <v>3.6358221034996383E-6</v>
      </c>
      <c r="BG2">
        <f>STDEV($AW2,$AN2,$AE2,$V2,$M2,$D2)/SQRT(6)</f>
        <v>2.1724379878152031E-5</v>
      </c>
      <c r="BH2">
        <f>BF2/BG2</f>
        <v>0.16736137573971188</v>
      </c>
      <c r="BJ2">
        <f>AVERAGE($AV2,$AM2,$AD2,$U2,$L2,$C2)</f>
        <v>886.55999999999983</v>
      </c>
      <c r="BK2">
        <f>STDEV($AV2,$AM2,$AD2,$U2,$L2,$C2)/SQRT(6)</f>
        <v>2800.8626758470923</v>
      </c>
      <c r="BL2">
        <f>BJ2/BK2</f>
        <v>0.31653104868194543</v>
      </c>
    </row>
    <row r="3" spans="1:64" x14ac:dyDescent="0.3">
      <c r="A3" t="s">
        <v>26</v>
      </c>
      <c r="B3" t="str">
        <f t="shared" ref="B3:B66" si="0">LEFT(A3,1)</f>
        <v>A</v>
      </c>
      <c r="C3">
        <v>419.80099999999999</v>
      </c>
      <c r="D3" s="13">
        <f t="shared" ref="D3:D66" si="1">C3/VLOOKUP(B3,$E$2:$H$16,4)</f>
        <v>2.7285141397531473E-6</v>
      </c>
      <c r="E3" t="s">
        <v>12</v>
      </c>
      <c r="F3">
        <v>782919</v>
      </c>
      <c r="G3">
        <v>127326641</v>
      </c>
      <c r="H3" s="14">
        <v>3976400000</v>
      </c>
      <c r="J3" t="s">
        <v>26</v>
      </c>
      <c r="K3" t="str">
        <f t="shared" ref="K3:K66" si="2">LEFT(J3,1)</f>
        <v>A</v>
      </c>
      <c r="L3">
        <v>539.34699999999998</v>
      </c>
      <c r="M3" s="13">
        <f t="shared" ref="M3:M66" si="3">L3/VLOOKUP(K3,$N$2:$Q$16,4)</f>
        <v>3.620750537056928E-6</v>
      </c>
      <c r="N3" t="s">
        <v>12</v>
      </c>
      <c r="O3">
        <v>719149</v>
      </c>
      <c r="P3">
        <v>116273116</v>
      </c>
      <c r="Q3" s="14">
        <v>3723880000</v>
      </c>
      <c r="S3" t="s">
        <v>26</v>
      </c>
      <c r="T3" t="str">
        <f t="shared" ref="T3:T66" si="4">LEFT(S3,1)</f>
        <v>A</v>
      </c>
      <c r="U3">
        <v>-6478.81</v>
      </c>
      <c r="V3" s="13">
        <f t="shared" ref="V3:V66" si="5">U3/VLOOKUP(T3,$W$2:$Z$16,4)</f>
        <v>-3.7982623275664969E-5</v>
      </c>
      <c r="W3" t="s">
        <v>12</v>
      </c>
      <c r="X3">
        <v>760080</v>
      </c>
      <c r="Y3">
        <v>128667506</v>
      </c>
      <c r="Z3" s="14">
        <v>4430260000</v>
      </c>
      <c r="AB3" t="s">
        <v>26</v>
      </c>
      <c r="AC3" t="str">
        <f t="shared" ref="AC3:AC66" si="6">LEFT(AB3,1)</f>
        <v>A</v>
      </c>
      <c r="AD3">
        <v>-3390.38</v>
      </c>
      <c r="AE3" s="13">
        <f t="shared" ref="AE3:AE66" si="7">AD3/VLOOKUP(AC3,$AF$2:$AI$16,4)</f>
        <v>-2.5756698650014054E-5</v>
      </c>
      <c r="AF3" t="s">
        <v>12</v>
      </c>
      <c r="AG3">
        <v>656837</v>
      </c>
      <c r="AH3">
        <v>109157958</v>
      </c>
      <c r="AI3" s="14">
        <v>3455040000</v>
      </c>
      <c r="AK3" t="s">
        <v>26</v>
      </c>
      <c r="AL3" t="str">
        <f t="shared" ref="AL3:AL66" si="8">LEFT(AK3,1)</f>
        <v>A</v>
      </c>
      <c r="AM3">
        <v>1862.3</v>
      </c>
      <c r="AN3" s="13">
        <f t="shared" ref="AN3:AN66" si="9">AM3/VLOOKUP(AL3,$AO$2:$AR$16,4)</f>
        <v>1.3709713040533577E-5</v>
      </c>
      <c r="AO3" t="s">
        <v>12</v>
      </c>
      <c r="AP3" s="15">
        <v>720954</v>
      </c>
      <c r="AQ3" s="15">
        <v>121370870</v>
      </c>
      <c r="AR3" s="15">
        <v>4032040000</v>
      </c>
      <c r="AT3" t="s">
        <v>26</v>
      </c>
      <c r="AU3" t="str">
        <f t="shared" ref="AU3:AU66" si="10">LEFT(AT3,1)</f>
        <v>A</v>
      </c>
      <c r="AV3">
        <v>-6105.25</v>
      </c>
      <c r="AW3" s="13">
        <f t="shared" ref="AW3:AW66" si="11">AV3/VLOOKUP(AU3,$AX$2:$BA$16,4)</f>
        <v>-6.4356566103767425E-5</v>
      </c>
      <c r="AX3" t="s">
        <v>12</v>
      </c>
      <c r="AY3" s="15">
        <v>697800</v>
      </c>
      <c r="AZ3" s="15">
        <v>116847221</v>
      </c>
      <c r="BA3" s="15">
        <v>3924330000</v>
      </c>
      <c r="BB3" s="14"/>
      <c r="BC3" t="s">
        <v>26</v>
      </c>
      <c r="BD3" t="str">
        <f t="shared" ref="BD3:BD66" si="12">LEFT(BC3,1)</f>
        <v>A</v>
      </c>
      <c r="BE3" s="1" t="str">
        <f t="shared" ref="BE3:BE66" si="13">RIGHT(BC3,LEN(BC3)-1)</f>
        <v>0.003</v>
      </c>
      <c r="BF3">
        <f t="shared" ref="BF3:BF66" si="14">AVERAGE($AW3,$AN3,$AE3,$V3,$M3,$D3)</f>
        <v>-1.80061517186838E-5</v>
      </c>
      <c r="BG3">
        <f t="shared" ref="BG3:BG66" si="15">STDEV($AW3,$AN3,$AE3,$V3,$M3,$D3)/SQRT(6)</f>
        <v>1.2262458500284459E-5</v>
      </c>
      <c r="BH3">
        <f t="shared" ref="BH3:BH66" si="16">BF3/BG3</f>
        <v>-1.4683965469294842</v>
      </c>
      <c r="BJ3">
        <f t="shared" ref="BJ3:BJ66" si="17">AVERAGE($AV3,$AM3,$AD3,$U3,$L3,$C3)</f>
        <v>-2192.1653333333334</v>
      </c>
      <c r="BK3">
        <f t="shared" ref="BK3:BK66" si="18">STDEV($AV3,$AM3,$AD3,$U3,$L3,$C3)/SQRT(6)</f>
        <v>1481.5024961954373</v>
      </c>
      <c r="BL3">
        <f t="shared" ref="BL3:BL66" si="19">BJ3/BK3</f>
        <v>-1.4796906106894245</v>
      </c>
    </row>
    <row r="4" spans="1:64" x14ac:dyDescent="0.3">
      <c r="A4" t="s">
        <v>27</v>
      </c>
      <c r="B4" t="str">
        <f t="shared" si="0"/>
        <v>A</v>
      </c>
      <c r="C4">
        <v>-5769.93</v>
      </c>
      <c r="D4" s="13">
        <f t="shared" si="1"/>
        <v>-3.7501901115971323E-5</v>
      </c>
      <c r="E4" t="s">
        <v>13</v>
      </c>
      <c r="F4">
        <v>53689</v>
      </c>
      <c r="G4">
        <v>15150371</v>
      </c>
      <c r="H4" s="14">
        <v>429667000</v>
      </c>
      <c r="J4" t="s">
        <v>27</v>
      </c>
      <c r="K4" t="str">
        <f t="shared" si="2"/>
        <v>A</v>
      </c>
      <c r="L4">
        <v>75.508899999999997</v>
      </c>
      <c r="M4" s="13">
        <f t="shared" si="3"/>
        <v>5.0690722341568207E-7</v>
      </c>
      <c r="N4" t="s">
        <v>13</v>
      </c>
      <c r="O4">
        <v>50386</v>
      </c>
      <c r="P4">
        <v>14231064</v>
      </c>
      <c r="Q4" s="14">
        <v>428112000</v>
      </c>
      <c r="S4" t="s">
        <v>27</v>
      </c>
      <c r="T4" t="str">
        <f t="shared" si="4"/>
        <v>A</v>
      </c>
      <c r="U4">
        <v>-5038.6099999999997</v>
      </c>
      <c r="V4" s="13">
        <f t="shared" si="5"/>
        <v>-2.9539317476974664E-5</v>
      </c>
      <c r="W4" t="s">
        <v>13</v>
      </c>
      <c r="X4">
        <v>54564</v>
      </c>
      <c r="Y4">
        <v>14002364</v>
      </c>
      <c r="Z4" s="14">
        <v>479375000</v>
      </c>
      <c r="AB4" t="s">
        <v>27</v>
      </c>
      <c r="AC4" t="str">
        <f t="shared" si="6"/>
        <v>A</v>
      </c>
      <c r="AD4">
        <v>-5829.6</v>
      </c>
      <c r="AE4" s="13">
        <f t="shared" si="7"/>
        <v>-4.4287439888780002E-5</v>
      </c>
      <c r="AF4" t="s">
        <v>13</v>
      </c>
      <c r="AG4">
        <v>63644</v>
      </c>
      <c r="AH4">
        <v>13876595</v>
      </c>
      <c r="AI4" s="14">
        <v>369347000</v>
      </c>
      <c r="AK4" t="s">
        <v>27</v>
      </c>
      <c r="AL4" t="str">
        <f t="shared" si="8"/>
        <v>A</v>
      </c>
      <c r="AM4">
        <v>-1892.65</v>
      </c>
      <c r="AN4" s="13">
        <f t="shared" si="9"/>
        <v>-1.3933140947304879E-5</v>
      </c>
      <c r="AO4" t="s">
        <v>13</v>
      </c>
      <c r="AP4" s="15">
        <v>50870</v>
      </c>
      <c r="AQ4" s="15">
        <v>13641091</v>
      </c>
      <c r="AR4" s="15">
        <v>423756000</v>
      </c>
      <c r="AT4" t="s">
        <v>27</v>
      </c>
      <c r="AU4" t="str">
        <f t="shared" si="10"/>
        <v>A</v>
      </c>
      <c r="AV4">
        <v>-4359.08</v>
      </c>
      <c r="AW4" s="13">
        <f t="shared" si="11"/>
        <v>-4.5949866126958027E-5</v>
      </c>
      <c r="AX4" t="s">
        <v>13</v>
      </c>
      <c r="AY4" s="15">
        <v>57784</v>
      </c>
      <c r="AZ4" s="15">
        <v>14108125</v>
      </c>
      <c r="BA4" s="15">
        <v>430268000</v>
      </c>
      <c r="BB4" s="14"/>
      <c r="BC4" t="s">
        <v>27</v>
      </c>
      <c r="BD4" t="str">
        <f t="shared" si="12"/>
        <v>A</v>
      </c>
      <c r="BE4" s="1" t="str">
        <f t="shared" si="13"/>
        <v>0.01</v>
      </c>
      <c r="BF4">
        <f t="shared" si="14"/>
        <v>-2.8450793055428867E-5</v>
      </c>
      <c r="BG4">
        <f t="shared" si="15"/>
        <v>7.5042987946883633E-6</v>
      </c>
      <c r="BH4">
        <f t="shared" si="16"/>
        <v>-3.7912660241576059</v>
      </c>
      <c r="BJ4">
        <f t="shared" si="17"/>
        <v>-3802.3935166666665</v>
      </c>
      <c r="BK4">
        <f t="shared" si="18"/>
        <v>974.75030009992861</v>
      </c>
      <c r="BL4">
        <f t="shared" si="19"/>
        <v>-3.9008898138085786</v>
      </c>
    </row>
    <row r="5" spans="1:64" x14ac:dyDescent="0.3">
      <c r="A5" t="s">
        <v>28</v>
      </c>
      <c r="B5" t="str">
        <f t="shared" si="0"/>
        <v>A</v>
      </c>
      <c r="C5">
        <v>-10119.700000000001</v>
      </c>
      <c r="D5" s="13">
        <f t="shared" si="1"/>
        <v>-6.5773412974385315E-5</v>
      </c>
      <c r="E5" t="s">
        <v>14</v>
      </c>
      <c r="F5">
        <v>5561163</v>
      </c>
      <c r="G5">
        <v>1449655537</v>
      </c>
      <c r="H5" s="14">
        <v>47855100000</v>
      </c>
      <c r="J5" t="s">
        <v>28</v>
      </c>
      <c r="K5" t="str">
        <f t="shared" si="2"/>
        <v>A</v>
      </c>
      <c r="L5">
        <v>-5120.29</v>
      </c>
      <c r="M5" s="13">
        <f t="shared" si="3"/>
        <v>-3.437359022556391E-5</v>
      </c>
      <c r="N5" t="s">
        <v>14</v>
      </c>
      <c r="O5">
        <v>5065045</v>
      </c>
      <c r="P5">
        <v>1297940894</v>
      </c>
      <c r="Q5" s="14">
        <v>43927400000</v>
      </c>
      <c r="S5" t="s">
        <v>28</v>
      </c>
      <c r="T5" t="str">
        <f t="shared" si="4"/>
        <v>A</v>
      </c>
      <c r="U5">
        <v>-4764.93</v>
      </c>
      <c r="V5" s="13">
        <f t="shared" si="5"/>
        <v>-2.7934843146336173E-5</v>
      </c>
      <c r="W5" t="s">
        <v>14</v>
      </c>
      <c r="X5">
        <v>4994878</v>
      </c>
      <c r="Y5">
        <v>1290207159</v>
      </c>
      <c r="Z5" s="14">
        <v>44290200000</v>
      </c>
      <c r="AB5" t="s">
        <v>28</v>
      </c>
      <c r="AC5" t="str">
        <f t="shared" si="6"/>
        <v>A</v>
      </c>
      <c r="AD5">
        <v>-7569.87</v>
      </c>
      <c r="AE5" s="13">
        <f t="shared" si="7"/>
        <v>-5.7508261731658955E-5</v>
      </c>
      <c r="AF5" t="s">
        <v>14</v>
      </c>
      <c r="AG5">
        <v>4502020</v>
      </c>
      <c r="AH5">
        <v>1139056114</v>
      </c>
      <c r="AI5" s="14">
        <v>37592000000</v>
      </c>
      <c r="AK5" t="s">
        <v>28</v>
      </c>
      <c r="AL5" t="str">
        <f t="shared" si="8"/>
        <v>A</v>
      </c>
      <c r="AM5">
        <v>-4736.42</v>
      </c>
      <c r="AN5" s="13">
        <f t="shared" si="9"/>
        <v>-3.4868151769018982E-5</v>
      </c>
      <c r="AO5" t="s">
        <v>14</v>
      </c>
      <c r="AP5" s="15">
        <v>4705294</v>
      </c>
      <c r="AQ5" s="15">
        <v>1203239435</v>
      </c>
      <c r="AR5" s="15">
        <v>41341100000</v>
      </c>
      <c r="AT5" t="s">
        <v>28</v>
      </c>
      <c r="AU5" t="str">
        <f t="shared" si="10"/>
        <v>A</v>
      </c>
      <c r="AV5">
        <v>-6692.03</v>
      </c>
      <c r="AW5" s="13">
        <f t="shared" si="11"/>
        <v>-7.0541922290388539E-5</v>
      </c>
      <c r="AX5" t="s">
        <v>14</v>
      </c>
      <c r="AY5" s="15">
        <v>4495503</v>
      </c>
      <c r="AZ5" s="15">
        <v>1187107906</v>
      </c>
      <c r="BA5" s="15">
        <v>39418900000</v>
      </c>
      <c r="BB5" s="14"/>
      <c r="BC5" t="s">
        <v>28</v>
      </c>
      <c r="BD5" t="str">
        <f t="shared" si="12"/>
        <v>A</v>
      </c>
      <c r="BE5" s="1" t="str">
        <f t="shared" si="13"/>
        <v>0.03</v>
      </c>
      <c r="BF5">
        <f t="shared" si="14"/>
        <v>-4.8500030356225305E-5</v>
      </c>
      <c r="BG5">
        <f t="shared" si="15"/>
        <v>7.4692130981858071E-6</v>
      </c>
      <c r="BH5">
        <f t="shared" si="16"/>
        <v>-6.4933252966106227</v>
      </c>
      <c r="BJ5">
        <f t="shared" si="17"/>
        <v>-6500.5400000000009</v>
      </c>
      <c r="BK5">
        <f t="shared" si="18"/>
        <v>862.32255534302931</v>
      </c>
      <c r="BL5">
        <f t="shared" si="19"/>
        <v>-7.5384088700012093</v>
      </c>
    </row>
    <row r="6" spans="1:64" x14ac:dyDescent="0.3">
      <c r="A6" t="s">
        <v>29</v>
      </c>
      <c r="B6" t="str">
        <f t="shared" si="0"/>
        <v>A</v>
      </c>
      <c r="C6">
        <v>-12579.1</v>
      </c>
      <c r="D6" s="13">
        <f t="shared" si="1"/>
        <v>-8.1758386033784622E-5</v>
      </c>
      <c r="E6" t="s">
        <v>30</v>
      </c>
      <c r="F6">
        <v>0</v>
      </c>
      <c r="G6">
        <v>0</v>
      </c>
      <c r="H6">
        <v>0</v>
      </c>
      <c r="J6" t="s">
        <v>29</v>
      </c>
      <c r="K6" t="str">
        <f t="shared" si="2"/>
        <v>A</v>
      </c>
      <c r="L6">
        <v>-8672.86</v>
      </c>
      <c r="M6" s="13">
        <f t="shared" si="3"/>
        <v>-5.8222744360902261E-5</v>
      </c>
      <c r="N6" t="s">
        <v>30</v>
      </c>
      <c r="O6">
        <v>0</v>
      </c>
      <c r="P6">
        <v>0</v>
      </c>
      <c r="Q6">
        <v>0</v>
      </c>
      <c r="S6" t="s">
        <v>29</v>
      </c>
      <c r="T6" t="str">
        <f t="shared" si="4"/>
        <v>A</v>
      </c>
      <c r="U6">
        <v>-9437.5499999999993</v>
      </c>
      <c r="V6" s="13">
        <f t="shared" si="5"/>
        <v>-5.5328510373857525E-5</v>
      </c>
      <c r="W6" t="s">
        <v>30</v>
      </c>
      <c r="X6">
        <v>0</v>
      </c>
      <c r="Y6">
        <v>0</v>
      </c>
      <c r="Z6">
        <v>0</v>
      </c>
      <c r="AB6" t="s">
        <v>29</v>
      </c>
      <c r="AC6" t="str">
        <f t="shared" si="6"/>
        <v>A</v>
      </c>
      <c r="AD6">
        <v>-10424.9</v>
      </c>
      <c r="AE6" s="13">
        <f t="shared" si="7"/>
        <v>-7.9197909307078114E-5</v>
      </c>
      <c r="AF6" t="s">
        <v>30</v>
      </c>
      <c r="AG6">
        <v>0</v>
      </c>
      <c r="AH6">
        <v>0</v>
      </c>
      <c r="AI6">
        <v>0</v>
      </c>
      <c r="AK6" t="s">
        <v>29</v>
      </c>
      <c r="AL6" t="str">
        <f t="shared" si="8"/>
        <v>A</v>
      </c>
      <c r="AM6">
        <v>-8818.89</v>
      </c>
      <c r="AN6" s="13">
        <f t="shared" si="9"/>
        <v>-6.4922113105316629E-5</v>
      </c>
      <c r="AO6" t="s">
        <v>30</v>
      </c>
      <c r="AP6" s="15">
        <v>0</v>
      </c>
      <c r="AQ6" s="15">
        <v>0</v>
      </c>
      <c r="AR6" s="15">
        <v>0</v>
      </c>
      <c r="AT6" t="s">
        <v>29</v>
      </c>
      <c r="AU6" t="str">
        <f t="shared" si="10"/>
        <v>A</v>
      </c>
      <c r="AV6">
        <v>-10373.200000000001</v>
      </c>
      <c r="AW6" s="13">
        <f t="shared" si="11"/>
        <v>-1.0934581409567179E-4</v>
      </c>
      <c r="AX6" t="s">
        <v>30</v>
      </c>
      <c r="AY6" s="15">
        <v>0</v>
      </c>
      <c r="AZ6" s="15">
        <v>0</v>
      </c>
      <c r="BA6" s="15">
        <v>0</v>
      </c>
      <c r="BC6" t="s">
        <v>29</v>
      </c>
      <c r="BD6" t="str">
        <f t="shared" si="12"/>
        <v>A</v>
      </c>
      <c r="BE6" s="1" t="str">
        <f t="shared" si="13"/>
        <v>0.1</v>
      </c>
      <c r="BF6">
        <f t="shared" si="14"/>
        <v>-7.4795912879435162E-5</v>
      </c>
      <c r="BG6">
        <f t="shared" si="15"/>
        <v>8.1908299865621509E-6</v>
      </c>
      <c r="BH6">
        <f t="shared" si="16"/>
        <v>-9.1316646789330385</v>
      </c>
      <c r="BJ6">
        <f t="shared" si="17"/>
        <v>-10051.083333333332</v>
      </c>
      <c r="BK6">
        <f t="shared" si="18"/>
        <v>589.59278129155962</v>
      </c>
      <c r="BL6">
        <f t="shared" si="19"/>
        <v>-17.047500668708103</v>
      </c>
    </row>
    <row r="7" spans="1:64" x14ac:dyDescent="0.3">
      <c r="A7" t="s">
        <v>31</v>
      </c>
      <c r="B7" t="str">
        <f t="shared" si="0"/>
        <v>A</v>
      </c>
      <c r="C7">
        <v>-14177</v>
      </c>
      <c r="D7" s="13">
        <f t="shared" si="1"/>
        <v>-9.214400384772874E-5</v>
      </c>
      <c r="E7" t="s">
        <v>15</v>
      </c>
      <c r="F7">
        <v>1055958</v>
      </c>
      <c r="G7">
        <v>178000672</v>
      </c>
      <c r="H7" s="14">
        <v>5542390000</v>
      </c>
      <c r="J7" t="s">
        <v>31</v>
      </c>
      <c r="K7" t="str">
        <f t="shared" si="2"/>
        <v>A</v>
      </c>
      <c r="L7">
        <v>-10830.7</v>
      </c>
      <c r="M7" s="13">
        <f t="shared" si="3"/>
        <v>-7.2708780880773369E-5</v>
      </c>
      <c r="N7" t="s">
        <v>15</v>
      </c>
      <c r="O7">
        <v>922192</v>
      </c>
      <c r="P7">
        <v>157973053</v>
      </c>
      <c r="Q7" s="14">
        <v>4811280000</v>
      </c>
      <c r="S7" t="s">
        <v>31</v>
      </c>
      <c r="T7" t="str">
        <f t="shared" si="4"/>
        <v>A</v>
      </c>
      <c r="U7">
        <v>-11161.1</v>
      </c>
      <c r="V7" s="13">
        <f t="shared" si="5"/>
        <v>-6.5432981773199745E-5</v>
      </c>
      <c r="W7" t="s">
        <v>15</v>
      </c>
      <c r="X7">
        <v>1017117</v>
      </c>
      <c r="Y7">
        <v>181622674</v>
      </c>
      <c r="Z7" s="14">
        <v>5852560000</v>
      </c>
      <c r="AB7" t="s">
        <v>31</v>
      </c>
      <c r="AC7" t="str">
        <f t="shared" si="6"/>
        <v>A</v>
      </c>
      <c r="AD7">
        <v>-12072.5</v>
      </c>
      <c r="AE7" s="13">
        <f t="shared" si="7"/>
        <v>-9.171471765769462E-5</v>
      </c>
      <c r="AF7" t="s">
        <v>15</v>
      </c>
      <c r="AG7">
        <v>849510</v>
      </c>
      <c r="AH7">
        <v>148429240</v>
      </c>
      <c r="AI7" s="14">
        <v>4567530000</v>
      </c>
      <c r="AK7" t="s">
        <v>31</v>
      </c>
      <c r="AL7" t="str">
        <f t="shared" si="8"/>
        <v>A</v>
      </c>
      <c r="AM7">
        <v>-9773.94</v>
      </c>
      <c r="AN7" s="13">
        <f t="shared" si="9"/>
        <v>-7.1952914501096897E-5</v>
      </c>
      <c r="AO7" t="s">
        <v>15</v>
      </c>
      <c r="AP7" s="15">
        <v>934565</v>
      </c>
      <c r="AQ7" s="15">
        <v>167296130</v>
      </c>
      <c r="AR7" s="15">
        <v>5153210000</v>
      </c>
      <c r="AT7" t="s">
        <v>31</v>
      </c>
      <c r="AU7" t="str">
        <f t="shared" si="10"/>
        <v>A</v>
      </c>
      <c r="AV7">
        <v>-10491.3</v>
      </c>
      <c r="AW7" s="13">
        <f t="shared" si="11"/>
        <v>-1.1059072797419518E-4</v>
      </c>
      <c r="AX7" t="s">
        <v>15</v>
      </c>
      <c r="AY7" s="15">
        <v>952465</v>
      </c>
      <c r="AZ7" s="15">
        <v>165839927</v>
      </c>
      <c r="BA7" s="15">
        <v>4888800000</v>
      </c>
      <c r="BB7" s="14"/>
      <c r="BC7" t="s">
        <v>31</v>
      </c>
      <c r="BD7" t="str">
        <f t="shared" si="12"/>
        <v>A</v>
      </c>
      <c r="BE7" s="1" t="str">
        <f t="shared" si="13"/>
        <v>0.3</v>
      </c>
      <c r="BF7">
        <f t="shared" si="14"/>
        <v>-8.4090687772448087E-5</v>
      </c>
      <c r="BG7">
        <f t="shared" si="15"/>
        <v>6.9527385487676372E-6</v>
      </c>
      <c r="BH7">
        <f t="shared" si="16"/>
        <v>-12.094613824843599</v>
      </c>
      <c r="BJ7">
        <f t="shared" si="17"/>
        <v>-11417.756666666666</v>
      </c>
      <c r="BK7">
        <f t="shared" si="18"/>
        <v>632.80002023634313</v>
      </c>
      <c r="BL7">
        <f t="shared" si="19"/>
        <v>-18.043230565008948</v>
      </c>
    </row>
    <row r="8" spans="1:64" x14ac:dyDescent="0.3">
      <c r="A8" t="s">
        <v>32</v>
      </c>
      <c r="B8" t="str">
        <f t="shared" si="0"/>
        <v>B</v>
      </c>
      <c r="C8">
        <v>-231937</v>
      </c>
      <c r="D8" s="13">
        <f t="shared" si="1"/>
        <v>-5.832838748616839E-5</v>
      </c>
      <c r="E8" t="s">
        <v>16</v>
      </c>
      <c r="F8">
        <v>1812102</v>
      </c>
      <c r="G8">
        <v>344298966</v>
      </c>
      <c r="H8" s="14">
        <v>12659900000</v>
      </c>
      <c r="J8" t="s">
        <v>32</v>
      </c>
      <c r="K8" t="str">
        <f t="shared" si="2"/>
        <v>B</v>
      </c>
      <c r="L8">
        <v>-231942</v>
      </c>
      <c r="M8" s="13">
        <f t="shared" si="3"/>
        <v>-6.2285036037681131E-5</v>
      </c>
      <c r="N8" t="s">
        <v>16</v>
      </c>
      <c r="O8">
        <v>1642460</v>
      </c>
      <c r="P8">
        <v>316738556</v>
      </c>
      <c r="Q8" s="14">
        <v>11833800000</v>
      </c>
      <c r="S8" t="s">
        <v>32</v>
      </c>
      <c r="T8" t="str">
        <f t="shared" si="4"/>
        <v>B</v>
      </c>
      <c r="U8">
        <v>-247170</v>
      </c>
      <c r="V8" s="13">
        <f t="shared" si="5"/>
        <v>-5.5791307959352275E-5</v>
      </c>
      <c r="W8" t="s">
        <v>16</v>
      </c>
      <c r="X8">
        <v>1784265</v>
      </c>
      <c r="Y8">
        <v>345132252</v>
      </c>
      <c r="Z8" s="14">
        <v>13345000000</v>
      </c>
      <c r="AB8" t="s">
        <v>32</v>
      </c>
      <c r="AC8" t="str">
        <f t="shared" si="6"/>
        <v>B</v>
      </c>
      <c r="AD8">
        <v>-174280</v>
      </c>
      <c r="AE8" s="13">
        <f t="shared" si="7"/>
        <v>-5.0442252477540057E-5</v>
      </c>
      <c r="AF8" t="s">
        <v>16</v>
      </c>
      <c r="AG8">
        <v>1475519</v>
      </c>
      <c r="AH8">
        <v>275884054</v>
      </c>
      <c r="AI8" s="14">
        <v>10440200000</v>
      </c>
      <c r="AK8" t="s">
        <v>32</v>
      </c>
      <c r="AL8" t="str">
        <f t="shared" si="8"/>
        <v>B</v>
      </c>
      <c r="AM8">
        <v>-287875</v>
      </c>
      <c r="AN8" s="13">
        <f t="shared" si="9"/>
        <v>-7.1396861142250572E-5</v>
      </c>
      <c r="AO8" t="s">
        <v>16</v>
      </c>
      <c r="AP8" s="15">
        <v>1628973</v>
      </c>
      <c r="AQ8" s="15">
        <v>309623688</v>
      </c>
      <c r="AR8" s="15">
        <v>11916200000</v>
      </c>
      <c r="AT8" t="s">
        <v>32</v>
      </c>
      <c r="AU8" t="str">
        <f t="shared" si="10"/>
        <v>B</v>
      </c>
      <c r="AV8">
        <v>-395134</v>
      </c>
      <c r="AW8" s="13">
        <f t="shared" si="11"/>
        <v>-1.0068827035442993E-4</v>
      </c>
      <c r="AX8" t="s">
        <v>16</v>
      </c>
      <c r="AY8" s="15">
        <v>1606942</v>
      </c>
      <c r="AZ8" s="15">
        <v>311502467</v>
      </c>
      <c r="BA8" s="15">
        <v>11289000000</v>
      </c>
      <c r="BB8" s="14"/>
      <c r="BC8" t="s">
        <v>32</v>
      </c>
      <c r="BD8" t="str">
        <f t="shared" si="12"/>
        <v>B</v>
      </c>
      <c r="BE8" s="1" t="str">
        <f t="shared" si="13"/>
        <v>0.001</v>
      </c>
      <c r="BF8">
        <f t="shared" si="14"/>
        <v>-6.6488685909570384E-5</v>
      </c>
      <c r="BG8">
        <f t="shared" si="15"/>
        <v>7.4159396433596099E-6</v>
      </c>
      <c r="BH8">
        <f t="shared" si="16"/>
        <v>-8.9656455024018111</v>
      </c>
      <c r="BJ8">
        <f t="shared" si="17"/>
        <v>-261389.66666666666</v>
      </c>
      <c r="BK8">
        <f t="shared" si="18"/>
        <v>30612.599352408975</v>
      </c>
      <c r="BL8">
        <f t="shared" si="19"/>
        <v>-8.5386302436319355</v>
      </c>
    </row>
    <row r="9" spans="1:64" x14ac:dyDescent="0.3">
      <c r="A9" t="s">
        <v>33</v>
      </c>
      <c r="B9" t="str">
        <f t="shared" si="0"/>
        <v>B</v>
      </c>
      <c r="C9">
        <v>-364700</v>
      </c>
      <c r="D9" s="13">
        <f t="shared" si="1"/>
        <v>-9.1716125138316065E-5</v>
      </c>
      <c r="E9" t="s">
        <v>17</v>
      </c>
      <c r="F9">
        <v>3041</v>
      </c>
      <c r="G9">
        <v>3162263</v>
      </c>
      <c r="H9" s="14">
        <v>271938000</v>
      </c>
      <c r="J9" t="s">
        <v>33</v>
      </c>
      <c r="K9" t="str">
        <f t="shared" si="2"/>
        <v>B</v>
      </c>
      <c r="L9">
        <v>-309169</v>
      </c>
      <c r="M9" s="13">
        <f t="shared" si="3"/>
        <v>-8.3023351987711745E-5</v>
      </c>
      <c r="N9" t="s">
        <v>17</v>
      </c>
      <c r="O9">
        <v>2418</v>
      </c>
      <c r="P9">
        <v>3152883</v>
      </c>
      <c r="Q9" s="14">
        <v>267069000</v>
      </c>
      <c r="S9" t="s">
        <v>33</v>
      </c>
      <c r="T9" t="str">
        <f t="shared" si="4"/>
        <v>B</v>
      </c>
      <c r="U9">
        <v>-405196</v>
      </c>
      <c r="V9" s="13">
        <f t="shared" si="5"/>
        <v>-9.1460997774396995E-5</v>
      </c>
      <c r="W9" t="s">
        <v>17</v>
      </c>
      <c r="X9">
        <v>3039</v>
      </c>
      <c r="Y9">
        <v>4047812</v>
      </c>
      <c r="Z9" s="14">
        <v>379915000</v>
      </c>
      <c r="AB9" t="s">
        <v>33</v>
      </c>
      <c r="AC9" t="str">
        <f t="shared" si="6"/>
        <v>B</v>
      </c>
      <c r="AD9">
        <v>-331045</v>
      </c>
      <c r="AE9" s="13">
        <f t="shared" si="7"/>
        <v>-9.5815099101602294E-5</v>
      </c>
      <c r="AF9" t="s">
        <v>17</v>
      </c>
      <c r="AG9">
        <v>2054</v>
      </c>
      <c r="AH9">
        <v>2264893</v>
      </c>
      <c r="AI9" s="14">
        <v>170022000</v>
      </c>
      <c r="AK9" t="s">
        <v>33</v>
      </c>
      <c r="AL9" t="str">
        <f t="shared" si="8"/>
        <v>B</v>
      </c>
      <c r="AM9">
        <v>-324468</v>
      </c>
      <c r="AN9" s="13">
        <f t="shared" si="9"/>
        <v>-8.0472415948254475E-5</v>
      </c>
      <c r="AO9" t="s">
        <v>17</v>
      </c>
      <c r="AP9" s="15">
        <v>2253</v>
      </c>
      <c r="AQ9" s="15">
        <v>4937734</v>
      </c>
      <c r="AR9" s="15">
        <v>349067000</v>
      </c>
      <c r="AT9" t="s">
        <v>33</v>
      </c>
      <c r="AU9" t="str">
        <f t="shared" si="10"/>
        <v>B</v>
      </c>
      <c r="AV9">
        <v>-367701</v>
      </c>
      <c r="AW9" s="13">
        <f t="shared" si="11"/>
        <v>-9.3697777709825624E-5</v>
      </c>
      <c r="AX9" t="s">
        <v>17</v>
      </c>
      <c r="AY9" s="15">
        <v>2743</v>
      </c>
      <c r="AZ9" s="15">
        <v>4418262</v>
      </c>
      <c r="BA9" s="15">
        <v>382341000</v>
      </c>
      <c r="BB9" s="14"/>
      <c r="BC9" t="s">
        <v>33</v>
      </c>
      <c r="BD9" t="str">
        <f t="shared" si="12"/>
        <v>B</v>
      </c>
      <c r="BE9" s="1" t="str">
        <f t="shared" si="13"/>
        <v>0.003</v>
      </c>
      <c r="BF9">
        <f t="shared" si="14"/>
        <v>-8.936429461001788E-5</v>
      </c>
      <c r="BG9">
        <f t="shared" si="15"/>
        <v>2.5139098686655392E-6</v>
      </c>
      <c r="BH9">
        <f t="shared" si="16"/>
        <v>-35.547931023261071</v>
      </c>
      <c r="BJ9">
        <f t="shared" si="17"/>
        <v>-350379.83333333331</v>
      </c>
      <c r="BK9">
        <f t="shared" si="18"/>
        <v>14437.790443639373</v>
      </c>
      <c r="BL9">
        <f t="shared" si="19"/>
        <v>-24.268244832968509</v>
      </c>
    </row>
    <row r="10" spans="1:64" x14ac:dyDescent="0.3">
      <c r="A10" t="s">
        <v>34</v>
      </c>
      <c r="B10" t="str">
        <f t="shared" si="0"/>
        <v>B</v>
      </c>
      <c r="C10">
        <v>-421354</v>
      </c>
      <c r="D10" s="13">
        <f t="shared" si="1"/>
        <v>-1.0596368574590082E-4</v>
      </c>
      <c r="E10" t="s">
        <v>18</v>
      </c>
      <c r="F10">
        <v>1573730</v>
      </c>
      <c r="G10">
        <v>456172864</v>
      </c>
      <c r="H10" s="14">
        <v>15312500000</v>
      </c>
      <c r="J10" t="s">
        <v>34</v>
      </c>
      <c r="K10" t="str">
        <f t="shared" si="2"/>
        <v>B</v>
      </c>
      <c r="L10">
        <v>-398428</v>
      </c>
      <c r="M10" s="13">
        <f t="shared" si="3"/>
        <v>-1.0699270653189684E-4</v>
      </c>
      <c r="N10" t="s">
        <v>18</v>
      </c>
      <c r="O10">
        <v>1488140</v>
      </c>
      <c r="P10">
        <v>426588414</v>
      </c>
      <c r="Q10" s="14">
        <v>14236500000</v>
      </c>
      <c r="S10" t="s">
        <v>34</v>
      </c>
      <c r="T10" t="str">
        <f t="shared" si="4"/>
        <v>B</v>
      </c>
      <c r="U10">
        <v>-453441</v>
      </c>
      <c r="V10" s="13">
        <f t="shared" si="5"/>
        <v>-1.0235087782658354E-4</v>
      </c>
      <c r="W10" t="s">
        <v>18</v>
      </c>
      <c r="X10">
        <v>1602476</v>
      </c>
      <c r="Y10">
        <v>437902609</v>
      </c>
      <c r="Z10" s="14">
        <v>14632200000</v>
      </c>
      <c r="AB10" t="s">
        <v>34</v>
      </c>
      <c r="AC10" t="str">
        <f t="shared" si="6"/>
        <v>B</v>
      </c>
      <c r="AD10">
        <v>-358461</v>
      </c>
      <c r="AE10" s="13">
        <f t="shared" si="7"/>
        <v>-1.0375017365934981E-4</v>
      </c>
      <c r="AF10" t="s">
        <v>18</v>
      </c>
      <c r="AG10">
        <v>1367723</v>
      </c>
      <c r="AH10">
        <v>369729556</v>
      </c>
      <c r="AI10" s="14">
        <v>12559900000</v>
      </c>
      <c r="AK10" t="s">
        <v>34</v>
      </c>
      <c r="AL10" t="str">
        <f t="shared" si="8"/>
        <v>B</v>
      </c>
      <c r="AM10">
        <v>-349667</v>
      </c>
      <c r="AN10" s="13">
        <f t="shared" si="9"/>
        <v>-8.6722105931488774E-5</v>
      </c>
      <c r="AO10" t="s">
        <v>18</v>
      </c>
      <c r="AP10" s="15">
        <v>1550949</v>
      </c>
      <c r="AQ10" s="15">
        <v>443495432</v>
      </c>
      <c r="AR10" s="15">
        <v>15249600000</v>
      </c>
      <c r="AT10" t="s">
        <v>34</v>
      </c>
      <c r="AU10" t="str">
        <f t="shared" si="10"/>
        <v>B</v>
      </c>
      <c r="AV10">
        <v>-353190</v>
      </c>
      <c r="AW10" s="13">
        <f t="shared" si="11"/>
        <v>-9.0000076446170431E-5</v>
      </c>
      <c r="AX10" t="s">
        <v>18</v>
      </c>
      <c r="AY10" s="15">
        <v>1564814</v>
      </c>
      <c r="AZ10" s="15">
        <v>435790085</v>
      </c>
      <c r="BA10" s="15">
        <v>13992600000</v>
      </c>
      <c r="BB10" s="14"/>
      <c r="BC10" t="s">
        <v>34</v>
      </c>
      <c r="BD10" t="str">
        <f t="shared" si="12"/>
        <v>B</v>
      </c>
      <c r="BE10" s="1" t="str">
        <f t="shared" si="13"/>
        <v>0.01</v>
      </c>
      <c r="BF10">
        <f t="shared" si="14"/>
        <v>-9.9296604356898381E-5</v>
      </c>
      <c r="BG10">
        <f t="shared" si="15"/>
        <v>3.5467650553733777E-6</v>
      </c>
      <c r="BH10">
        <f t="shared" si="16"/>
        <v>-27.996386229886646</v>
      </c>
      <c r="BJ10">
        <f t="shared" si="17"/>
        <v>-389090.16666666669</v>
      </c>
      <c r="BK10">
        <f t="shared" si="18"/>
        <v>17368.874182315652</v>
      </c>
      <c r="BL10">
        <f t="shared" si="19"/>
        <v>-22.401576669996491</v>
      </c>
    </row>
    <row r="11" spans="1:64" x14ac:dyDescent="0.3">
      <c r="A11" t="s">
        <v>35</v>
      </c>
      <c r="B11" t="str">
        <f t="shared" si="0"/>
        <v>B</v>
      </c>
      <c r="C11">
        <v>-437053</v>
      </c>
      <c r="D11" s="13">
        <f t="shared" si="1"/>
        <v>-1.0991172920229353E-4</v>
      </c>
      <c r="E11" t="s">
        <v>19</v>
      </c>
      <c r="F11">
        <v>2504337</v>
      </c>
      <c r="G11">
        <v>507159961</v>
      </c>
      <c r="H11" s="14">
        <v>21772700000</v>
      </c>
      <c r="J11" t="s">
        <v>35</v>
      </c>
      <c r="K11" t="str">
        <f t="shared" si="2"/>
        <v>B</v>
      </c>
      <c r="L11">
        <v>-399977</v>
      </c>
      <c r="M11" s="13">
        <f t="shared" si="3"/>
        <v>-1.0740867052644017E-4</v>
      </c>
      <c r="N11" t="s">
        <v>19</v>
      </c>
      <c r="O11">
        <v>2343993</v>
      </c>
      <c r="P11">
        <v>471779776</v>
      </c>
      <c r="Q11" s="14">
        <v>19326200000</v>
      </c>
      <c r="S11" t="s">
        <v>35</v>
      </c>
      <c r="T11" t="str">
        <f t="shared" si="4"/>
        <v>B</v>
      </c>
      <c r="U11">
        <v>-481454</v>
      </c>
      <c r="V11" s="13">
        <f t="shared" si="5"/>
        <v>-1.0867398301679811E-4</v>
      </c>
      <c r="W11" t="s">
        <v>19</v>
      </c>
      <c r="X11">
        <v>2610123</v>
      </c>
      <c r="Y11">
        <v>544890166</v>
      </c>
      <c r="Z11" s="14">
        <v>24220700000</v>
      </c>
      <c r="AB11" t="s">
        <v>35</v>
      </c>
      <c r="AC11" t="str">
        <f t="shared" si="6"/>
        <v>B</v>
      </c>
      <c r="AD11">
        <v>-356349</v>
      </c>
      <c r="AE11" s="13">
        <f t="shared" si="7"/>
        <v>-1.0313889274798555E-4</v>
      </c>
      <c r="AF11" t="s">
        <v>19</v>
      </c>
      <c r="AG11">
        <v>2142327</v>
      </c>
      <c r="AH11">
        <v>425575107</v>
      </c>
      <c r="AI11" s="14">
        <v>18378500000</v>
      </c>
      <c r="AK11" t="s">
        <v>35</v>
      </c>
      <c r="AL11" t="str">
        <f t="shared" si="8"/>
        <v>B</v>
      </c>
      <c r="AM11">
        <v>-350653</v>
      </c>
      <c r="AN11" s="13">
        <f t="shared" si="9"/>
        <v>-8.6966647156278213E-5</v>
      </c>
      <c r="AO11" t="s">
        <v>19</v>
      </c>
      <c r="AP11" s="15">
        <v>2337888</v>
      </c>
      <c r="AQ11" s="15">
        <v>484876228</v>
      </c>
      <c r="AR11" s="15">
        <v>21464900000</v>
      </c>
      <c r="AT11" t="s">
        <v>35</v>
      </c>
      <c r="AU11" t="str">
        <f t="shared" si="10"/>
        <v>B</v>
      </c>
      <c r="AV11">
        <v>-345389</v>
      </c>
      <c r="AW11" s="13">
        <f t="shared" si="11"/>
        <v>-8.8012221194445935E-5</v>
      </c>
      <c r="AX11" t="s">
        <v>19</v>
      </c>
      <c r="AY11" s="15">
        <v>2449446</v>
      </c>
      <c r="AZ11" s="15">
        <v>495472867</v>
      </c>
      <c r="BA11" s="15">
        <v>20347500000</v>
      </c>
      <c r="BB11" s="14"/>
      <c r="BC11" t="s">
        <v>35</v>
      </c>
      <c r="BD11" t="str">
        <f t="shared" si="12"/>
        <v>B</v>
      </c>
      <c r="BE11" s="1" t="str">
        <f t="shared" si="13"/>
        <v>0.03</v>
      </c>
      <c r="BF11">
        <f t="shared" si="14"/>
        <v>-1.0068535730737358E-4</v>
      </c>
      <c r="BG11">
        <f t="shared" si="15"/>
        <v>4.2777651603581507E-6</v>
      </c>
      <c r="BH11">
        <f t="shared" si="16"/>
        <v>-23.536906195884725</v>
      </c>
      <c r="BJ11">
        <f t="shared" si="17"/>
        <v>-395145.83333333331</v>
      </c>
      <c r="BK11">
        <f t="shared" si="18"/>
        <v>22501.258765406419</v>
      </c>
      <c r="BL11">
        <f t="shared" si="19"/>
        <v>-17.561054581570037</v>
      </c>
    </row>
    <row r="12" spans="1:64" x14ac:dyDescent="0.3">
      <c r="A12" t="s">
        <v>36</v>
      </c>
      <c r="B12" t="str">
        <f t="shared" si="0"/>
        <v>B</v>
      </c>
      <c r="C12">
        <v>-411188</v>
      </c>
      <c r="D12" s="13">
        <f t="shared" si="1"/>
        <v>-1.0340710190121718E-4</v>
      </c>
      <c r="E12" t="s">
        <v>20</v>
      </c>
      <c r="F12">
        <v>4174260</v>
      </c>
      <c r="G12">
        <v>790009049</v>
      </c>
      <c r="H12" s="14">
        <v>31792400000</v>
      </c>
      <c r="J12" t="s">
        <v>36</v>
      </c>
      <c r="K12" t="str">
        <f t="shared" si="2"/>
        <v>B</v>
      </c>
      <c r="L12">
        <v>-377226</v>
      </c>
      <c r="M12" s="13">
        <f t="shared" si="3"/>
        <v>-1.0129918257301524E-4</v>
      </c>
      <c r="N12" t="s">
        <v>20</v>
      </c>
      <c r="O12">
        <v>3728448</v>
      </c>
      <c r="P12">
        <v>714095219</v>
      </c>
      <c r="Q12" s="14">
        <v>28315000000</v>
      </c>
      <c r="S12" t="s">
        <v>36</v>
      </c>
      <c r="T12" t="str">
        <f t="shared" si="4"/>
        <v>B</v>
      </c>
      <c r="U12">
        <v>-438452</v>
      </c>
      <c r="V12" s="13">
        <f t="shared" si="5"/>
        <v>-9.8967554951628125E-5</v>
      </c>
      <c r="W12" t="s">
        <v>20</v>
      </c>
      <c r="X12">
        <v>4273588</v>
      </c>
      <c r="Y12">
        <v>829008749</v>
      </c>
      <c r="Z12" s="14">
        <v>34388000000</v>
      </c>
      <c r="AB12" t="s">
        <v>36</v>
      </c>
      <c r="AC12" t="str">
        <f t="shared" si="6"/>
        <v>B</v>
      </c>
      <c r="AD12">
        <v>-349930</v>
      </c>
      <c r="AE12" s="13">
        <f t="shared" si="7"/>
        <v>-1.0128102713716774E-4</v>
      </c>
      <c r="AF12" t="s">
        <v>20</v>
      </c>
      <c r="AG12">
        <v>3492801</v>
      </c>
      <c r="AH12">
        <v>650154819</v>
      </c>
      <c r="AI12" s="14">
        <v>25843200000</v>
      </c>
      <c r="AK12" t="s">
        <v>36</v>
      </c>
      <c r="AL12" t="str">
        <f t="shared" si="8"/>
        <v>B</v>
      </c>
      <c r="AM12">
        <v>-346186</v>
      </c>
      <c r="AN12" s="13">
        <f t="shared" si="9"/>
        <v>-8.5858771242348784E-5</v>
      </c>
      <c r="AO12" t="s">
        <v>20</v>
      </c>
      <c r="AP12" s="15">
        <v>3724752</v>
      </c>
      <c r="AQ12" s="15">
        <v>706682403</v>
      </c>
      <c r="AR12" s="15">
        <v>27921600000</v>
      </c>
      <c r="AT12" t="s">
        <v>36</v>
      </c>
      <c r="AU12" t="str">
        <f t="shared" si="10"/>
        <v>B</v>
      </c>
      <c r="AV12">
        <v>-334667</v>
      </c>
      <c r="AW12" s="13">
        <f t="shared" si="11"/>
        <v>-8.5280035063310176E-5</v>
      </c>
      <c r="AX12" t="s">
        <v>20</v>
      </c>
      <c r="AY12" s="15">
        <v>4063055</v>
      </c>
      <c r="AZ12" s="15">
        <v>771573433</v>
      </c>
      <c r="BA12" s="15">
        <v>29873600000</v>
      </c>
      <c r="BB12" s="14"/>
      <c r="BC12" t="s">
        <v>36</v>
      </c>
      <c r="BD12" t="str">
        <f t="shared" si="12"/>
        <v>B</v>
      </c>
      <c r="BE12" s="1" t="str">
        <f t="shared" si="13"/>
        <v>0.1</v>
      </c>
      <c r="BF12">
        <f t="shared" si="14"/>
        <v>-9.6015612144781189E-5</v>
      </c>
      <c r="BG12">
        <f t="shared" si="15"/>
        <v>3.3536190951273407E-6</v>
      </c>
      <c r="BH12">
        <f t="shared" si="16"/>
        <v>-28.630446517998301</v>
      </c>
      <c r="BJ12">
        <f t="shared" si="17"/>
        <v>-376274.83333333331</v>
      </c>
      <c r="BK12">
        <f t="shared" si="18"/>
        <v>16749.561097566442</v>
      </c>
      <c r="BL12">
        <f t="shared" si="19"/>
        <v>-22.464757801206062</v>
      </c>
    </row>
    <row r="13" spans="1:64" x14ac:dyDescent="0.3">
      <c r="A13" t="s">
        <v>37</v>
      </c>
      <c r="B13" t="str">
        <f t="shared" si="0"/>
        <v>B</v>
      </c>
      <c r="C13">
        <v>-367199</v>
      </c>
      <c r="D13" s="13">
        <f t="shared" si="1"/>
        <v>-9.2344583039935622E-5</v>
      </c>
      <c r="E13" t="s">
        <v>21</v>
      </c>
      <c r="F13">
        <v>133480</v>
      </c>
      <c r="G13">
        <v>22493139</v>
      </c>
      <c r="H13" s="14">
        <v>681679000</v>
      </c>
      <c r="J13" t="s">
        <v>37</v>
      </c>
      <c r="K13" t="str">
        <f t="shared" si="2"/>
        <v>B</v>
      </c>
      <c r="L13">
        <v>-338702</v>
      </c>
      <c r="M13" s="13">
        <f t="shared" si="3"/>
        <v>-9.0954058669989369E-5</v>
      </c>
      <c r="N13" t="s">
        <v>21</v>
      </c>
      <c r="O13">
        <v>123513</v>
      </c>
      <c r="P13">
        <v>20149384</v>
      </c>
      <c r="Q13" s="14">
        <v>598738000</v>
      </c>
      <c r="S13" t="s">
        <v>37</v>
      </c>
      <c r="T13" t="str">
        <f t="shared" si="4"/>
        <v>B</v>
      </c>
      <c r="U13">
        <v>-375163</v>
      </c>
      <c r="V13" s="13">
        <f t="shared" si="5"/>
        <v>-8.4681937403222385E-5</v>
      </c>
      <c r="W13" t="s">
        <v>21</v>
      </c>
      <c r="X13">
        <v>120983</v>
      </c>
      <c r="Y13">
        <v>20588166</v>
      </c>
      <c r="Z13" s="14">
        <v>622736000</v>
      </c>
      <c r="AB13" t="s">
        <v>37</v>
      </c>
      <c r="AC13" t="str">
        <f t="shared" si="6"/>
        <v>B</v>
      </c>
      <c r="AD13">
        <v>-318178</v>
      </c>
      <c r="AE13" s="13">
        <f t="shared" si="7"/>
        <v>-9.2090974344725393E-5</v>
      </c>
      <c r="AF13" t="s">
        <v>21</v>
      </c>
      <c r="AG13">
        <v>111155</v>
      </c>
      <c r="AH13">
        <v>18292335</v>
      </c>
      <c r="AI13" s="14">
        <v>541298000</v>
      </c>
      <c r="AK13" t="s">
        <v>37</v>
      </c>
      <c r="AL13" t="str">
        <f t="shared" si="8"/>
        <v>B</v>
      </c>
      <c r="AM13">
        <v>-319523</v>
      </c>
      <c r="AN13" s="13">
        <f t="shared" si="9"/>
        <v>-7.9245989623118822E-5</v>
      </c>
      <c r="AO13" t="s">
        <v>21</v>
      </c>
      <c r="AP13" s="15">
        <v>112766</v>
      </c>
      <c r="AQ13" s="15">
        <v>19956231</v>
      </c>
      <c r="AR13" s="15">
        <v>598476000</v>
      </c>
      <c r="AT13" t="s">
        <v>37</v>
      </c>
      <c r="AU13" t="str">
        <f t="shared" si="10"/>
        <v>B</v>
      </c>
      <c r="AV13">
        <v>-330072</v>
      </c>
      <c r="AW13" s="13">
        <f t="shared" si="11"/>
        <v>-8.4109134552904575E-5</v>
      </c>
      <c r="AX13" t="s">
        <v>21</v>
      </c>
      <c r="AY13" s="15">
        <v>99361</v>
      </c>
      <c r="AZ13" s="15">
        <v>17156714</v>
      </c>
      <c r="BA13" s="15">
        <v>535129000</v>
      </c>
      <c r="BB13" s="14"/>
      <c r="BC13" t="s">
        <v>37</v>
      </c>
      <c r="BD13" t="str">
        <f t="shared" si="12"/>
        <v>B</v>
      </c>
      <c r="BE13" s="1" t="str">
        <f t="shared" si="13"/>
        <v>0.3</v>
      </c>
      <c r="BF13">
        <f t="shared" si="14"/>
        <v>-8.7237779605649356E-5</v>
      </c>
      <c r="BG13">
        <f t="shared" si="15"/>
        <v>2.1880975521407615E-6</v>
      </c>
      <c r="BH13">
        <f t="shared" si="16"/>
        <v>-39.86923687213983</v>
      </c>
      <c r="BJ13">
        <f t="shared" si="17"/>
        <v>-341472.83333333331</v>
      </c>
      <c r="BK13">
        <f t="shared" si="18"/>
        <v>9931.371074921015</v>
      </c>
      <c r="BL13">
        <f t="shared" si="19"/>
        <v>-34.383251895161827</v>
      </c>
    </row>
    <row r="14" spans="1:64" x14ac:dyDescent="0.3">
      <c r="A14" t="s">
        <v>38</v>
      </c>
      <c r="B14" t="str">
        <f t="shared" si="0"/>
        <v>C</v>
      </c>
      <c r="C14">
        <v>-66381.3</v>
      </c>
      <c r="D14" s="13">
        <f t="shared" si="1"/>
        <v>-1.5449475989545394E-4</v>
      </c>
      <c r="E14" t="s">
        <v>22</v>
      </c>
      <c r="F14">
        <v>108756</v>
      </c>
      <c r="G14">
        <v>29474047</v>
      </c>
      <c r="H14" s="14">
        <v>1048320000</v>
      </c>
      <c r="J14" t="s">
        <v>38</v>
      </c>
      <c r="K14" t="str">
        <f t="shared" si="2"/>
        <v>C</v>
      </c>
      <c r="L14">
        <v>-154291</v>
      </c>
      <c r="M14" s="13">
        <f t="shared" si="3"/>
        <v>-3.6039868071906418E-4</v>
      </c>
      <c r="N14" t="s">
        <v>22</v>
      </c>
      <c r="O14">
        <v>103791</v>
      </c>
      <c r="P14">
        <v>28077431</v>
      </c>
      <c r="Q14" s="14">
        <v>953016000</v>
      </c>
      <c r="S14" t="s">
        <v>38</v>
      </c>
      <c r="T14" t="str">
        <f t="shared" si="4"/>
        <v>C</v>
      </c>
      <c r="U14">
        <v>-835680</v>
      </c>
      <c r="V14" s="13">
        <f t="shared" si="5"/>
        <v>-1.7432698826597131E-3</v>
      </c>
      <c r="W14" t="s">
        <v>22</v>
      </c>
      <c r="X14">
        <v>108268</v>
      </c>
      <c r="Y14">
        <v>30890198</v>
      </c>
      <c r="Z14" s="14">
        <v>1150370000</v>
      </c>
      <c r="AB14" t="s">
        <v>38</v>
      </c>
      <c r="AC14" t="str">
        <f t="shared" si="6"/>
        <v>C</v>
      </c>
      <c r="AD14">
        <v>-61973.7</v>
      </c>
      <c r="AE14" s="13">
        <f t="shared" si="7"/>
        <v>-1.6779261778219397E-4</v>
      </c>
      <c r="AF14" t="s">
        <v>22</v>
      </c>
      <c r="AG14">
        <v>85713</v>
      </c>
      <c r="AH14">
        <v>24105988</v>
      </c>
      <c r="AI14" s="14">
        <v>827079000</v>
      </c>
      <c r="AK14" t="s">
        <v>38</v>
      </c>
      <c r="AL14" t="str">
        <f t="shared" si="8"/>
        <v>C</v>
      </c>
      <c r="AM14">
        <v>8529.14</v>
      </c>
      <c r="AN14" s="13">
        <f t="shared" si="9"/>
        <v>2.0127479020946016E-5</v>
      </c>
      <c r="AO14" t="s">
        <v>22</v>
      </c>
      <c r="AP14" s="15">
        <v>98317</v>
      </c>
      <c r="AQ14" s="15">
        <v>27300911</v>
      </c>
      <c r="AR14" s="15">
        <v>950590000</v>
      </c>
      <c r="AT14" t="s">
        <v>38</v>
      </c>
      <c r="AU14" t="str">
        <f t="shared" si="10"/>
        <v>C</v>
      </c>
      <c r="AV14">
        <v>-24280.6</v>
      </c>
      <c r="AW14" s="13">
        <f t="shared" si="11"/>
        <v>-5.6431340466871807E-5</v>
      </c>
      <c r="AX14" t="s">
        <v>22</v>
      </c>
      <c r="AY14" s="15">
        <v>91039</v>
      </c>
      <c r="AZ14" s="15">
        <v>28263616</v>
      </c>
      <c r="BA14" s="15">
        <v>949456000</v>
      </c>
      <c r="BB14" s="14"/>
      <c r="BC14" t="s">
        <v>38</v>
      </c>
      <c r="BD14" t="str">
        <f t="shared" si="12"/>
        <v>C</v>
      </c>
      <c r="BE14" s="1" t="str">
        <f t="shared" si="13"/>
        <v>0.001</v>
      </c>
      <c r="BF14">
        <f t="shared" si="14"/>
        <v>-4.1037663375039185E-4</v>
      </c>
      <c r="BG14">
        <f t="shared" si="15"/>
        <v>2.7166375102925886E-4</v>
      </c>
      <c r="BH14">
        <f t="shared" si="16"/>
        <v>-1.5106050483201687</v>
      </c>
      <c r="BJ14">
        <f t="shared" si="17"/>
        <v>-189012.91000000003</v>
      </c>
      <c r="BK14">
        <f t="shared" si="18"/>
        <v>131240.36529054504</v>
      </c>
      <c r="BL14">
        <f t="shared" si="19"/>
        <v>-1.440204083412568</v>
      </c>
    </row>
    <row r="15" spans="1:64" x14ac:dyDescent="0.3">
      <c r="A15" t="s">
        <v>39</v>
      </c>
      <c r="B15" t="str">
        <f t="shared" si="0"/>
        <v>C</v>
      </c>
      <c r="C15">
        <v>-57306.400000000001</v>
      </c>
      <c r="D15" s="13">
        <f t="shared" si="1"/>
        <v>-1.3337398496975566E-4</v>
      </c>
      <c r="E15" t="s">
        <v>23</v>
      </c>
      <c r="F15">
        <v>611644</v>
      </c>
      <c r="G15">
        <v>99707616</v>
      </c>
      <c r="H15" s="14">
        <v>3176380000</v>
      </c>
      <c r="J15" t="s">
        <v>39</v>
      </c>
      <c r="K15" t="str">
        <f t="shared" si="2"/>
        <v>C</v>
      </c>
      <c r="L15">
        <v>-244631</v>
      </c>
      <c r="M15" s="13">
        <f t="shared" si="3"/>
        <v>-5.7141822700601714E-4</v>
      </c>
      <c r="N15" t="s">
        <v>23</v>
      </c>
      <c r="O15">
        <v>583592</v>
      </c>
      <c r="P15">
        <v>93012655</v>
      </c>
      <c r="Q15" s="14">
        <v>2936860000</v>
      </c>
      <c r="S15" t="s">
        <v>39</v>
      </c>
      <c r="T15" t="str">
        <f t="shared" si="4"/>
        <v>C</v>
      </c>
      <c r="U15">
        <v>-858491</v>
      </c>
      <c r="V15" s="13">
        <f t="shared" si="5"/>
        <v>-1.7908547588005215E-3</v>
      </c>
      <c r="W15" t="s">
        <v>23</v>
      </c>
      <c r="X15">
        <v>620890</v>
      </c>
      <c r="Y15">
        <v>104349084</v>
      </c>
      <c r="Z15" s="14">
        <v>3519160000</v>
      </c>
      <c r="AB15" t="s">
        <v>39</v>
      </c>
      <c r="AC15" t="str">
        <f t="shared" si="6"/>
        <v>C</v>
      </c>
      <c r="AD15">
        <v>-78638</v>
      </c>
      <c r="AE15" s="13">
        <f t="shared" si="7"/>
        <v>-2.1291089409146413E-4</v>
      </c>
      <c r="AF15" t="s">
        <v>23</v>
      </c>
      <c r="AG15">
        <v>533337</v>
      </c>
      <c r="AH15">
        <v>86490467</v>
      </c>
      <c r="AI15" s="14">
        <v>2664210000</v>
      </c>
      <c r="AK15" t="s">
        <v>39</v>
      </c>
      <c r="AL15" t="str">
        <f t="shared" si="8"/>
        <v>C</v>
      </c>
      <c r="AM15">
        <v>-35432.699999999997</v>
      </c>
      <c r="AN15" s="13">
        <f t="shared" si="9"/>
        <v>-8.3615807209809416E-5</v>
      </c>
      <c r="AO15" t="s">
        <v>23</v>
      </c>
      <c r="AP15" s="15">
        <v>640644</v>
      </c>
      <c r="AQ15" s="15">
        <v>100558446</v>
      </c>
      <c r="AR15" s="15">
        <v>3394390000</v>
      </c>
      <c r="AT15" t="s">
        <v>39</v>
      </c>
      <c r="AU15" t="str">
        <f t="shared" si="10"/>
        <v>C</v>
      </c>
      <c r="AV15">
        <v>-42735.3</v>
      </c>
      <c r="AW15" s="13">
        <f t="shared" si="11"/>
        <v>-9.9322515269552932E-5</v>
      </c>
      <c r="AX15" t="s">
        <v>23</v>
      </c>
      <c r="AY15" s="15">
        <v>652227</v>
      </c>
      <c r="AZ15" s="15">
        <v>104659565</v>
      </c>
      <c r="BA15" s="15">
        <v>3382960000</v>
      </c>
      <c r="BB15" s="14"/>
      <c r="BC15" t="s">
        <v>39</v>
      </c>
      <c r="BD15" t="str">
        <f t="shared" si="12"/>
        <v>C</v>
      </c>
      <c r="BE15" s="1" t="str">
        <f t="shared" si="13"/>
        <v>0.003</v>
      </c>
      <c r="BF15">
        <f t="shared" si="14"/>
        <v>-4.8191603122452008E-4</v>
      </c>
      <c r="BG15">
        <f t="shared" si="15"/>
        <v>2.7204150567578081E-4</v>
      </c>
      <c r="BH15">
        <f t="shared" si="16"/>
        <v>-1.7714797969059466</v>
      </c>
      <c r="BJ15">
        <f t="shared" si="17"/>
        <v>-219539.06666666665</v>
      </c>
      <c r="BK15">
        <f t="shared" si="18"/>
        <v>131683.51619256343</v>
      </c>
      <c r="BL15">
        <f t="shared" si="19"/>
        <v>-1.6671719666539759</v>
      </c>
    </row>
    <row r="16" spans="1:64" x14ac:dyDescent="0.3">
      <c r="A16" t="s">
        <v>40</v>
      </c>
      <c r="B16" t="str">
        <f t="shared" si="0"/>
        <v>C</v>
      </c>
      <c r="C16">
        <v>-74776.899999999994</v>
      </c>
      <c r="D16" s="13">
        <f t="shared" si="1"/>
        <v>-1.7403454302983472E-4</v>
      </c>
      <c r="E16" t="s">
        <v>24</v>
      </c>
      <c r="F16">
        <v>2487153</v>
      </c>
      <c r="G16">
        <v>448397784</v>
      </c>
      <c r="H16" s="14">
        <v>16914200000</v>
      </c>
      <c r="J16" t="s">
        <v>40</v>
      </c>
      <c r="K16" t="str">
        <f t="shared" si="2"/>
        <v>C</v>
      </c>
      <c r="L16">
        <v>-363045</v>
      </c>
      <c r="M16" s="13">
        <f t="shared" si="3"/>
        <v>-8.4801407108420223E-4</v>
      </c>
      <c r="N16" t="s">
        <v>24</v>
      </c>
      <c r="O16">
        <v>2242543</v>
      </c>
      <c r="P16">
        <v>428296715</v>
      </c>
      <c r="Q16" s="14">
        <v>15686700000</v>
      </c>
      <c r="S16" t="s">
        <v>40</v>
      </c>
      <c r="T16" t="str">
        <f t="shared" si="4"/>
        <v>C</v>
      </c>
      <c r="U16" s="14">
        <v>-1220750</v>
      </c>
      <c r="V16" s="13">
        <f t="shared" si="5"/>
        <v>-2.5465449804432856E-3</v>
      </c>
      <c r="W16" t="s">
        <v>24</v>
      </c>
      <c r="X16">
        <v>2417044</v>
      </c>
      <c r="Y16">
        <v>473717263</v>
      </c>
      <c r="Z16" s="14">
        <v>18456700000</v>
      </c>
      <c r="AB16" t="s">
        <v>40</v>
      </c>
      <c r="AC16" t="str">
        <f t="shared" si="6"/>
        <v>C</v>
      </c>
      <c r="AD16">
        <v>-94802.1</v>
      </c>
      <c r="AE16" s="13">
        <f t="shared" si="7"/>
        <v>-2.5667488838409413E-4</v>
      </c>
      <c r="AF16" t="s">
        <v>24</v>
      </c>
      <c r="AG16">
        <v>1960468</v>
      </c>
      <c r="AH16">
        <v>366962752</v>
      </c>
      <c r="AI16" s="14">
        <v>13501800000</v>
      </c>
      <c r="AK16" t="s">
        <v>40</v>
      </c>
      <c r="AL16" t="str">
        <f t="shared" si="8"/>
        <v>C</v>
      </c>
      <c r="AM16">
        <v>-55372</v>
      </c>
      <c r="AN16" s="13">
        <f t="shared" si="9"/>
        <v>-1.3066953624255468E-4</v>
      </c>
      <c r="AO16" t="s">
        <v>24</v>
      </c>
      <c r="AP16" s="15">
        <v>2165387</v>
      </c>
      <c r="AQ16" s="15">
        <v>414503673</v>
      </c>
      <c r="AR16" s="15">
        <v>15684100000</v>
      </c>
      <c r="AT16" t="s">
        <v>40</v>
      </c>
      <c r="AU16" t="str">
        <f t="shared" si="10"/>
        <v>C</v>
      </c>
      <c r="AV16">
        <v>-29695.7</v>
      </c>
      <c r="AW16" s="13">
        <f t="shared" si="11"/>
        <v>-6.9016752349698333E-5</v>
      </c>
      <c r="AX16" t="s">
        <v>24</v>
      </c>
      <c r="AY16" s="15">
        <v>2250113</v>
      </c>
      <c r="AZ16" s="15">
        <v>432901645</v>
      </c>
      <c r="BA16" s="15">
        <v>15676400000</v>
      </c>
      <c r="BB16" s="14"/>
      <c r="BC16" t="s">
        <v>40</v>
      </c>
      <c r="BD16" t="str">
        <f t="shared" si="12"/>
        <v>C</v>
      </c>
      <c r="BE16" s="1" t="str">
        <f t="shared" si="13"/>
        <v>0.01</v>
      </c>
      <c r="BF16">
        <f t="shared" si="14"/>
        <v>-6.7082579525561158E-4</v>
      </c>
      <c r="BG16">
        <f t="shared" si="15"/>
        <v>3.925125720702922E-4</v>
      </c>
      <c r="BH16">
        <f t="shared" si="16"/>
        <v>-1.7090555640482219</v>
      </c>
      <c r="BJ16">
        <f t="shared" si="17"/>
        <v>-306406.95</v>
      </c>
      <c r="BK16">
        <f t="shared" si="18"/>
        <v>189494.75246874211</v>
      </c>
      <c r="BL16">
        <f t="shared" si="19"/>
        <v>-1.6169679951984055</v>
      </c>
    </row>
    <row r="17" spans="1:64" x14ac:dyDescent="0.3">
      <c r="A17" t="s">
        <v>41</v>
      </c>
      <c r="B17" t="str">
        <f t="shared" si="0"/>
        <v>C</v>
      </c>
      <c r="C17">
        <v>-112527</v>
      </c>
      <c r="D17" s="13">
        <f t="shared" si="1"/>
        <v>-2.6189351288323281E-4</v>
      </c>
      <c r="J17" t="s">
        <v>41</v>
      </c>
      <c r="K17" t="str">
        <f t="shared" si="2"/>
        <v>C</v>
      </c>
      <c r="L17">
        <v>-425478</v>
      </c>
      <c r="M17" s="13">
        <f t="shared" si="3"/>
        <v>-9.9384740441753566E-4</v>
      </c>
      <c r="S17" t="s">
        <v>41</v>
      </c>
      <c r="T17" t="str">
        <f t="shared" si="4"/>
        <v>C</v>
      </c>
      <c r="U17" s="14">
        <v>-4040680</v>
      </c>
      <c r="V17" s="13">
        <f t="shared" si="5"/>
        <v>-8.4290586701434161E-3</v>
      </c>
      <c r="AB17" t="s">
        <v>41</v>
      </c>
      <c r="AC17" t="str">
        <f t="shared" si="6"/>
        <v>C</v>
      </c>
      <c r="AD17">
        <v>-100674</v>
      </c>
      <c r="AE17" s="13">
        <f t="shared" si="7"/>
        <v>-2.7257294630794347E-4</v>
      </c>
      <c r="AK17" t="s">
        <v>41</v>
      </c>
      <c r="AL17" t="str">
        <f t="shared" si="8"/>
        <v>C</v>
      </c>
      <c r="AM17">
        <v>-56288.1</v>
      </c>
      <c r="AN17" s="13">
        <f t="shared" si="9"/>
        <v>-1.328313935377906E-4</v>
      </c>
      <c r="AT17" t="s">
        <v>41</v>
      </c>
      <c r="AU17" t="str">
        <f t="shared" si="10"/>
        <v>C</v>
      </c>
      <c r="AV17">
        <v>-51030.8</v>
      </c>
      <c r="AW17" s="13">
        <f t="shared" si="11"/>
        <v>-1.186023594596856E-4</v>
      </c>
      <c r="BC17" t="s">
        <v>41</v>
      </c>
      <c r="BD17" t="str">
        <f t="shared" si="12"/>
        <v>C</v>
      </c>
      <c r="BE17" s="1" t="str">
        <f t="shared" si="13"/>
        <v>0.03</v>
      </c>
      <c r="BF17">
        <f t="shared" si="14"/>
        <v>-1.7014677144582674E-3</v>
      </c>
      <c r="BG17">
        <f t="shared" si="15"/>
        <v>1.3520528016051771E-3</v>
      </c>
      <c r="BH17">
        <f t="shared" si="16"/>
        <v>-1.2584328899272719</v>
      </c>
      <c r="BJ17">
        <f t="shared" si="17"/>
        <v>-797779.65</v>
      </c>
      <c r="BK17">
        <f t="shared" si="18"/>
        <v>651101.17605777457</v>
      </c>
      <c r="BL17">
        <f t="shared" si="19"/>
        <v>-1.225277544160372</v>
      </c>
    </row>
    <row r="18" spans="1:64" x14ac:dyDescent="0.3">
      <c r="A18" t="s">
        <v>42</v>
      </c>
      <c r="B18" t="str">
        <f t="shared" si="0"/>
        <v>C</v>
      </c>
      <c r="C18">
        <v>-136215</v>
      </c>
      <c r="D18" s="13">
        <f t="shared" si="1"/>
        <v>-3.1702457949993833E-4</v>
      </c>
      <c r="J18" t="s">
        <v>42</v>
      </c>
      <c r="K18" t="str">
        <f t="shared" si="2"/>
        <v>C</v>
      </c>
      <c r="L18">
        <v>-298450</v>
      </c>
      <c r="M18" s="13">
        <f t="shared" si="3"/>
        <v>-6.9713065739806406E-4</v>
      </c>
      <c r="S18" t="s">
        <v>42</v>
      </c>
      <c r="T18" t="str">
        <f t="shared" si="4"/>
        <v>C</v>
      </c>
      <c r="U18" s="14">
        <v>-6123080</v>
      </c>
      <c r="V18" s="13">
        <f t="shared" si="5"/>
        <v>-1.2773048239895697E-2</v>
      </c>
      <c r="AB18" t="s">
        <v>42</v>
      </c>
      <c r="AC18" t="str">
        <f t="shared" si="6"/>
        <v>C</v>
      </c>
      <c r="AD18">
        <v>-275284</v>
      </c>
      <c r="AE18" s="13">
        <f t="shared" si="7"/>
        <v>-7.4532621085320852E-4</v>
      </c>
      <c r="AK18" t="s">
        <v>42</v>
      </c>
      <c r="AL18" t="str">
        <f t="shared" si="8"/>
        <v>C</v>
      </c>
      <c r="AM18">
        <v>-55169.9</v>
      </c>
      <c r="AN18" s="13">
        <f t="shared" si="9"/>
        <v>-1.3019261084208837E-4</v>
      </c>
      <c r="AT18" t="s">
        <v>42</v>
      </c>
      <c r="AU18" t="str">
        <f t="shared" si="10"/>
        <v>C</v>
      </c>
      <c r="AV18">
        <v>-66097.7</v>
      </c>
      <c r="AW18" s="13">
        <f t="shared" si="11"/>
        <v>-1.5361983693883811E-4</v>
      </c>
      <c r="BC18" t="s">
        <v>42</v>
      </c>
      <c r="BD18" t="str">
        <f t="shared" si="12"/>
        <v>C</v>
      </c>
      <c r="BE18" s="1" t="str">
        <f t="shared" si="13"/>
        <v>0.1</v>
      </c>
      <c r="BF18">
        <f t="shared" si="14"/>
        <v>-2.4693903559046392E-3</v>
      </c>
      <c r="BG18">
        <f t="shared" si="15"/>
        <v>2.0635405256337852E-3</v>
      </c>
      <c r="BH18">
        <f t="shared" si="16"/>
        <v>-1.1966764525480804</v>
      </c>
      <c r="BJ18">
        <f t="shared" si="17"/>
        <v>-1159049.4333333333</v>
      </c>
      <c r="BK18">
        <f t="shared" si="18"/>
        <v>993689.35431100032</v>
      </c>
      <c r="BL18">
        <f t="shared" si="19"/>
        <v>-1.1664102350547869</v>
      </c>
    </row>
    <row r="19" spans="1:64" x14ac:dyDescent="0.3">
      <c r="A19" t="s">
        <v>43</v>
      </c>
      <c r="B19" t="str">
        <f t="shared" si="0"/>
        <v>C</v>
      </c>
      <c r="C19">
        <v>-281824</v>
      </c>
      <c r="D19" s="13">
        <f t="shared" si="1"/>
        <v>-6.5591260208487038E-4</v>
      </c>
      <c r="J19" t="s">
        <v>43</v>
      </c>
      <c r="K19" t="str">
        <f t="shared" si="2"/>
        <v>C</v>
      </c>
      <c r="L19">
        <v>-229911</v>
      </c>
      <c r="M19" s="13">
        <f t="shared" si="3"/>
        <v>-5.3703470119968602E-4</v>
      </c>
      <c r="S19" t="s">
        <v>43</v>
      </c>
      <c r="T19" t="str">
        <f t="shared" si="4"/>
        <v>C</v>
      </c>
      <c r="U19" s="14">
        <v>-4228120</v>
      </c>
      <c r="V19" s="13">
        <f t="shared" si="5"/>
        <v>-8.8200677966101693E-3</v>
      </c>
      <c r="AB19" t="s">
        <v>43</v>
      </c>
      <c r="AC19" t="str">
        <f t="shared" si="6"/>
        <v>C</v>
      </c>
      <c r="AD19">
        <v>-516221</v>
      </c>
      <c r="AE19" s="13">
        <f t="shared" si="7"/>
        <v>-1.3976585703958607E-3</v>
      </c>
      <c r="AK19" t="s">
        <v>43</v>
      </c>
      <c r="AL19" t="str">
        <f t="shared" si="8"/>
        <v>C</v>
      </c>
      <c r="AM19">
        <v>-53263.6</v>
      </c>
      <c r="AN19" s="13">
        <f t="shared" si="9"/>
        <v>-1.2569403147094082E-4</v>
      </c>
      <c r="AT19" t="s">
        <v>43</v>
      </c>
      <c r="AU19" t="str">
        <f t="shared" si="10"/>
        <v>C</v>
      </c>
      <c r="AV19">
        <v>-61955.8</v>
      </c>
      <c r="AW19" s="13">
        <f t="shared" si="11"/>
        <v>-1.4399351102103807E-4</v>
      </c>
      <c r="BC19" t="s">
        <v>43</v>
      </c>
      <c r="BD19" t="str">
        <f t="shared" si="12"/>
        <v>C</v>
      </c>
      <c r="BE19" s="1" t="str">
        <f t="shared" si="13"/>
        <v>0.3</v>
      </c>
      <c r="BF19">
        <f t="shared" si="14"/>
        <v>-1.9467268687970941E-3</v>
      </c>
      <c r="BG19">
        <f t="shared" si="15"/>
        <v>1.3876086520659863E-3</v>
      </c>
      <c r="BH19">
        <f t="shared" si="16"/>
        <v>-1.4029365310591329</v>
      </c>
      <c r="BJ19">
        <f t="shared" si="17"/>
        <v>-895215.9</v>
      </c>
      <c r="BK19">
        <f t="shared" si="18"/>
        <v>670173.4396582162</v>
      </c>
      <c r="BL19">
        <f t="shared" si="19"/>
        <v>-1.3357973429334262</v>
      </c>
    </row>
    <row r="20" spans="1:64" x14ac:dyDescent="0.3">
      <c r="A20" t="s">
        <v>44</v>
      </c>
      <c r="B20" t="str">
        <f t="shared" si="0"/>
        <v>D</v>
      </c>
      <c r="C20" s="14">
        <v>-3435840</v>
      </c>
      <c r="D20" s="13">
        <f t="shared" si="1"/>
        <v>-7.1796736398001471E-5</v>
      </c>
      <c r="J20" t="s">
        <v>44</v>
      </c>
      <c r="K20" t="str">
        <f t="shared" si="2"/>
        <v>D</v>
      </c>
      <c r="L20" s="14">
        <v>-2310240</v>
      </c>
      <c r="M20" s="13">
        <f t="shared" si="3"/>
        <v>-5.2592231727805422E-5</v>
      </c>
      <c r="S20" t="s">
        <v>44</v>
      </c>
      <c r="T20" t="str">
        <f t="shared" si="4"/>
        <v>D</v>
      </c>
      <c r="U20" s="14">
        <v>-4320910</v>
      </c>
      <c r="V20" s="13">
        <f t="shared" si="5"/>
        <v>-9.7559053695851455E-5</v>
      </c>
      <c r="AB20" t="s">
        <v>44</v>
      </c>
      <c r="AC20" t="str">
        <f t="shared" si="6"/>
        <v>D</v>
      </c>
      <c r="AD20">
        <v>73107.8</v>
      </c>
      <c r="AE20" s="13">
        <f t="shared" si="7"/>
        <v>1.9447701638646519E-6</v>
      </c>
      <c r="AK20" t="s">
        <v>44</v>
      </c>
      <c r="AL20" t="str">
        <f t="shared" si="8"/>
        <v>D</v>
      </c>
      <c r="AM20" s="14">
        <v>-2850940</v>
      </c>
      <c r="AN20" s="13">
        <f t="shared" si="9"/>
        <v>-6.896139676980052E-5</v>
      </c>
      <c r="AT20" t="s">
        <v>44</v>
      </c>
      <c r="AU20" t="str">
        <f t="shared" si="10"/>
        <v>D</v>
      </c>
      <c r="AV20" s="14">
        <v>-4155350</v>
      </c>
      <c r="AW20" s="13">
        <f t="shared" si="11"/>
        <v>-1.054151688656964E-4</v>
      </c>
      <c r="BC20" t="s">
        <v>44</v>
      </c>
      <c r="BD20" t="str">
        <f t="shared" si="12"/>
        <v>D</v>
      </c>
      <c r="BE20" s="1" t="str">
        <f t="shared" si="13"/>
        <v>0.001</v>
      </c>
      <c r="BF20">
        <f t="shared" si="14"/>
        <v>-6.5729969548881766E-5</v>
      </c>
      <c r="BG20">
        <f t="shared" si="15"/>
        <v>1.5692592705455203E-5</v>
      </c>
      <c r="BH20">
        <f t="shared" si="16"/>
        <v>-4.1885984542268861</v>
      </c>
      <c r="BJ20">
        <f t="shared" si="17"/>
        <v>-2833362.0333333332</v>
      </c>
      <c r="BK20">
        <f t="shared" si="18"/>
        <v>659418.01047620876</v>
      </c>
      <c r="BL20">
        <f t="shared" si="19"/>
        <v>-4.2967616721405255</v>
      </c>
    </row>
    <row r="21" spans="1:64" x14ac:dyDescent="0.3">
      <c r="A21" t="s">
        <v>45</v>
      </c>
      <c r="B21" t="str">
        <f t="shared" si="0"/>
        <v>D</v>
      </c>
      <c r="C21" s="14">
        <v>-5654230</v>
      </c>
      <c r="D21" s="13">
        <f t="shared" si="1"/>
        <v>-1.1815313310389071E-4</v>
      </c>
      <c r="J21" t="s">
        <v>45</v>
      </c>
      <c r="K21" t="str">
        <f t="shared" si="2"/>
        <v>D</v>
      </c>
      <c r="L21" s="14">
        <v>-3791490</v>
      </c>
      <c r="M21" s="13">
        <f t="shared" si="3"/>
        <v>-8.6312643133898211E-5</v>
      </c>
      <c r="S21" t="s">
        <v>45</v>
      </c>
      <c r="T21" t="str">
        <f t="shared" si="4"/>
        <v>D</v>
      </c>
      <c r="U21" s="14">
        <v>-6488770</v>
      </c>
      <c r="V21" s="13">
        <f t="shared" si="5"/>
        <v>-1.4650577328618973E-4</v>
      </c>
      <c r="AB21" t="s">
        <v>45</v>
      </c>
      <c r="AC21" t="str">
        <f t="shared" si="6"/>
        <v>D</v>
      </c>
      <c r="AD21" s="14">
        <v>-2710860</v>
      </c>
      <c r="AE21" s="13">
        <f t="shared" si="7"/>
        <v>-7.2112683549691421E-5</v>
      </c>
      <c r="AK21" t="s">
        <v>45</v>
      </c>
      <c r="AL21" t="str">
        <f t="shared" si="8"/>
        <v>D</v>
      </c>
      <c r="AM21" s="14">
        <v>-1867930</v>
      </c>
      <c r="AN21" s="13">
        <f t="shared" si="9"/>
        <v>-4.5183364738722485E-5</v>
      </c>
      <c r="AT21" t="s">
        <v>45</v>
      </c>
      <c r="AU21" t="str">
        <f t="shared" si="10"/>
        <v>D</v>
      </c>
      <c r="AV21" s="14">
        <v>-6353580</v>
      </c>
      <c r="AW21" s="13">
        <f t="shared" si="11"/>
        <v>-1.611810578174429E-4</v>
      </c>
      <c r="BC21" t="s">
        <v>45</v>
      </c>
      <c r="BD21" t="str">
        <f t="shared" si="12"/>
        <v>D</v>
      </c>
      <c r="BE21" s="1" t="str">
        <f t="shared" si="13"/>
        <v>0.003</v>
      </c>
      <c r="BF21">
        <f t="shared" si="14"/>
        <v>-1.0490810927163924E-4</v>
      </c>
      <c r="BG21">
        <f t="shared" si="15"/>
        <v>1.8312852922204523E-5</v>
      </c>
      <c r="BH21">
        <f t="shared" si="16"/>
        <v>-5.7286600682757118</v>
      </c>
      <c r="BJ21">
        <f t="shared" si="17"/>
        <v>-4477810</v>
      </c>
      <c r="BK21">
        <f t="shared" si="18"/>
        <v>803140.8820001632</v>
      </c>
      <c r="BL21">
        <f t="shared" si="19"/>
        <v>-5.5753730140698901</v>
      </c>
    </row>
    <row r="22" spans="1:64" x14ac:dyDescent="0.3">
      <c r="A22" t="s">
        <v>46</v>
      </c>
      <c r="B22" t="str">
        <f t="shared" si="0"/>
        <v>D</v>
      </c>
      <c r="C22" s="14">
        <v>-6752150</v>
      </c>
      <c r="D22" s="13">
        <f t="shared" si="1"/>
        <v>-1.4109572438465284E-4</v>
      </c>
      <c r="J22" t="s">
        <v>46</v>
      </c>
      <c r="K22" t="str">
        <f t="shared" si="2"/>
        <v>D</v>
      </c>
      <c r="L22" s="14">
        <v>-5789630</v>
      </c>
      <c r="M22" s="13">
        <f t="shared" si="3"/>
        <v>-1.3179996995041818E-4</v>
      </c>
      <c r="S22" t="s">
        <v>46</v>
      </c>
      <c r="T22" t="str">
        <f t="shared" si="4"/>
        <v>D</v>
      </c>
      <c r="U22" s="14">
        <v>-9438690</v>
      </c>
      <c r="V22" s="13">
        <f t="shared" si="5"/>
        <v>-2.1311012368424616E-4</v>
      </c>
      <c r="AB22" t="s">
        <v>46</v>
      </c>
      <c r="AC22" t="str">
        <f t="shared" si="6"/>
        <v>D</v>
      </c>
      <c r="AD22" s="14">
        <v>-7315450</v>
      </c>
      <c r="AE22" s="13">
        <f t="shared" si="7"/>
        <v>-1.9460124494573313E-4</v>
      </c>
      <c r="AK22" t="s">
        <v>46</v>
      </c>
      <c r="AL22" t="str">
        <f t="shared" si="8"/>
        <v>D</v>
      </c>
      <c r="AM22" s="14">
        <v>-6494830</v>
      </c>
      <c r="AN22" s="13">
        <f t="shared" si="9"/>
        <v>-1.5710346362336755E-4</v>
      </c>
      <c r="AT22" t="s">
        <v>46</v>
      </c>
      <c r="AU22" t="str">
        <f t="shared" si="10"/>
        <v>D</v>
      </c>
      <c r="AV22" s="14">
        <v>-7916230</v>
      </c>
      <c r="AW22" s="13">
        <f t="shared" si="11"/>
        <v>-2.0082320917123511E-4</v>
      </c>
      <c r="BC22" t="s">
        <v>46</v>
      </c>
      <c r="BD22" t="str">
        <f t="shared" si="12"/>
        <v>D</v>
      </c>
      <c r="BE22" s="1" t="str">
        <f t="shared" si="13"/>
        <v>0.01</v>
      </c>
      <c r="BF22">
        <f t="shared" si="14"/>
        <v>-1.7308895595994215E-4</v>
      </c>
      <c r="BG22">
        <f t="shared" si="15"/>
        <v>1.3925449654236918E-5</v>
      </c>
      <c r="BH22">
        <f t="shared" si="16"/>
        <v>-12.429685235139146</v>
      </c>
      <c r="BJ22">
        <f t="shared" si="17"/>
        <v>-7284496.666666667</v>
      </c>
      <c r="BK22">
        <f t="shared" si="18"/>
        <v>522244.73189407133</v>
      </c>
      <c r="BL22">
        <f t="shared" si="19"/>
        <v>-13.948434942076556</v>
      </c>
    </row>
    <row r="23" spans="1:64" x14ac:dyDescent="0.3">
      <c r="A23" t="s">
        <v>47</v>
      </c>
      <c r="B23" t="str">
        <f t="shared" si="0"/>
        <v>D</v>
      </c>
      <c r="C23" s="14">
        <v>-7365610</v>
      </c>
      <c r="D23" s="13">
        <f t="shared" si="1"/>
        <v>-1.539148387528184E-4</v>
      </c>
      <c r="J23" t="s">
        <v>47</v>
      </c>
      <c r="K23" t="str">
        <f t="shared" si="2"/>
        <v>D</v>
      </c>
      <c r="L23" s="14">
        <v>-6347250</v>
      </c>
      <c r="M23" s="13">
        <f t="shared" si="3"/>
        <v>-1.4449409707836111E-4</v>
      </c>
      <c r="S23" t="s">
        <v>47</v>
      </c>
      <c r="T23" t="str">
        <f t="shared" si="4"/>
        <v>D</v>
      </c>
      <c r="U23" s="14">
        <v>-10050400</v>
      </c>
      <c r="V23" s="13">
        <f t="shared" si="5"/>
        <v>-2.2692153117393916E-4</v>
      </c>
      <c r="AB23" t="s">
        <v>47</v>
      </c>
      <c r="AC23" t="str">
        <f t="shared" si="6"/>
        <v>D</v>
      </c>
      <c r="AD23" s="14">
        <v>9788760</v>
      </c>
      <c r="AE23" s="13">
        <f t="shared" si="7"/>
        <v>2.6039476484358376E-4</v>
      </c>
      <c r="AK23" t="s">
        <v>47</v>
      </c>
      <c r="AL23" t="str">
        <f t="shared" si="8"/>
        <v>D</v>
      </c>
      <c r="AM23" s="14">
        <v>-6171600</v>
      </c>
      <c r="AN23" s="13">
        <f t="shared" si="9"/>
        <v>-1.4928485212052897E-4</v>
      </c>
      <c r="AT23" t="s">
        <v>47</v>
      </c>
      <c r="AU23" t="str">
        <f t="shared" si="10"/>
        <v>D</v>
      </c>
      <c r="AV23" s="14">
        <v>-8742500</v>
      </c>
      <c r="AW23" s="13">
        <f t="shared" si="11"/>
        <v>-2.2178447394523946E-4</v>
      </c>
      <c r="BC23" t="s">
        <v>47</v>
      </c>
      <c r="BD23" t="str">
        <f t="shared" si="12"/>
        <v>D</v>
      </c>
      <c r="BE23" s="1" t="str">
        <f t="shared" si="13"/>
        <v>0.03</v>
      </c>
      <c r="BF23">
        <f t="shared" si="14"/>
        <v>-1.0600083803788389E-4</v>
      </c>
      <c r="BG23">
        <f t="shared" si="15"/>
        <v>7.4816306269529225E-5</v>
      </c>
      <c r="BH23">
        <f t="shared" si="16"/>
        <v>-1.4168146400600283</v>
      </c>
      <c r="BJ23">
        <f t="shared" si="17"/>
        <v>-4814766.666666667</v>
      </c>
      <c r="BK23">
        <f t="shared" si="18"/>
        <v>2982159.3977940064</v>
      </c>
      <c r="BL23">
        <f t="shared" si="19"/>
        <v>-1.6145235798691029</v>
      </c>
    </row>
    <row r="24" spans="1:64" x14ac:dyDescent="0.3">
      <c r="A24" t="s">
        <v>48</v>
      </c>
      <c r="B24" t="str">
        <f t="shared" si="0"/>
        <v>D</v>
      </c>
      <c r="C24" s="14">
        <v>-7842370</v>
      </c>
      <c r="D24" s="13">
        <f t="shared" si="1"/>
        <v>-1.6387741327465621E-4</v>
      </c>
      <c r="J24" t="s">
        <v>48</v>
      </c>
      <c r="K24" t="str">
        <f t="shared" si="2"/>
        <v>D</v>
      </c>
      <c r="L24" s="14">
        <v>-6560560</v>
      </c>
      <c r="M24" s="13">
        <f t="shared" si="3"/>
        <v>-1.4935006396918552E-4</v>
      </c>
      <c r="S24" t="s">
        <v>48</v>
      </c>
      <c r="T24" t="str">
        <f t="shared" si="4"/>
        <v>D</v>
      </c>
      <c r="U24" s="14">
        <v>-12012900</v>
      </c>
      <c r="V24" s="13">
        <f t="shared" si="5"/>
        <v>-2.7123155912594658E-4</v>
      </c>
      <c r="AB24" t="s">
        <v>48</v>
      </c>
      <c r="AC24" t="str">
        <f t="shared" si="6"/>
        <v>D</v>
      </c>
      <c r="AD24" s="14">
        <v>27622200</v>
      </c>
      <c r="AE24" s="13">
        <f t="shared" si="7"/>
        <v>7.34789316875931E-4</v>
      </c>
      <c r="AK24" t="s">
        <v>48</v>
      </c>
      <c r="AL24" t="str">
        <f t="shared" si="8"/>
        <v>D</v>
      </c>
      <c r="AM24" s="14">
        <v>-6927190</v>
      </c>
      <c r="AN24" s="13">
        <f t="shared" si="9"/>
        <v>-1.6756182104491656E-4</v>
      </c>
      <c r="AT24" t="s">
        <v>48</v>
      </c>
      <c r="AU24" t="str">
        <f t="shared" si="10"/>
        <v>D</v>
      </c>
      <c r="AV24" s="14">
        <v>-9165650</v>
      </c>
      <c r="AW24" s="13">
        <f t="shared" si="11"/>
        <v>-2.3251917227522839E-4</v>
      </c>
      <c r="BC24" t="s">
        <v>48</v>
      </c>
      <c r="BD24" t="str">
        <f t="shared" si="12"/>
        <v>D</v>
      </c>
      <c r="BE24" s="1" t="str">
        <f t="shared" si="13"/>
        <v>0.1</v>
      </c>
      <c r="BF24">
        <f t="shared" si="14"/>
        <v>-4.1625118802333709E-5</v>
      </c>
      <c r="BG24">
        <f t="shared" si="15"/>
        <v>1.5645972573431128E-4</v>
      </c>
      <c r="BH24">
        <f t="shared" si="16"/>
        <v>-0.2660436646362177</v>
      </c>
      <c r="BJ24">
        <f t="shared" si="17"/>
        <v>-2481078.3333333335</v>
      </c>
      <c r="BK24">
        <f t="shared" si="18"/>
        <v>6074262.6905720923</v>
      </c>
      <c r="BL24">
        <f t="shared" si="19"/>
        <v>-0.40845752969891036</v>
      </c>
    </row>
    <row r="25" spans="1:64" x14ac:dyDescent="0.3">
      <c r="A25" t="s">
        <v>49</v>
      </c>
      <c r="B25" t="str">
        <f t="shared" si="0"/>
        <v>D</v>
      </c>
      <c r="C25" s="14">
        <v>-7904150</v>
      </c>
      <c r="D25" s="13">
        <f t="shared" si="1"/>
        <v>-1.6516839375531553E-4</v>
      </c>
      <c r="J25" t="s">
        <v>49</v>
      </c>
      <c r="K25" t="str">
        <f t="shared" si="2"/>
        <v>D</v>
      </c>
      <c r="L25" s="14">
        <v>-6556840</v>
      </c>
      <c r="M25" s="13">
        <f t="shared" si="3"/>
        <v>-1.4926537878408465E-4</v>
      </c>
      <c r="S25" t="s">
        <v>49</v>
      </c>
      <c r="T25" t="str">
        <f t="shared" si="4"/>
        <v>D</v>
      </c>
      <c r="U25" s="14">
        <v>-11799900</v>
      </c>
      <c r="V25" s="13">
        <f t="shared" si="5"/>
        <v>-2.664223688310281E-4</v>
      </c>
      <c r="AB25" t="s">
        <v>49</v>
      </c>
      <c r="AC25" t="str">
        <f t="shared" si="6"/>
        <v>D</v>
      </c>
      <c r="AD25" s="14">
        <v>-39900000</v>
      </c>
      <c r="AE25" s="13">
        <f t="shared" si="7"/>
        <v>-1.0613960417110023E-3</v>
      </c>
      <c r="AK25" t="s">
        <v>49</v>
      </c>
      <c r="AL25" t="str">
        <f t="shared" si="8"/>
        <v>D</v>
      </c>
      <c r="AM25" s="14">
        <v>-7025090</v>
      </c>
      <c r="AN25" s="13">
        <f t="shared" si="9"/>
        <v>-1.6992992445774303E-4</v>
      </c>
      <c r="AT25" t="s">
        <v>49</v>
      </c>
      <c r="AU25" t="str">
        <f t="shared" si="10"/>
        <v>D</v>
      </c>
      <c r="AV25" s="14">
        <v>-9012900</v>
      </c>
      <c r="AW25" s="13">
        <f t="shared" si="11"/>
        <v>-2.2864412756317401E-4</v>
      </c>
      <c r="BC25" t="s">
        <v>49</v>
      </c>
      <c r="BD25" t="str">
        <f t="shared" si="12"/>
        <v>D</v>
      </c>
      <c r="BE25" s="1" t="str">
        <f t="shared" si="13"/>
        <v>0.3</v>
      </c>
      <c r="BF25">
        <f t="shared" si="14"/>
        <v>-3.4013770585039128E-4</v>
      </c>
      <c r="BG25">
        <f t="shared" si="15"/>
        <v>1.4538403743429823E-4</v>
      </c>
      <c r="BH25">
        <f t="shared" si="16"/>
        <v>-2.3395808223038643</v>
      </c>
      <c r="BJ25">
        <f t="shared" si="17"/>
        <v>-13699813.333333334</v>
      </c>
      <c r="BK25">
        <f t="shared" si="18"/>
        <v>5295250.4559184397</v>
      </c>
      <c r="BL25">
        <f t="shared" si="19"/>
        <v>-2.5871889247507101</v>
      </c>
    </row>
    <row r="26" spans="1:64" x14ac:dyDescent="0.3">
      <c r="A26" t="s">
        <v>50</v>
      </c>
      <c r="B26" t="str">
        <f t="shared" si="0"/>
        <v>J</v>
      </c>
      <c r="C26">
        <v>-359040</v>
      </c>
      <c r="D26" s="13">
        <f t="shared" si="1"/>
        <v>-6.4780717343961724E-5</v>
      </c>
      <c r="J26" t="s">
        <v>50</v>
      </c>
      <c r="K26" t="str">
        <f t="shared" si="2"/>
        <v>J</v>
      </c>
      <c r="L26">
        <v>-158747</v>
      </c>
      <c r="M26" s="13">
        <f t="shared" si="3"/>
        <v>-3.2994753994778935E-5</v>
      </c>
      <c r="S26" t="s">
        <v>50</v>
      </c>
      <c r="T26" t="str">
        <f t="shared" si="4"/>
        <v>J</v>
      </c>
      <c r="U26">
        <v>-353733</v>
      </c>
      <c r="V26" s="13">
        <f t="shared" si="5"/>
        <v>-6.0440730210369476E-5</v>
      </c>
      <c r="AB26" t="s">
        <v>50</v>
      </c>
      <c r="AC26" t="str">
        <f t="shared" si="6"/>
        <v>J</v>
      </c>
      <c r="AD26">
        <v>-46390.2</v>
      </c>
      <c r="AE26" s="13">
        <f t="shared" si="7"/>
        <v>-1.0156517855383543E-5</v>
      </c>
      <c r="AK26" t="s">
        <v>50</v>
      </c>
      <c r="AL26" t="str">
        <f t="shared" si="8"/>
        <v>J</v>
      </c>
      <c r="AM26">
        <v>-329964</v>
      </c>
      <c r="AN26" s="13">
        <f t="shared" si="9"/>
        <v>-6.4030769171060362E-5</v>
      </c>
      <c r="AT26" t="s">
        <v>50</v>
      </c>
      <c r="AU26" t="str">
        <f t="shared" si="10"/>
        <v>J</v>
      </c>
      <c r="AV26">
        <v>-293490</v>
      </c>
      <c r="AW26" s="13">
        <f t="shared" si="11"/>
        <v>-6.0033136966126659E-5</v>
      </c>
      <c r="BC26" t="s">
        <v>50</v>
      </c>
      <c r="BD26" t="str">
        <f t="shared" si="12"/>
        <v>J</v>
      </c>
      <c r="BE26" s="1" t="str">
        <f t="shared" si="13"/>
        <v>0.001</v>
      </c>
      <c r="BF26">
        <f t="shared" si="14"/>
        <v>-4.8739437590280121E-5</v>
      </c>
      <c r="BG26">
        <f t="shared" si="15"/>
        <v>9.1143698429350448E-6</v>
      </c>
      <c r="BH26">
        <f t="shared" si="16"/>
        <v>-5.3475378364265342</v>
      </c>
      <c r="BJ26">
        <f t="shared" si="17"/>
        <v>-256894.03333333333</v>
      </c>
      <c r="BK26">
        <f t="shared" si="18"/>
        <v>51779.910124948852</v>
      </c>
      <c r="BL26">
        <f t="shared" si="19"/>
        <v>-4.9612684284972399</v>
      </c>
    </row>
    <row r="27" spans="1:64" x14ac:dyDescent="0.3">
      <c r="A27" t="s">
        <v>51</v>
      </c>
      <c r="B27" t="str">
        <f t="shared" si="0"/>
        <v>J</v>
      </c>
      <c r="C27">
        <v>-336427</v>
      </c>
      <c r="D27" s="13">
        <f t="shared" si="1"/>
        <v>-6.0700708539095951E-5</v>
      </c>
      <c r="J27" t="s">
        <v>51</v>
      </c>
      <c r="K27" t="str">
        <f t="shared" si="2"/>
        <v>J</v>
      </c>
      <c r="L27">
        <v>-247457</v>
      </c>
      <c r="M27" s="13">
        <f t="shared" si="3"/>
        <v>-5.1432674880697027E-5</v>
      </c>
      <c r="S27" t="s">
        <v>51</v>
      </c>
      <c r="T27" t="str">
        <f t="shared" si="4"/>
        <v>J</v>
      </c>
      <c r="U27">
        <v>-394762</v>
      </c>
      <c r="V27" s="13">
        <f t="shared" si="5"/>
        <v>-6.7451166668944869E-5</v>
      </c>
      <c r="AB27" t="s">
        <v>51</v>
      </c>
      <c r="AC27" t="str">
        <f t="shared" si="6"/>
        <v>J</v>
      </c>
      <c r="AD27">
        <v>-182252</v>
      </c>
      <c r="AE27" s="13">
        <f t="shared" si="7"/>
        <v>-3.9901653628985466E-5</v>
      </c>
      <c r="AK27" t="s">
        <v>51</v>
      </c>
      <c r="AL27" t="str">
        <f t="shared" si="8"/>
        <v>J</v>
      </c>
      <c r="AM27">
        <v>-326085</v>
      </c>
      <c r="AN27" s="13">
        <f t="shared" si="9"/>
        <v>-6.3278034467836557E-5</v>
      </c>
      <c r="AT27" t="s">
        <v>51</v>
      </c>
      <c r="AU27" t="str">
        <f t="shared" si="10"/>
        <v>J</v>
      </c>
      <c r="AV27">
        <v>-311275</v>
      </c>
      <c r="AW27" s="13">
        <f t="shared" si="11"/>
        <v>-6.3671044018982165E-5</v>
      </c>
      <c r="BC27" t="s">
        <v>51</v>
      </c>
      <c r="BD27" t="str">
        <f t="shared" si="12"/>
        <v>J</v>
      </c>
      <c r="BE27" s="1" t="str">
        <f t="shared" si="13"/>
        <v>0.003</v>
      </c>
      <c r="BF27">
        <f t="shared" si="14"/>
        <v>-5.7739213700757005E-5</v>
      </c>
      <c r="BG27">
        <f t="shared" si="15"/>
        <v>4.1908973174044323E-6</v>
      </c>
      <c r="BH27">
        <f t="shared" si="16"/>
        <v>-13.777291431353154</v>
      </c>
      <c r="BJ27">
        <f t="shared" si="17"/>
        <v>-299709.66666666669</v>
      </c>
      <c r="BK27">
        <f t="shared" si="18"/>
        <v>30407.876400330511</v>
      </c>
      <c r="BL27">
        <f t="shared" si="19"/>
        <v>-9.8563169200269787</v>
      </c>
    </row>
    <row r="28" spans="1:64" x14ac:dyDescent="0.3">
      <c r="A28" t="s">
        <v>52</v>
      </c>
      <c r="B28" t="str">
        <f t="shared" si="0"/>
        <v>J</v>
      </c>
      <c r="C28">
        <v>-362439</v>
      </c>
      <c r="D28" s="13">
        <f t="shared" si="1"/>
        <v>-6.5393990679111353E-5</v>
      </c>
      <c r="J28" t="s">
        <v>52</v>
      </c>
      <c r="K28" t="str">
        <f t="shared" si="2"/>
        <v>J</v>
      </c>
      <c r="L28">
        <v>-315050</v>
      </c>
      <c r="M28" s="13">
        <f t="shared" si="3"/>
        <v>-6.5481535059277367E-5</v>
      </c>
      <c r="S28" t="s">
        <v>52</v>
      </c>
      <c r="T28" t="str">
        <f t="shared" si="4"/>
        <v>J</v>
      </c>
      <c r="U28">
        <v>-417877</v>
      </c>
      <c r="V28" s="13">
        <f t="shared" si="5"/>
        <v>-7.1400720368522497E-5</v>
      </c>
      <c r="AB28" t="s">
        <v>52</v>
      </c>
      <c r="AC28" t="str">
        <f t="shared" si="6"/>
        <v>J</v>
      </c>
      <c r="AD28">
        <v>-256928</v>
      </c>
      <c r="AE28" s="13">
        <f t="shared" si="7"/>
        <v>-5.6250971531659347E-5</v>
      </c>
      <c r="AK28" t="s">
        <v>52</v>
      </c>
      <c r="AL28" t="str">
        <f t="shared" si="8"/>
        <v>J</v>
      </c>
      <c r="AM28">
        <v>-315794</v>
      </c>
      <c r="AN28" s="13">
        <f t="shared" si="9"/>
        <v>-6.1281026777484322E-5</v>
      </c>
      <c r="AT28" t="s">
        <v>52</v>
      </c>
      <c r="AU28" t="str">
        <f t="shared" si="10"/>
        <v>J</v>
      </c>
      <c r="AV28">
        <v>-315074</v>
      </c>
      <c r="AW28" s="13">
        <f t="shared" si="11"/>
        <v>-6.4448126329569625E-5</v>
      </c>
      <c r="BC28" t="s">
        <v>52</v>
      </c>
      <c r="BD28" t="str">
        <f t="shared" si="12"/>
        <v>J</v>
      </c>
      <c r="BE28" s="1" t="str">
        <f t="shared" si="13"/>
        <v>0.01</v>
      </c>
      <c r="BF28">
        <f t="shared" si="14"/>
        <v>-6.4042728457604087E-5</v>
      </c>
      <c r="BG28">
        <f t="shared" si="15"/>
        <v>2.0537683948213383E-6</v>
      </c>
      <c r="BH28">
        <f t="shared" si="16"/>
        <v>-31.183033402934075</v>
      </c>
      <c r="BJ28">
        <f t="shared" si="17"/>
        <v>-330527</v>
      </c>
      <c r="BK28">
        <f t="shared" si="18"/>
        <v>22181.527654033813</v>
      </c>
      <c r="BL28">
        <f t="shared" si="19"/>
        <v>-14.901002543884399</v>
      </c>
    </row>
    <row r="29" spans="1:64" x14ac:dyDescent="0.3">
      <c r="A29" t="s">
        <v>53</v>
      </c>
      <c r="B29" t="str">
        <f t="shared" si="0"/>
        <v>J</v>
      </c>
      <c r="C29">
        <v>-398488</v>
      </c>
      <c r="D29" s="13">
        <f t="shared" si="1"/>
        <v>-7.1898224412212061E-5</v>
      </c>
      <c r="J29" t="s">
        <v>53</v>
      </c>
      <c r="K29" t="str">
        <f t="shared" si="2"/>
        <v>J</v>
      </c>
      <c r="L29">
        <v>-346448</v>
      </c>
      <c r="M29" s="13">
        <f t="shared" si="3"/>
        <v>-7.2007449161137988E-5</v>
      </c>
      <c r="S29" t="s">
        <v>53</v>
      </c>
      <c r="T29" t="str">
        <f t="shared" si="4"/>
        <v>J</v>
      </c>
      <c r="U29">
        <v>-433327</v>
      </c>
      <c r="V29" s="13">
        <f t="shared" si="5"/>
        <v>-7.4040590784203841E-5</v>
      </c>
      <c r="AB29" t="s">
        <v>53</v>
      </c>
      <c r="AC29" t="str">
        <f t="shared" si="6"/>
        <v>J</v>
      </c>
      <c r="AD29">
        <v>-296279</v>
      </c>
      <c r="AE29" s="13">
        <f t="shared" si="7"/>
        <v>-6.4866350084181166E-5</v>
      </c>
      <c r="AK29" t="s">
        <v>53</v>
      </c>
      <c r="AL29" t="str">
        <f t="shared" si="8"/>
        <v>J</v>
      </c>
      <c r="AM29">
        <v>-329723</v>
      </c>
      <c r="AN29" s="13">
        <f t="shared" si="9"/>
        <v>-6.398400220445121E-5</v>
      </c>
      <c r="AT29" t="s">
        <v>53</v>
      </c>
      <c r="AU29" t="str">
        <f t="shared" si="10"/>
        <v>J</v>
      </c>
      <c r="AV29">
        <v>-316079</v>
      </c>
      <c r="AW29" s="13">
        <f t="shared" si="11"/>
        <v>-6.4653698249059069E-5</v>
      </c>
      <c r="BC29" t="s">
        <v>53</v>
      </c>
      <c r="BD29" t="str">
        <f t="shared" si="12"/>
        <v>J</v>
      </c>
      <c r="BE29" s="1" t="str">
        <f t="shared" si="13"/>
        <v>0.03</v>
      </c>
      <c r="BF29">
        <f t="shared" si="14"/>
        <v>-6.8575052482540883E-5</v>
      </c>
      <c r="BG29">
        <f t="shared" si="15"/>
        <v>1.8520813761849651E-6</v>
      </c>
      <c r="BH29">
        <f t="shared" si="16"/>
        <v>-37.025939229406937</v>
      </c>
      <c r="BJ29">
        <f t="shared" si="17"/>
        <v>-353390.66666666669</v>
      </c>
      <c r="BK29">
        <f t="shared" si="18"/>
        <v>21358.720986467782</v>
      </c>
      <c r="BL29">
        <f t="shared" si="19"/>
        <v>-16.545497592789566</v>
      </c>
    </row>
    <row r="30" spans="1:64" x14ac:dyDescent="0.3">
      <c r="A30" t="s">
        <v>54</v>
      </c>
      <c r="B30" t="str">
        <f t="shared" si="0"/>
        <v>J</v>
      </c>
      <c r="C30">
        <v>-397752</v>
      </c>
      <c r="D30" s="13">
        <f t="shared" si="1"/>
        <v>-7.1765429715339417E-5</v>
      </c>
      <c r="J30" t="s">
        <v>54</v>
      </c>
      <c r="K30" t="str">
        <f t="shared" si="2"/>
        <v>J</v>
      </c>
      <c r="L30">
        <v>-338603</v>
      </c>
      <c r="M30" s="13">
        <f t="shared" si="3"/>
        <v>-7.0376905937713036E-5</v>
      </c>
      <c r="S30" t="s">
        <v>54</v>
      </c>
      <c r="T30" t="str">
        <f t="shared" si="4"/>
        <v>J</v>
      </c>
      <c r="U30">
        <v>-446991</v>
      </c>
      <c r="V30" s="13">
        <f t="shared" si="5"/>
        <v>-7.6375295597140393E-5</v>
      </c>
      <c r="AB30" t="s">
        <v>54</v>
      </c>
      <c r="AC30" t="str">
        <f t="shared" si="6"/>
        <v>J</v>
      </c>
      <c r="AD30">
        <v>-310413</v>
      </c>
      <c r="AE30" s="13">
        <f t="shared" si="7"/>
        <v>-6.7960801571089851E-5</v>
      </c>
      <c r="AK30" t="s">
        <v>54</v>
      </c>
      <c r="AL30" t="str">
        <f t="shared" si="8"/>
        <v>J</v>
      </c>
      <c r="AM30">
        <v>-341527</v>
      </c>
      <c r="AN30" s="13">
        <f t="shared" si="9"/>
        <v>-6.6274613299283357E-5</v>
      </c>
      <c r="AT30" t="s">
        <v>54</v>
      </c>
      <c r="AU30" t="str">
        <f t="shared" si="10"/>
        <v>J</v>
      </c>
      <c r="AV30">
        <v>-327033</v>
      </c>
      <c r="AW30" s="13">
        <f t="shared" si="11"/>
        <v>-6.6894329896907223E-5</v>
      </c>
      <c r="BC30" t="s">
        <v>54</v>
      </c>
      <c r="BD30" t="str">
        <f t="shared" si="12"/>
        <v>J</v>
      </c>
      <c r="BE30" s="1" t="str">
        <f t="shared" si="13"/>
        <v>0.1</v>
      </c>
      <c r="BF30">
        <f t="shared" si="14"/>
        <v>-6.9941229336245551E-5</v>
      </c>
      <c r="BG30">
        <f t="shared" si="15"/>
        <v>1.5445009254630438E-6</v>
      </c>
      <c r="BH30">
        <f t="shared" si="16"/>
        <v>-45.284032002296833</v>
      </c>
      <c r="BJ30">
        <f t="shared" si="17"/>
        <v>-360386.5</v>
      </c>
      <c r="BK30">
        <f t="shared" si="18"/>
        <v>21084.376749542935</v>
      </c>
      <c r="BL30">
        <f t="shared" si="19"/>
        <v>-17.092584916355776</v>
      </c>
    </row>
    <row r="31" spans="1:64" x14ac:dyDescent="0.3">
      <c r="A31" t="s">
        <v>55</v>
      </c>
      <c r="B31" t="str">
        <f t="shared" si="0"/>
        <v>J</v>
      </c>
      <c r="C31">
        <v>-359097</v>
      </c>
      <c r="D31" s="13">
        <f t="shared" si="1"/>
        <v>-6.4791001715866256E-5</v>
      </c>
      <c r="J31" t="s">
        <v>55</v>
      </c>
      <c r="K31" t="str">
        <f t="shared" si="2"/>
        <v>J</v>
      </c>
      <c r="L31">
        <v>-304600</v>
      </c>
      <c r="M31" s="13">
        <f t="shared" si="3"/>
        <v>-6.3309555877022336E-5</v>
      </c>
      <c r="S31" t="s">
        <v>55</v>
      </c>
      <c r="T31" t="str">
        <f t="shared" si="4"/>
        <v>J</v>
      </c>
      <c r="U31">
        <v>-429696</v>
      </c>
      <c r="V31" s="13">
        <f t="shared" si="5"/>
        <v>-7.3420178520168956E-5</v>
      </c>
      <c r="AB31" t="s">
        <v>55</v>
      </c>
      <c r="AC31" t="str">
        <f t="shared" si="6"/>
        <v>J</v>
      </c>
      <c r="AD31">
        <v>-286892</v>
      </c>
      <c r="AE31" s="13">
        <f t="shared" si="7"/>
        <v>-6.281119116896879E-5</v>
      </c>
      <c r="AK31" t="s">
        <v>55</v>
      </c>
      <c r="AL31" t="str">
        <f t="shared" si="8"/>
        <v>J</v>
      </c>
      <c r="AM31">
        <v>-315309</v>
      </c>
      <c r="AN31" s="13">
        <f t="shared" si="9"/>
        <v>-6.1186910682855928E-5</v>
      </c>
      <c r="AT31" t="s">
        <v>55</v>
      </c>
      <c r="AU31" t="str">
        <f t="shared" si="10"/>
        <v>J</v>
      </c>
      <c r="AV31">
        <v>-310274</v>
      </c>
      <c r="AW31" s="13">
        <f t="shared" si="11"/>
        <v>-6.34662902961872E-5</v>
      </c>
      <c r="BC31" t="s">
        <v>55</v>
      </c>
      <c r="BD31" t="str">
        <f t="shared" si="12"/>
        <v>J</v>
      </c>
      <c r="BE31" s="1" t="str">
        <f t="shared" si="13"/>
        <v>0.3</v>
      </c>
      <c r="BF31">
        <f t="shared" si="14"/>
        <v>-6.4830854710178244E-5</v>
      </c>
      <c r="BG31">
        <f t="shared" si="15"/>
        <v>1.7824311753676021E-6</v>
      </c>
      <c r="BH31">
        <f t="shared" si="16"/>
        <v>-36.37215035627267</v>
      </c>
      <c r="BJ31">
        <f t="shared" si="17"/>
        <v>-334311.33333333331</v>
      </c>
      <c r="BK31">
        <f t="shared" si="18"/>
        <v>21434.242444690673</v>
      </c>
      <c r="BL31">
        <f t="shared" si="19"/>
        <v>-15.597067831811486</v>
      </c>
    </row>
    <row r="32" spans="1:64" x14ac:dyDescent="0.3">
      <c r="A32" t="s">
        <v>56</v>
      </c>
      <c r="B32" t="str">
        <f t="shared" si="0"/>
        <v>K</v>
      </c>
      <c r="C32" s="14">
        <v>-1142930</v>
      </c>
      <c r="D32" s="13">
        <f t="shared" si="1"/>
        <v>-9.027954407222806E-5</v>
      </c>
      <c r="J32" t="s">
        <v>56</v>
      </c>
      <c r="K32" t="str">
        <f t="shared" si="2"/>
        <v>K</v>
      </c>
      <c r="L32">
        <v>-561355</v>
      </c>
      <c r="M32" s="13">
        <f t="shared" si="3"/>
        <v>-4.7436579965860504E-5</v>
      </c>
      <c r="S32" t="s">
        <v>56</v>
      </c>
      <c r="T32" t="str">
        <f t="shared" si="4"/>
        <v>K</v>
      </c>
      <c r="U32" s="14">
        <v>-1050030</v>
      </c>
      <c r="V32" s="13">
        <f t="shared" si="5"/>
        <v>-7.868340202322968E-5</v>
      </c>
      <c r="AB32" t="s">
        <v>56</v>
      </c>
      <c r="AC32" t="str">
        <f t="shared" si="6"/>
        <v>K</v>
      </c>
      <c r="AD32">
        <v>121278</v>
      </c>
      <c r="AE32" s="13">
        <f t="shared" si="7"/>
        <v>1.1616444129422807E-5</v>
      </c>
      <c r="AK32" t="s">
        <v>56</v>
      </c>
      <c r="AL32" t="str">
        <f t="shared" si="8"/>
        <v>K</v>
      </c>
      <c r="AM32">
        <v>-411682</v>
      </c>
      <c r="AN32" s="13">
        <f t="shared" si="9"/>
        <v>-3.4548094191101189E-5</v>
      </c>
      <c r="AT32" t="s">
        <v>56</v>
      </c>
      <c r="AU32" t="str">
        <f t="shared" si="10"/>
        <v>K</v>
      </c>
      <c r="AV32">
        <v>-946132</v>
      </c>
      <c r="AW32" s="13">
        <f t="shared" si="11"/>
        <v>-8.3810080609442826E-5</v>
      </c>
      <c r="BC32" t="s">
        <v>56</v>
      </c>
      <c r="BD32" t="str">
        <f t="shared" si="12"/>
        <v>K</v>
      </c>
      <c r="BE32" s="1" t="str">
        <f t="shared" si="13"/>
        <v>0.001</v>
      </c>
      <c r="BF32">
        <f t="shared" si="14"/>
        <v>-5.385687612207324E-5</v>
      </c>
      <c r="BG32">
        <f t="shared" si="15"/>
        <v>1.5854511992002449E-5</v>
      </c>
      <c r="BH32">
        <f t="shared" si="16"/>
        <v>-3.396943163513356</v>
      </c>
      <c r="BJ32">
        <f t="shared" si="17"/>
        <v>-665141.83333333337</v>
      </c>
      <c r="BK32">
        <f t="shared" si="18"/>
        <v>195690.71302754196</v>
      </c>
      <c r="BL32">
        <f t="shared" si="19"/>
        <v>-3.3989442985969385</v>
      </c>
    </row>
    <row r="33" spans="1:64" x14ac:dyDescent="0.3">
      <c r="A33" t="s">
        <v>57</v>
      </c>
      <c r="B33" t="str">
        <f t="shared" si="0"/>
        <v>K</v>
      </c>
      <c r="C33" s="14">
        <v>-1286520</v>
      </c>
      <c r="D33" s="13">
        <f t="shared" si="1"/>
        <v>-1.0162165577927155E-4</v>
      </c>
      <c r="J33" t="s">
        <v>57</v>
      </c>
      <c r="K33" t="str">
        <f t="shared" si="2"/>
        <v>K</v>
      </c>
      <c r="L33">
        <v>-850717</v>
      </c>
      <c r="M33" s="13">
        <f t="shared" si="3"/>
        <v>-7.1888742415792051E-5</v>
      </c>
      <c r="S33" t="s">
        <v>57</v>
      </c>
      <c r="T33" t="str">
        <f t="shared" si="4"/>
        <v>K</v>
      </c>
      <c r="U33" s="14">
        <v>-1236430</v>
      </c>
      <c r="V33" s="13">
        <f t="shared" si="5"/>
        <v>-9.2651180217309857E-5</v>
      </c>
      <c r="AB33" t="s">
        <v>57</v>
      </c>
      <c r="AC33" t="str">
        <f t="shared" si="6"/>
        <v>K</v>
      </c>
      <c r="AD33">
        <v>-363937</v>
      </c>
      <c r="AE33" s="13">
        <f t="shared" si="7"/>
        <v>-3.4859198099653265E-5</v>
      </c>
      <c r="AK33" t="s">
        <v>57</v>
      </c>
      <c r="AL33" t="str">
        <f t="shared" si="8"/>
        <v>K</v>
      </c>
      <c r="AM33">
        <v>-663807</v>
      </c>
      <c r="AN33" s="13">
        <f t="shared" si="9"/>
        <v>-5.570626542018429E-5</v>
      </c>
      <c r="AT33" t="s">
        <v>57</v>
      </c>
      <c r="AU33" t="str">
        <f t="shared" si="10"/>
        <v>K</v>
      </c>
      <c r="AV33">
        <v>-958732</v>
      </c>
      <c r="AW33" s="13">
        <f t="shared" si="11"/>
        <v>-8.4926211356187441E-5</v>
      </c>
      <c r="BC33" t="s">
        <v>57</v>
      </c>
      <c r="BD33" t="str">
        <f t="shared" si="12"/>
        <v>K</v>
      </c>
      <c r="BE33" s="1" t="str">
        <f t="shared" si="13"/>
        <v>0.003</v>
      </c>
      <c r="BF33">
        <f t="shared" si="14"/>
        <v>-7.3608875548066412E-5</v>
      </c>
      <c r="BG33">
        <f t="shared" si="15"/>
        <v>1.0165967937079119E-5</v>
      </c>
      <c r="BH33">
        <f t="shared" si="16"/>
        <v>-7.2407149032594402</v>
      </c>
      <c r="BJ33">
        <f t="shared" si="17"/>
        <v>-893357.16666666663</v>
      </c>
      <c r="BK33">
        <f t="shared" si="18"/>
        <v>142752.35281456637</v>
      </c>
      <c r="BL33">
        <f t="shared" si="19"/>
        <v>-6.2580906657778668</v>
      </c>
    </row>
    <row r="34" spans="1:64" x14ac:dyDescent="0.3">
      <c r="A34" t="s">
        <v>58</v>
      </c>
      <c r="B34" t="str">
        <f t="shared" si="0"/>
        <v>K</v>
      </c>
      <c r="C34" s="14">
        <v>-1189460</v>
      </c>
      <c r="D34" s="13">
        <f t="shared" si="1"/>
        <v>-9.395492855393802E-5</v>
      </c>
      <c r="J34" t="s">
        <v>58</v>
      </c>
      <c r="K34" t="str">
        <f t="shared" si="2"/>
        <v>K</v>
      </c>
      <c r="L34">
        <v>-953239</v>
      </c>
      <c r="M34" s="13">
        <f t="shared" si="3"/>
        <v>-8.0552231742973522E-5</v>
      </c>
      <c r="S34" t="s">
        <v>58</v>
      </c>
      <c r="T34" t="str">
        <f t="shared" si="4"/>
        <v>K</v>
      </c>
      <c r="U34" s="14">
        <v>-1219650</v>
      </c>
      <c r="V34" s="13">
        <f t="shared" si="5"/>
        <v>-9.1393780442113154E-5</v>
      </c>
      <c r="AB34" t="s">
        <v>58</v>
      </c>
      <c r="AC34" t="str">
        <f t="shared" si="6"/>
        <v>K</v>
      </c>
      <c r="AD34">
        <v>-727946</v>
      </c>
      <c r="AE34" s="13">
        <f t="shared" si="7"/>
        <v>-6.9725292618915346E-5</v>
      </c>
      <c r="AK34" t="s">
        <v>58</v>
      </c>
      <c r="AL34" t="str">
        <f t="shared" si="8"/>
        <v>K</v>
      </c>
      <c r="AM34">
        <v>1017.76</v>
      </c>
      <c r="AN34" s="13">
        <f t="shared" si="9"/>
        <v>8.5409778285023752E-8</v>
      </c>
      <c r="AT34" t="s">
        <v>58</v>
      </c>
      <c r="AU34" t="str">
        <f t="shared" si="10"/>
        <v>K</v>
      </c>
      <c r="AV34">
        <v>-970759</v>
      </c>
      <c r="AW34" s="13">
        <f t="shared" si="11"/>
        <v>-8.5991584728496766E-5</v>
      </c>
      <c r="BC34" t="s">
        <v>58</v>
      </c>
      <c r="BD34" t="str">
        <f t="shared" si="12"/>
        <v>K</v>
      </c>
      <c r="BE34" s="1" t="str">
        <f t="shared" si="13"/>
        <v>0.01</v>
      </c>
      <c r="BF34">
        <f t="shared" si="14"/>
        <v>-7.0255401384691961E-5</v>
      </c>
      <c r="BG34">
        <f t="shared" si="15"/>
        <v>1.4503173870165183E-5</v>
      </c>
      <c r="BH34">
        <f t="shared" si="16"/>
        <v>-4.8441397733785694</v>
      </c>
      <c r="BJ34">
        <f t="shared" si="17"/>
        <v>-843339.37333333341</v>
      </c>
      <c r="BK34">
        <f t="shared" si="18"/>
        <v>184026.9422637042</v>
      </c>
      <c r="BL34">
        <f t="shared" si="19"/>
        <v>-4.5826951366982858</v>
      </c>
    </row>
    <row r="35" spans="1:64" x14ac:dyDescent="0.3">
      <c r="A35" t="s">
        <v>59</v>
      </c>
      <c r="B35" t="str">
        <f t="shared" si="0"/>
        <v>K</v>
      </c>
      <c r="C35" s="14">
        <v>-1043590</v>
      </c>
      <c r="D35" s="13">
        <f t="shared" si="1"/>
        <v>-8.2432720637603776E-5</v>
      </c>
      <c r="J35" t="s">
        <v>59</v>
      </c>
      <c r="K35" t="str">
        <f t="shared" si="2"/>
        <v>K</v>
      </c>
      <c r="L35">
        <v>-929048</v>
      </c>
      <c r="M35" s="13">
        <f t="shared" si="3"/>
        <v>-7.8508002501309802E-5</v>
      </c>
      <c r="S35" t="s">
        <v>59</v>
      </c>
      <c r="T35" t="str">
        <f t="shared" si="4"/>
        <v>K</v>
      </c>
      <c r="U35" s="14">
        <v>-1163320</v>
      </c>
      <c r="V35" s="13">
        <f t="shared" si="5"/>
        <v>-8.7172723866616711E-5</v>
      </c>
      <c r="AB35" t="s">
        <v>59</v>
      </c>
      <c r="AC35" t="str">
        <f t="shared" si="6"/>
        <v>K</v>
      </c>
      <c r="AD35">
        <v>-771980</v>
      </c>
      <c r="AE35" s="13">
        <f t="shared" si="7"/>
        <v>-7.3943027911342691E-5</v>
      </c>
      <c r="AK35" t="s">
        <v>59</v>
      </c>
      <c r="AL35" t="str">
        <f t="shared" si="8"/>
        <v>K</v>
      </c>
      <c r="AM35">
        <v>-835805</v>
      </c>
      <c r="AN35" s="13">
        <f t="shared" si="9"/>
        <v>-7.0140229267719572E-5</v>
      </c>
      <c r="AT35" t="s">
        <v>59</v>
      </c>
      <c r="AU35" t="str">
        <f t="shared" si="10"/>
        <v>K</v>
      </c>
      <c r="AV35">
        <v>-949432</v>
      </c>
      <c r="AW35" s="13">
        <f t="shared" si="11"/>
        <v>-8.4102400566923559E-5</v>
      </c>
      <c r="BC35" t="s">
        <v>59</v>
      </c>
      <c r="BD35" t="str">
        <f t="shared" si="12"/>
        <v>K</v>
      </c>
      <c r="BE35" s="1" t="str">
        <f t="shared" si="13"/>
        <v>0.03</v>
      </c>
      <c r="BF35">
        <f t="shared" si="14"/>
        <v>-7.9383184125252678E-5</v>
      </c>
      <c r="BG35">
        <f t="shared" si="15"/>
        <v>2.6333822557743399E-6</v>
      </c>
      <c r="BH35">
        <f t="shared" si="16"/>
        <v>-30.144952921736095</v>
      </c>
      <c r="BJ35">
        <f t="shared" si="17"/>
        <v>-948862.5</v>
      </c>
      <c r="BK35">
        <f t="shared" si="18"/>
        <v>57569.573681329275</v>
      </c>
      <c r="BL35">
        <f t="shared" si="19"/>
        <v>-16.482013663195342</v>
      </c>
    </row>
    <row r="36" spans="1:64" x14ac:dyDescent="0.3">
      <c r="A36" t="s">
        <v>60</v>
      </c>
      <c r="B36" t="str">
        <f t="shared" si="0"/>
        <v>K</v>
      </c>
      <c r="C36">
        <v>-896145</v>
      </c>
      <c r="D36" s="13">
        <f t="shared" si="1"/>
        <v>-7.0786104155641044E-5</v>
      </c>
      <c r="J36" t="s">
        <v>60</v>
      </c>
      <c r="K36" t="str">
        <f t="shared" si="2"/>
        <v>K</v>
      </c>
      <c r="L36">
        <v>-852743</v>
      </c>
      <c r="M36" s="13">
        <f t="shared" si="3"/>
        <v>-7.2059946931670306E-5</v>
      </c>
      <c r="S36" t="s">
        <v>60</v>
      </c>
      <c r="T36" t="str">
        <f t="shared" si="4"/>
        <v>K</v>
      </c>
      <c r="U36" s="14">
        <v>-1004370</v>
      </c>
      <c r="V36" s="13">
        <f t="shared" si="5"/>
        <v>-7.5261895841139006E-5</v>
      </c>
      <c r="AB36" t="s">
        <v>60</v>
      </c>
      <c r="AC36" t="str">
        <f t="shared" si="6"/>
        <v>K</v>
      </c>
      <c r="AD36">
        <v>-706536</v>
      </c>
      <c r="AE36" s="13">
        <f t="shared" si="7"/>
        <v>-6.7674565621348251E-5</v>
      </c>
      <c r="AK36" t="s">
        <v>60</v>
      </c>
      <c r="AL36" t="str">
        <f t="shared" si="8"/>
        <v>K</v>
      </c>
      <c r="AM36">
        <v>-764966</v>
      </c>
      <c r="AN36" s="13">
        <f t="shared" si="9"/>
        <v>-6.4195464997230666E-5</v>
      </c>
      <c r="AT36" t="s">
        <v>60</v>
      </c>
      <c r="AU36" t="str">
        <f t="shared" si="10"/>
        <v>K</v>
      </c>
      <c r="AV36">
        <v>-863523</v>
      </c>
      <c r="AW36" s="13">
        <f t="shared" si="11"/>
        <v>-7.6492426255647084E-5</v>
      </c>
      <c r="BC36" t="s">
        <v>60</v>
      </c>
      <c r="BD36" t="str">
        <f t="shared" si="12"/>
        <v>K</v>
      </c>
      <c r="BE36" s="1" t="str">
        <f t="shared" si="13"/>
        <v>0.1</v>
      </c>
      <c r="BF36">
        <f t="shared" si="14"/>
        <v>-7.1078400633779393E-5</v>
      </c>
      <c r="BG36">
        <f t="shared" si="15"/>
        <v>1.8870000151828359E-6</v>
      </c>
      <c r="BH36">
        <f t="shared" si="16"/>
        <v>-37.667408617849127</v>
      </c>
      <c r="BJ36">
        <f t="shared" si="17"/>
        <v>-848047.16666666663</v>
      </c>
      <c r="BK36">
        <f t="shared" si="18"/>
        <v>42402.701410340007</v>
      </c>
      <c r="BL36">
        <f t="shared" si="19"/>
        <v>-19.999838181533125</v>
      </c>
    </row>
    <row r="37" spans="1:64" x14ac:dyDescent="0.3">
      <c r="A37" t="s">
        <v>61</v>
      </c>
      <c r="B37" t="str">
        <f t="shared" si="0"/>
        <v>K</v>
      </c>
      <c r="C37">
        <v>-775595</v>
      </c>
      <c r="D37" s="13">
        <f t="shared" si="1"/>
        <v>-6.1263912037219889E-5</v>
      </c>
      <c r="J37" t="s">
        <v>61</v>
      </c>
      <c r="K37" t="str">
        <f t="shared" si="2"/>
        <v>K</v>
      </c>
      <c r="L37">
        <v>-727162</v>
      </c>
      <c r="M37" s="13">
        <f t="shared" si="3"/>
        <v>-6.1447886562220077E-5</v>
      </c>
      <c r="S37" t="s">
        <v>61</v>
      </c>
      <c r="T37" t="str">
        <f t="shared" si="4"/>
        <v>K</v>
      </c>
      <c r="U37">
        <v>-852411</v>
      </c>
      <c r="V37" s="13">
        <f t="shared" si="5"/>
        <v>-6.3874934432371668E-5</v>
      </c>
      <c r="AB37" t="s">
        <v>61</v>
      </c>
      <c r="AC37" t="str">
        <f t="shared" si="6"/>
        <v>K</v>
      </c>
      <c r="AD37">
        <v>-593942</v>
      </c>
      <c r="AE37" s="13">
        <f t="shared" si="7"/>
        <v>-5.6889906323633646E-5</v>
      </c>
      <c r="AK37" t="s">
        <v>61</v>
      </c>
      <c r="AL37" t="str">
        <f t="shared" si="8"/>
        <v>K</v>
      </c>
      <c r="AM37">
        <v>-653051</v>
      </c>
      <c r="AN37" s="13">
        <f t="shared" si="9"/>
        <v>-5.4803628673570434E-5</v>
      </c>
      <c r="AT37" t="s">
        <v>61</v>
      </c>
      <c r="AU37" t="str">
        <f t="shared" si="10"/>
        <v>K</v>
      </c>
      <c r="AV37">
        <v>-730689</v>
      </c>
      <c r="AW37" s="13">
        <f t="shared" si="11"/>
        <v>-6.4725750730799887E-5</v>
      </c>
      <c r="BC37" t="s">
        <v>61</v>
      </c>
      <c r="BD37" t="str">
        <f t="shared" si="12"/>
        <v>K</v>
      </c>
      <c r="BE37" s="1" t="str">
        <f t="shared" si="13"/>
        <v>0.3</v>
      </c>
      <c r="BF37">
        <f t="shared" si="14"/>
        <v>-6.0501003126635929E-5</v>
      </c>
      <c r="BG37">
        <f t="shared" si="15"/>
        <v>1.5938487883133866E-6</v>
      </c>
      <c r="BH37">
        <f t="shared" si="16"/>
        <v>-37.959060840807986</v>
      </c>
      <c r="BJ37">
        <f t="shared" si="17"/>
        <v>-722141.66666666663</v>
      </c>
      <c r="BK37">
        <f t="shared" si="18"/>
        <v>37028.949692249131</v>
      </c>
      <c r="BL37">
        <f t="shared" si="19"/>
        <v>-19.502083441967699</v>
      </c>
    </row>
    <row r="38" spans="1:64" x14ac:dyDescent="0.3">
      <c r="A38" t="s">
        <v>62</v>
      </c>
      <c r="B38" t="str">
        <f t="shared" si="0"/>
        <v>M</v>
      </c>
      <c r="C38">
        <v>-8326.41</v>
      </c>
      <c r="D38" s="13">
        <f t="shared" si="1"/>
        <v>-3.0618780751494825E-5</v>
      </c>
      <c r="J38" t="s">
        <v>62</v>
      </c>
      <c r="K38" t="str">
        <f t="shared" si="2"/>
        <v>M</v>
      </c>
      <c r="L38">
        <v>-39319.599999999999</v>
      </c>
      <c r="M38" s="13">
        <f t="shared" si="3"/>
        <v>-1.4722637221092677E-4</v>
      </c>
      <c r="S38" t="s">
        <v>62</v>
      </c>
      <c r="T38" t="str">
        <f t="shared" si="4"/>
        <v>M</v>
      </c>
      <c r="U38">
        <v>2897.21</v>
      </c>
      <c r="V38" s="13">
        <f t="shared" si="5"/>
        <v>7.6259426450653441E-6</v>
      </c>
      <c r="AB38" t="s">
        <v>62</v>
      </c>
      <c r="AC38" t="str">
        <f t="shared" si="6"/>
        <v>M</v>
      </c>
      <c r="AD38">
        <v>3829.42</v>
      </c>
      <c r="AE38" s="13">
        <f t="shared" si="7"/>
        <v>2.2523085247791462E-5</v>
      </c>
      <c r="AK38" t="s">
        <v>62</v>
      </c>
      <c r="AL38" t="str">
        <f t="shared" si="8"/>
        <v>M</v>
      </c>
      <c r="AM38">
        <v>1980.25</v>
      </c>
      <c r="AN38" s="13">
        <f t="shared" si="9"/>
        <v>5.6729796858482752E-6</v>
      </c>
      <c r="AT38" t="s">
        <v>62</v>
      </c>
      <c r="AU38" t="str">
        <f t="shared" si="10"/>
        <v>M</v>
      </c>
      <c r="AV38">
        <v>-87692.2</v>
      </c>
      <c r="AW38" s="13">
        <f t="shared" si="11"/>
        <v>-2.2935599373334275E-4</v>
      </c>
      <c r="BC38" t="s">
        <v>62</v>
      </c>
      <c r="BD38" t="str">
        <f t="shared" si="12"/>
        <v>M</v>
      </c>
      <c r="BE38" s="1" t="str">
        <f t="shared" si="13"/>
        <v>0.001</v>
      </c>
      <c r="BF38">
        <f t="shared" si="14"/>
        <v>-6.1896523186176543E-5</v>
      </c>
      <c r="BG38">
        <f t="shared" si="15"/>
        <v>4.1963410984692938E-5</v>
      </c>
      <c r="BH38">
        <f t="shared" si="16"/>
        <v>-1.475011724112576</v>
      </c>
      <c r="BJ38">
        <f t="shared" si="17"/>
        <v>-21105.221666666665</v>
      </c>
      <c r="BK38">
        <f t="shared" si="18"/>
        <v>14899.305769370918</v>
      </c>
      <c r="BL38">
        <f t="shared" si="19"/>
        <v>-1.4165238295903348</v>
      </c>
    </row>
    <row r="39" spans="1:64" x14ac:dyDescent="0.3">
      <c r="A39" t="s">
        <v>63</v>
      </c>
      <c r="B39" t="str">
        <f t="shared" si="0"/>
        <v>M</v>
      </c>
      <c r="C39">
        <v>-45904</v>
      </c>
      <c r="D39" s="13">
        <f t="shared" si="1"/>
        <v>-1.6880318307849583E-4</v>
      </c>
      <c r="J39" t="s">
        <v>63</v>
      </c>
      <c r="K39" t="str">
        <f t="shared" si="2"/>
        <v>M</v>
      </c>
      <c r="L39">
        <v>-218924</v>
      </c>
      <c r="M39" s="13">
        <f t="shared" si="3"/>
        <v>-8.1972823502540542E-4</v>
      </c>
      <c r="S39" t="s">
        <v>63</v>
      </c>
      <c r="T39" t="str">
        <f t="shared" si="4"/>
        <v>M</v>
      </c>
      <c r="U39">
        <v>-39036.400000000001</v>
      </c>
      <c r="V39" s="13">
        <f t="shared" si="5"/>
        <v>-1.0275035205243278E-4</v>
      </c>
      <c r="AB39" t="s">
        <v>63</v>
      </c>
      <c r="AC39" t="str">
        <f t="shared" si="6"/>
        <v>M</v>
      </c>
      <c r="AD39">
        <v>-8214.58</v>
      </c>
      <c r="AE39" s="13">
        <f t="shared" si="7"/>
        <v>-4.8314806319182225E-5</v>
      </c>
      <c r="AK39" t="s">
        <v>63</v>
      </c>
      <c r="AL39" t="str">
        <f t="shared" si="8"/>
        <v>M</v>
      </c>
      <c r="AM39">
        <v>-45001</v>
      </c>
      <c r="AN39" s="13">
        <f t="shared" si="9"/>
        <v>-1.2891794411961028E-4</v>
      </c>
      <c r="AT39" t="s">
        <v>63</v>
      </c>
      <c r="AU39" t="str">
        <f t="shared" si="10"/>
        <v>M</v>
      </c>
      <c r="AV39">
        <v>122949</v>
      </c>
      <c r="AW39" s="13">
        <f t="shared" si="11"/>
        <v>3.2156896592308961E-4</v>
      </c>
      <c r="BC39" t="s">
        <v>63</v>
      </c>
      <c r="BD39" t="str">
        <f t="shared" si="12"/>
        <v>M</v>
      </c>
      <c r="BE39" s="1" t="str">
        <f t="shared" si="13"/>
        <v>0.003</v>
      </c>
      <c r="BF39">
        <f t="shared" si="14"/>
        <v>-1.5782425911200617E-4</v>
      </c>
      <c r="BG39">
        <f t="shared" si="15"/>
        <v>1.5098745034463493E-4</v>
      </c>
      <c r="BH39">
        <f t="shared" si="16"/>
        <v>-1.0452806425419197</v>
      </c>
      <c r="BJ39">
        <f t="shared" si="17"/>
        <v>-39021.83</v>
      </c>
      <c r="BK39">
        <f t="shared" si="18"/>
        <v>44583.831951445885</v>
      </c>
      <c r="BL39">
        <f t="shared" si="19"/>
        <v>-0.87524621128342683</v>
      </c>
    </row>
    <row r="40" spans="1:64" x14ac:dyDescent="0.3">
      <c r="A40" t="s">
        <v>64</v>
      </c>
      <c r="B40" t="str">
        <f t="shared" si="0"/>
        <v>M</v>
      </c>
      <c r="C40">
        <v>-91062.8</v>
      </c>
      <c r="D40" s="13">
        <f t="shared" si="1"/>
        <v>-3.3486603564047686E-4</v>
      </c>
      <c r="J40" t="s">
        <v>64</v>
      </c>
      <c r="K40" t="str">
        <f t="shared" si="2"/>
        <v>M</v>
      </c>
      <c r="L40">
        <v>-26416.2</v>
      </c>
      <c r="M40" s="13">
        <f t="shared" si="3"/>
        <v>-9.8911517248351547E-5</v>
      </c>
      <c r="S40" t="s">
        <v>64</v>
      </c>
      <c r="T40" t="str">
        <f t="shared" si="4"/>
        <v>M</v>
      </c>
      <c r="U40">
        <v>-51495.1</v>
      </c>
      <c r="V40" s="13">
        <f t="shared" si="5"/>
        <v>-1.3554374004711581E-4</v>
      </c>
      <c r="AB40" t="s">
        <v>64</v>
      </c>
      <c r="AC40" t="str">
        <f t="shared" si="6"/>
        <v>M</v>
      </c>
      <c r="AD40">
        <v>-69835.3</v>
      </c>
      <c r="AE40" s="13">
        <f t="shared" si="7"/>
        <v>-4.1074272741174674E-4</v>
      </c>
      <c r="AK40" t="s">
        <v>64</v>
      </c>
      <c r="AL40" t="str">
        <f t="shared" si="8"/>
        <v>M</v>
      </c>
      <c r="AM40">
        <v>-78092.5</v>
      </c>
      <c r="AN40" s="13">
        <f t="shared" si="9"/>
        <v>-2.2371779629698596E-4</v>
      </c>
      <c r="AT40" t="s">
        <v>64</v>
      </c>
      <c r="AU40" t="str">
        <f t="shared" si="10"/>
        <v>M</v>
      </c>
      <c r="AV40">
        <v>14077.7</v>
      </c>
      <c r="AW40" s="13">
        <f t="shared" si="11"/>
        <v>3.6819749909112551E-5</v>
      </c>
      <c r="BC40" t="s">
        <v>64</v>
      </c>
      <c r="BD40" t="str">
        <f t="shared" si="12"/>
        <v>M</v>
      </c>
      <c r="BE40" s="1" t="str">
        <f t="shared" si="13"/>
        <v>0.01</v>
      </c>
      <c r="BF40">
        <f t="shared" si="14"/>
        <v>-1.9449367778926071E-4</v>
      </c>
      <c r="BG40">
        <f t="shared" si="15"/>
        <v>6.669308955230003E-5</v>
      </c>
      <c r="BH40">
        <f t="shared" si="16"/>
        <v>-2.9162493310006394</v>
      </c>
      <c r="BJ40">
        <f t="shared" si="17"/>
        <v>-50470.700000000004</v>
      </c>
      <c r="BK40">
        <f t="shared" si="18"/>
        <v>15844.909233967443</v>
      </c>
      <c r="BL40">
        <f t="shared" si="19"/>
        <v>-3.1852943588849154</v>
      </c>
    </row>
    <row r="41" spans="1:64" x14ac:dyDescent="0.3">
      <c r="A41" t="s">
        <v>65</v>
      </c>
      <c r="B41" t="str">
        <f t="shared" si="0"/>
        <v>M</v>
      </c>
      <c r="C41">
        <v>-91694.5</v>
      </c>
      <c r="D41" s="13">
        <f t="shared" si="1"/>
        <v>-3.3718899160838133E-4</v>
      </c>
      <c r="J41" t="s">
        <v>65</v>
      </c>
      <c r="K41" t="str">
        <f t="shared" si="2"/>
        <v>M</v>
      </c>
      <c r="L41">
        <v>-100651</v>
      </c>
      <c r="M41" s="13">
        <f t="shared" si="3"/>
        <v>-3.7687264339927135E-4</v>
      </c>
      <c r="S41" t="s">
        <v>65</v>
      </c>
      <c r="T41" t="str">
        <f t="shared" si="4"/>
        <v>M</v>
      </c>
      <c r="U41">
        <v>-102566</v>
      </c>
      <c r="V41" s="13">
        <f t="shared" si="5"/>
        <v>-2.699709145466749E-4</v>
      </c>
      <c r="AB41" t="s">
        <v>65</v>
      </c>
      <c r="AC41" t="str">
        <f t="shared" si="6"/>
        <v>M</v>
      </c>
      <c r="AD41">
        <v>-71120.7</v>
      </c>
      <c r="AE41" s="13">
        <f t="shared" si="7"/>
        <v>-4.1830292550375833E-4</v>
      </c>
      <c r="AK41" t="s">
        <v>65</v>
      </c>
      <c r="AL41" t="str">
        <f t="shared" si="8"/>
        <v>M</v>
      </c>
      <c r="AM41" s="14">
        <v>6115440</v>
      </c>
      <c r="AN41" s="13">
        <f t="shared" si="9"/>
        <v>1.7519387395542978E-2</v>
      </c>
      <c r="AT41" t="s">
        <v>65</v>
      </c>
      <c r="AU41" t="str">
        <f t="shared" si="10"/>
        <v>M</v>
      </c>
      <c r="AV41">
        <v>-64490.7</v>
      </c>
      <c r="AW41" s="13">
        <f t="shared" si="11"/>
        <v>-1.6867325241080606E-4</v>
      </c>
      <c r="BC41" t="s">
        <v>65</v>
      </c>
      <c r="BD41" t="str">
        <f t="shared" si="12"/>
        <v>M</v>
      </c>
      <c r="BE41" s="1" t="str">
        <f t="shared" si="13"/>
        <v>0.03</v>
      </c>
      <c r="BF41">
        <f t="shared" si="14"/>
        <v>2.6580631113456809E-3</v>
      </c>
      <c r="BG41">
        <f t="shared" si="15"/>
        <v>2.9724803301586352E-3</v>
      </c>
      <c r="BH41">
        <f t="shared" si="16"/>
        <v>0.89422395309974201</v>
      </c>
      <c r="BJ41">
        <f t="shared" si="17"/>
        <v>947486.18333333323</v>
      </c>
      <c r="BK41">
        <f t="shared" si="18"/>
        <v>1033610.2018620113</v>
      </c>
      <c r="BL41">
        <f t="shared" si="19"/>
        <v>0.91667650108955112</v>
      </c>
    </row>
    <row r="42" spans="1:64" x14ac:dyDescent="0.3">
      <c r="A42" t="s">
        <v>66</v>
      </c>
      <c r="B42" t="str">
        <f t="shared" si="0"/>
        <v>M</v>
      </c>
      <c r="C42">
        <v>-95911.8</v>
      </c>
      <c r="D42" s="13">
        <f t="shared" si="1"/>
        <v>-3.5269730600357433E-4</v>
      </c>
      <c r="J42" t="s">
        <v>66</v>
      </c>
      <c r="K42" t="str">
        <f t="shared" si="2"/>
        <v>M</v>
      </c>
      <c r="L42">
        <v>-201540</v>
      </c>
      <c r="M42" s="13">
        <f t="shared" si="3"/>
        <v>-7.5463644226772856E-4</v>
      </c>
      <c r="S42" t="s">
        <v>66</v>
      </c>
      <c r="T42" t="str">
        <f t="shared" si="4"/>
        <v>M</v>
      </c>
      <c r="U42">
        <v>-152974</v>
      </c>
      <c r="V42" s="13">
        <f t="shared" si="5"/>
        <v>-4.0265322506350103E-4</v>
      </c>
      <c r="AB42" t="s">
        <v>66</v>
      </c>
      <c r="AC42" t="str">
        <f t="shared" si="6"/>
        <v>M</v>
      </c>
      <c r="AD42">
        <v>-70093.600000000006</v>
      </c>
      <c r="AE42" s="13">
        <f t="shared" si="7"/>
        <v>-4.1226194257213777E-4</v>
      </c>
      <c r="AK42" t="s">
        <v>66</v>
      </c>
      <c r="AL42" t="str">
        <f t="shared" si="8"/>
        <v>M</v>
      </c>
      <c r="AM42" s="14">
        <v>4971610</v>
      </c>
      <c r="AN42" s="13">
        <f t="shared" si="9"/>
        <v>1.4242566613286274E-2</v>
      </c>
      <c r="AT42" t="s">
        <v>66</v>
      </c>
      <c r="AU42" t="str">
        <f t="shared" si="10"/>
        <v>M</v>
      </c>
      <c r="AV42">
        <v>-83865.899999999994</v>
      </c>
      <c r="AW42" s="13">
        <f t="shared" si="11"/>
        <v>-2.1934843503574033E-4</v>
      </c>
      <c r="BC42" t="s">
        <v>66</v>
      </c>
      <c r="BD42" t="str">
        <f t="shared" si="12"/>
        <v>M</v>
      </c>
      <c r="BE42" s="1" t="str">
        <f t="shared" si="13"/>
        <v>0.1</v>
      </c>
      <c r="BF42">
        <f t="shared" si="14"/>
        <v>2.0168282103905986E-3</v>
      </c>
      <c r="BG42">
        <f t="shared" si="15"/>
        <v>2.4462161417659824E-3</v>
      </c>
      <c r="BH42">
        <f t="shared" si="16"/>
        <v>0.82446852342925092</v>
      </c>
      <c r="BJ42">
        <f t="shared" si="17"/>
        <v>727870.78333333333</v>
      </c>
      <c r="BK42">
        <f t="shared" si="18"/>
        <v>848985.5872415686</v>
      </c>
      <c r="BL42">
        <f t="shared" si="19"/>
        <v>0.85734174321881207</v>
      </c>
    </row>
    <row r="43" spans="1:64" x14ac:dyDescent="0.3">
      <c r="A43" t="s">
        <v>67</v>
      </c>
      <c r="B43" t="str">
        <f t="shared" si="0"/>
        <v>M</v>
      </c>
      <c r="C43">
        <v>-149282</v>
      </c>
      <c r="D43" s="13">
        <f t="shared" si="1"/>
        <v>-5.4895601203215443E-4</v>
      </c>
      <c r="J43" t="s">
        <v>67</v>
      </c>
      <c r="K43" t="str">
        <f t="shared" si="2"/>
        <v>M</v>
      </c>
      <c r="L43">
        <v>-171519</v>
      </c>
      <c r="M43" s="13">
        <f t="shared" si="3"/>
        <v>-6.4222728957685088E-4</v>
      </c>
      <c r="S43" t="s">
        <v>67</v>
      </c>
      <c r="T43" t="str">
        <f t="shared" si="4"/>
        <v>M</v>
      </c>
      <c r="U43">
        <v>-146977</v>
      </c>
      <c r="V43" s="13">
        <f t="shared" si="5"/>
        <v>-3.8686811523630288E-4</v>
      </c>
      <c r="AB43" t="s">
        <v>67</v>
      </c>
      <c r="AC43" t="str">
        <f t="shared" si="6"/>
        <v>M</v>
      </c>
      <c r="AD43">
        <v>-75246.7</v>
      </c>
      <c r="AE43" s="13">
        <f t="shared" si="7"/>
        <v>-4.4257037324581521E-4</v>
      </c>
      <c r="AK43" t="s">
        <v>67</v>
      </c>
      <c r="AL43" t="str">
        <f t="shared" si="8"/>
        <v>M</v>
      </c>
      <c r="AM43" s="14">
        <v>4870170</v>
      </c>
      <c r="AN43" s="13">
        <f t="shared" si="9"/>
        <v>1.395196337665835E-2</v>
      </c>
      <c r="AT43" t="s">
        <v>67</v>
      </c>
      <c r="AU43" t="str">
        <f t="shared" si="10"/>
        <v>M</v>
      </c>
      <c r="AV43">
        <v>-106983</v>
      </c>
      <c r="AW43" s="13">
        <f t="shared" si="11"/>
        <v>-2.7981043100269129E-4</v>
      </c>
      <c r="BC43" t="s">
        <v>67</v>
      </c>
      <c r="BD43" t="str">
        <f t="shared" si="12"/>
        <v>M</v>
      </c>
      <c r="BE43" s="1" t="str">
        <f t="shared" si="13"/>
        <v>0.3</v>
      </c>
      <c r="BF43">
        <f t="shared" si="14"/>
        <v>1.9419218592607555E-3</v>
      </c>
      <c r="BG43">
        <f t="shared" si="15"/>
        <v>2.4025580601000412E-3</v>
      </c>
      <c r="BH43">
        <f t="shared" si="16"/>
        <v>0.80827260390114986</v>
      </c>
      <c r="BJ43">
        <f t="shared" si="17"/>
        <v>703360.3833333333</v>
      </c>
      <c r="BK43">
        <f t="shared" si="18"/>
        <v>833480.14184316376</v>
      </c>
      <c r="BL43">
        <f t="shared" si="19"/>
        <v>0.84388379281348835</v>
      </c>
    </row>
    <row r="44" spans="1:64" x14ac:dyDescent="0.3">
      <c r="A44" t="s">
        <v>68</v>
      </c>
      <c r="B44" t="str">
        <f t="shared" si="0"/>
        <v>N</v>
      </c>
      <c r="C44">
        <v>2034.13</v>
      </c>
      <c r="D44" s="13">
        <f t="shared" si="1"/>
        <v>1.3284114285714287E-7</v>
      </c>
      <c r="J44" t="s">
        <v>68</v>
      </c>
      <c r="K44" t="str">
        <f t="shared" si="2"/>
        <v>N</v>
      </c>
      <c r="L44">
        <v>397119</v>
      </c>
      <c r="M44" s="13">
        <f t="shared" si="3"/>
        <v>2.7894426298598673E-5</v>
      </c>
      <c r="S44" t="s">
        <v>68</v>
      </c>
      <c r="T44" t="str">
        <f t="shared" si="4"/>
        <v>N</v>
      </c>
      <c r="U44">
        <v>-152065</v>
      </c>
      <c r="V44" s="13">
        <f t="shared" si="5"/>
        <v>-1.0392490534574431E-5</v>
      </c>
      <c r="AB44" t="s">
        <v>68</v>
      </c>
      <c r="AC44" t="str">
        <f t="shared" si="6"/>
        <v>N</v>
      </c>
      <c r="AD44">
        <v>849767</v>
      </c>
      <c r="AE44" s="13">
        <f t="shared" si="7"/>
        <v>6.7657146951806944E-5</v>
      </c>
      <c r="AK44" t="s">
        <v>68</v>
      </c>
      <c r="AL44" t="str">
        <f t="shared" si="8"/>
        <v>N</v>
      </c>
      <c r="AM44">
        <v>370579</v>
      </c>
      <c r="AN44" s="13">
        <f t="shared" si="9"/>
        <v>2.4300899695729726E-5</v>
      </c>
      <c r="AT44" t="s">
        <v>68</v>
      </c>
      <c r="AU44" t="str">
        <f t="shared" si="10"/>
        <v>N</v>
      </c>
      <c r="AV44">
        <v>169596</v>
      </c>
      <c r="AW44" s="13">
        <f t="shared" si="11"/>
        <v>1.2120406500578877E-5</v>
      </c>
      <c r="BC44" t="s">
        <v>68</v>
      </c>
      <c r="BD44" t="str">
        <f t="shared" si="12"/>
        <v>N</v>
      </c>
      <c r="BE44" s="1" t="str">
        <f t="shared" si="13"/>
        <v>0.001</v>
      </c>
      <c r="BF44">
        <f t="shared" si="14"/>
        <v>2.0285538342499488E-5</v>
      </c>
      <c r="BG44">
        <f t="shared" si="15"/>
        <v>1.1153519090639657E-5</v>
      </c>
      <c r="BH44">
        <f t="shared" si="16"/>
        <v>1.8187567688411164</v>
      </c>
      <c r="BJ44">
        <f t="shared" si="17"/>
        <v>272838.35499999998</v>
      </c>
      <c r="BK44">
        <f t="shared" si="18"/>
        <v>144034.98962199208</v>
      </c>
      <c r="BL44">
        <f t="shared" si="19"/>
        <v>1.8942505270145933</v>
      </c>
    </row>
    <row r="45" spans="1:64" x14ac:dyDescent="0.3">
      <c r="A45" t="s">
        <v>69</v>
      </c>
      <c r="B45" t="str">
        <f t="shared" si="0"/>
        <v>N</v>
      </c>
      <c r="C45">
        <v>131221</v>
      </c>
      <c r="D45" s="13">
        <f t="shared" si="1"/>
        <v>8.5695346938775518E-6</v>
      </c>
      <c r="J45" t="s">
        <v>69</v>
      </c>
      <c r="K45" t="str">
        <f t="shared" si="2"/>
        <v>N</v>
      </c>
      <c r="L45">
        <v>332195</v>
      </c>
      <c r="M45" s="13">
        <f t="shared" si="3"/>
        <v>2.3334035753169668E-5</v>
      </c>
      <c r="S45" t="s">
        <v>69</v>
      </c>
      <c r="T45" t="str">
        <f t="shared" si="4"/>
        <v>N</v>
      </c>
      <c r="U45">
        <v>106657</v>
      </c>
      <c r="V45" s="13">
        <f t="shared" si="5"/>
        <v>7.2891977966402863E-6</v>
      </c>
      <c r="AB45" t="s">
        <v>69</v>
      </c>
      <c r="AC45" t="str">
        <f t="shared" si="6"/>
        <v>N</v>
      </c>
      <c r="AD45">
        <v>620973</v>
      </c>
      <c r="AE45" s="13">
        <f t="shared" si="7"/>
        <v>4.9440919115598057E-5</v>
      </c>
      <c r="AK45" t="s">
        <v>69</v>
      </c>
      <c r="AL45" t="str">
        <f t="shared" si="8"/>
        <v>N</v>
      </c>
      <c r="AM45">
        <v>407017</v>
      </c>
      <c r="AN45" s="13">
        <f t="shared" si="9"/>
        <v>2.6690339418738853E-5</v>
      </c>
      <c r="AT45" t="s">
        <v>69</v>
      </c>
      <c r="AU45" t="str">
        <f t="shared" si="10"/>
        <v>N</v>
      </c>
      <c r="AV45">
        <v>384083</v>
      </c>
      <c r="AW45" s="13">
        <f t="shared" si="11"/>
        <v>2.744900876177408E-5</v>
      </c>
      <c r="BC45" t="s">
        <v>69</v>
      </c>
      <c r="BD45" t="str">
        <f t="shared" si="12"/>
        <v>N</v>
      </c>
      <c r="BE45" s="1" t="str">
        <f t="shared" si="13"/>
        <v>0.003</v>
      </c>
      <c r="BF45">
        <f t="shared" si="14"/>
        <v>2.379550592329975E-5</v>
      </c>
      <c r="BG45">
        <f t="shared" si="15"/>
        <v>6.2820291953319805E-6</v>
      </c>
      <c r="BH45">
        <f t="shared" si="16"/>
        <v>3.7878693624954174</v>
      </c>
      <c r="BJ45">
        <f t="shared" si="17"/>
        <v>330357.66666666669</v>
      </c>
      <c r="BK45">
        <f t="shared" si="18"/>
        <v>78085.660841013436</v>
      </c>
      <c r="BL45">
        <f t="shared" si="19"/>
        <v>4.2307084695011099</v>
      </c>
    </row>
    <row r="46" spans="1:64" x14ac:dyDescent="0.3">
      <c r="A46" t="s">
        <v>70</v>
      </c>
      <c r="B46" t="str">
        <f t="shared" si="0"/>
        <v>N</v>
      </c>
      <c r="C46">
        <v>333839</v>
      </c>
      <c r="D46" s="13">
        <f t="shared" si="1"/>
        <v>2.1801730612244898E-5</v>
      </c>
      <c r="J46" t="s">
        <v>70</v>
      </c>
      <c r="K46" t="str">
        <f t="shared" si="2"/>
        <v>N</v>
      </c>
      <c r="L46">
        <v>259984</v>
      </c>
      <c r="M46" s="13">
        <f t="shared" si="3"/>
        <v>1.8261791873002494E-5</v>
      </c>
      <c r="S46" t="s">
        <v>70</v>
      </c>
      <c r="T46" t="str">
        <f t="shared" si="4"/>
        <v>N</v>
      </c>
      <c r="U46">
        <v>215429</v>
      </c>
      <c r="V46" s="13">
        <f t="shared" si="5"/>
        <v>1.4722939817662416E-5</v>
      </c>
      <c r="AB46" t="s">
        <v>70</v>
      </c>
      <c r="AC46" t="str">
        <f t="shared" si="6"/>
        <v>N</v>
      </c>
      <c r="AD46">
        <v>356826</v>
      </c>
      <c r="AE46" s="13">
        <f t="shared" si="7"/>
        <v>2.8409939569582559E-5</v>
      </c>
      <c r="AK46" t="s">
        <v>70</v>
      </c>
      <c r="AL46" t="str">
        <f t="shared" si="8"/>
        <v>N</v>
      </c>
      <c r="AM46">
        <v>347678</v>
      </c>
      <c r="AN46" s="13">
        <f t="shared" si="9"/>
        <v>2.2799155387682301E-5</v>
      </c>
      <c r="AT46" t="s">
        <v>70</v>
      </c>
      <c r="AU46" t="str">
        <f t="shared" si="10"/>
        <v>N</v>
      </c>
      <c r="AV46">
        <v>422928</v>
      </c>
      <c r="AW46" s="13">
        <f t="shared" si="11"/>
        <v>3.0225118991466917E-5</v>
      </c>
      <c r="BC46" t="s">
        <v>70</v>
      </c>
      <c r="BD46" t="str">
        <f t="shared" si="12"/>
        <v>N</v>
      </c>
      <c r="BE46" s="1" t="str">
        <f t="shared" si="13"/>
        <v>0.01</v>
      </c>
      <c r="BF46">
        <f t="shared" si="14"/>
        <v>2.270344604194026E-5</v>
      </c>
      <c r="BG46">
        <f t="shared" si="15"/>
        <v>2.4040150768236132E-6</v>
      </c>
      <c r="BH46">
        <f t="shared" si="16"/>
        <v>9.4439699071845933</v>
      </c>
      <c r="BJ46">
        <f t="shared" si="17"/>
        <v>322780.66666666669</v>
      </c>
      <c r="BK46">
        <f t="shared" si="18"/>
        <v>30220.599331875917</v>
      </c>
      <c r="BL46">
        <f t="shared" si="19"/>
        <v>10.6808161916963</v>
      </c>
    </row>
    <row r="47" spans="1:64" x14ac:dyDescent="0.3">
      <c r="A47" t="s">
        <v>71</v>
      </c>
      <c r="B47" t="str">
        <f t="shared" si="0"/>
        <v>N</v>
      </c>
      <c r="C47">
        <v>261808</v>
      </c>
      <c r="D47" s="13">
        <f t="shared" si="1"/>
        <v>1.7097665306122449E-5</v>
      </c>
      <c r="J47" t="s">
        <v>71</v>
      </c>
      <c r="K47" t="str">
        <f t="shared" si="2"/>
        <v>N</v>
      </c>
      <c r="L47">
        <v>199591</v>
      </c>
      <c r="M47" s="13">
        <f t="shared" si="3"/>
        <v>1.4019667755417413E-5</v>
      </c>
      <c r="S47" t="s">
        <v>71</v>
      </c>
      <c r="T47" t="str">
        <f t="shared" si="4"/>
        <v>N</v>
      </c>
      <c r="U47">
        <v>160446</v>
      </c>
      <c r="V47" s="13">
        <f t="shared" si="5"/>
        <v>1.0965268380694632E-5</v>
      </c>
      <c r="AB47" t="s">
        <v>71</v>
      </c>
      <c r="AC47" t="str">
        <f t="shared" si="6"/>
        <v>N</v>
      </c>
      <c r="AD47">
        <v>208001</v>
      </c>
      <c r="AE47" s="13">
        <f t="shared" si="7"/>
        <v>1.6560721024848924E-5</v>
      </c>
      <c r="AK47" t="s">
        <v>71</v>
      </c>
      <c r="AL47" t="str">
        <f t="shared" si="8"/>
        <v>N</v>
      </c>
      <c r="AM47">
        <v>240195</v>
      </c>
      <c r="AN47" s="13">
        <f t="shared" si="9"/>
        <v>1.5750904941768964E-5</v>
      </c>
      <c r="AT47" t="s">
        <v>71</v>
      </c>
      <c r="AU47" t="str">
        <f t="shared" si="10"/>
        <v>N</v>
      </c>
      <c r="AV47">
        <v>393945</v>
      </c>
      <c r="AW47" s="13">
        <f t="shared" si="11"/>
        <v>2.8153809870931778E-5</v>
      </c>
      <c r="BC47" t="s">
        <v>71</v>
      </c>
      <c r="BD47" t="str">
        <f t="shared" si="12"/>
        <v>N</v>
      </c>
      <c r="BE47" s="1" t="str">
        <f t="shared" si="13"/>
        <v>0.03</v>
      </c>
      <c r="BF47">
        <f t="shared" si="14"/>
        <v>1.7091339546630693E-5</v>
      </c>
      <c r="BG47">
        <f t="shared" si="15"/>
        <v>2.3904011250547655E-6</v>
      </c>
      <c r="BH47">
        <f t="shared" si="16"/>
        <v>7.149988078356146</v>
      </c>
      <c r="BJ47">
        <f t="shared" si="17"/>
        <v>243997.66666666666</v>
      </c>
      <c r="BK47">
        <f t="shared" si="18"/>
        <v>33198.626517439603</v>
      </c>
      <c r="BL47">
        <f t="shared" si="19"/>
        <v>7.3496313631677506</v>
      </c>
    </row>
    <row r="48" spans="1:64" x14ac:dyDescent="0.3">
      <c r="A48" t="s">
        <v>72</v>
      </c>
      <c r="B48" t="str">
        <f t="shared" si="0"/>
        <v>N</v>
      </c>
      <c r="C48">
        <v>-81028.7</v>
      </c>
      <c r="D48" s="13">
        <f t="shared" si="1"/>
        <v>-5.2916702040816324E-6</v>
      </c>
      <c r="J48" t="s">
        <v>72</v>
      </c>
      <c r="K48" t="str">
        <f t="shared" si="2"/>
        <v>N</v>
      </c>
      <c r="L48">
        <v>-71100.800000000003</v>
      </c>
      <c r="M48" s="13">
        <f t="shared" si="3"/>
        <v>-4.994261229937134E-6</v>
      </c>
      <c r="S48" t="s">
        <v>72</v>
      </c>
      <c r="T48" t="str">
        <f t="shared" si="4"/>
        <v>N</v>
      </c>
      <c r="U48">
        <v>-14503.7</v>
      </c>
      <c r="V48" s="13">
        <f t="shared" si="5"/>
        <v>-9.9121799866048855E-7</v>
      </c>
      <c r="AB48" t="s">
        <v>72</v>
      </c>
      <c r="AC48" t="str">
        <f t="shared" si="6"/>
        <v>N</v>
      </c>
      <c r="AD48">
        <v>-44581.4</v>
      </c>
      <c r="AE48" s="13">
        <f t="shared" si="7"/>
        <v>-3.5495027826654674E-6</v>
      </c>
      <c r="AK48" t="s">
        <v>72</v>
      </c>
      <c r="AL48" t="str">
        <f t="shared" si="8"/>
        <v>N</v>
      </c>
      <c r="AM48">
        <v>-42841.2</v>
      </c>
      <c r="AN48" s="13">
        <f t="shared" si="9"/>
        <v>-2.8093327038086243E-6</v>
      </c>
      <c r="AT48" t="s">
        <v>72</v>
      </c>
      <c r="AU48" t="str">
        <f t="shared" si="10"/>
        <v>N</v>
      </c>
      <c r="AV48">
        <v>94105.1</v>
      </c>
      <c r="AW48" s="13">
        <f t="shared" si="11"/>
        <v>6.7253476837757103E-6</v>
      </c>
      <c r="BC48" t="s">
        <v>72</v>
      </c>
      <c r="BD48" t="str">
        <f t="shared" si="12"/>
        <v>N</v>
      </c>
      <c r="BE48" s="1" t="str">
        <f t="shared" si="13"/>
        <v>0.1</v>
      </c>
      <c r="BF48">
        <f t="shared" si="14"/>
        <v>-1.8184395392296061E-6</v>
      </c>
      <c r="BG48">
        <f t="shared" si="15"/>
        <v>1.8239903094405542E-6</v>
      </c>
      <c r="BH48">
        <f t="shared" si="16"/>
        <v>-0.99695679840938922</v>
      </c>
      <c r="BJ48">
        <f t="shared" si="17"/>
        <v>-26658.45</v>
      </c>
      <c r="BK48">
        <f t="shared" si="18"/>
        <v>25978.153032253213</v>
      </c>
      <c r="BL48">
        <f t="shared" si="19"/>
        <v>-1.0261872723169412</v>
      </c>
    </row>
    <row r="49" spans="1:64" x14ac:dyDescent="0.3">
      <c r="A49" t="s">
        <v>73</v>
      </c>
      <c r="B49" t="str">
        <f t="shared" si="0"/>
        <v>N</v>
      </c>
      <c r="C49">
        <v>-432504</v>
      </c>
      <c r="D49" s="13">
        <f t="shared" si="1"/>
        <v>-2.824515918367347E-5</v>
      </c>
      <c r="J49" t="s">
        <v>73</v>
      </c>
      <c r="K49" t="str">
        <f t="shared" si="2"/>
        <v>N</v>
      </c>
      <c r="L49">
        <v>-399875</v>
      </c>
      <c r="M49" s="13">
        <f t="shared" si="3"/>
        <v>-2.8088013205492922E-5</v>
      </c>
      <c r="S49" t="s">
        <v>73</v>
      </c>
      <c r="T49" t="str">
        <f t="shared" si="4"/>
        <v>N</v>
      </c>
      <c r="U49">
        <v>-338458</v>
      </c>
      <c r="V49" s="13">
        <f t="shared" si="5"/>
        <v>-2.3131039761621631E-5</v>
      </c>
      <c r="AB49" t="s">
        <v>73</v>
      </c>
      <c r="AC49" t="str">
        <f t="shared" si="6"/>
        <v>N</v>
      </c>
      <c r="AD49">
        <v>-340197</v>
      </c>
      <c r="AE49" s="13">
        <f t="shared" si="7"/>
        <v>-2.7085964060223408E-5</v>
      </c>
      <c r="AK49" t="s">
        <v>73</v>
      </c>
      <c r="AL49" t="str">
        <f t="shared" si="8"/>
        <v>N</v>
      </c>
      <c r="AM49">
        <v>-425090</v>
      </c>
      <c r="AN49" s="13">
        <f t="shared" si="9"/>
        <v>-2.7875485258629733E-5</v>
      </c>
      <c r="AT49" t="s">
        <v>73</v>
      </c>
      <c r="AU49" t="str">
        <f t="shared" si="10"/>
        <v>N</v>
      </c>
      <c r="AV49">
        <v>-300613</v>
      </c>
      <c r="AW49" s="13">
        <f t="shared" si="11"/>
        <v>-2.1483712819633236E-5</v>
      </c>
      <c r="BC49" t="s">
        <v>73</v>
      </c>
      <c r="BD49" t="str">
        <f t="shared" si="12"/>
        <v>N</v>
      </c>
      <c r="BE49" s="1" t="str">
        <f t="shared" si="13"/>
        <v>0.3</v>
      </c>
      <c r="BF49">
        <f t="shared" si="14"/>
        <v>-2.5984895714879062E-5</v>
      </c>
      <c r="BG49">
        <f t="shared" si="15"/>
        <v>1.1933666062886634E-6</v>
      </c>
      <c r="BH49">
        <f t="shared" si="16"/>
        <v>-21.774445152015236</v>
      </c>
      <c r="BJ49">
        <f t="shared" si="17"/>
        <v>-372789.5</v>
      </c>
      <c r="BK49">
        <f t="shared" si="18"/>
        <v>21973.588859886622</v>
      </c>
      <c r="BL49">
        <f t="shared" si="19"/>
        <v>-16.965344276580019</v>
      </c>
    </row>
    <row r="50" spans="1:64" x14ac:dyDescent="0.3">
      <c r="A50" t="s">
        <v>74</v>
      </c>
      <c r="B50" t="str">
        <f t="shared" si="0"/>
        <v>P</v>
      </c>
      <c r="C50">
        <v>-1879.16</v>
      </c>
      <c r="D50" s="13">
        <f t="shared" si="1"/>
        <v>-8.6308083058141616E-8</v>
      </c>
      <c r="J50" t="s">
        <v>74</v>
      </c>
      <c r="K50" t="str">
        <f t="shared" si="2"/>
        <v>P</v>
      </c>
      <c r="L50">
        <v>444735</v>
      </c>
      <c r="M50" s="13">
        <f t="shared" si="3"/>
        <v>2.3012025126512195E-5</v>
      </c>
      <c r="S50" t="s">
        <v>74</v>
      </c>
      <c r="T50" t="str">
        <f t="shared" si="4"/>
        <v>P</v>
      </c>
      <c r="U50">
        <v>-34941.800000000003</v>
      </c>
      <c r="V50" s="13">
        <f t="shared" si="5"/>
        <v>-1.4426420375959407E-6</v>
      </c>
      <c r="AB50" t="s">
        <v>74</v>
      </c>
      <c r="AC50" t="str">
        <f t="shared" si="6"/>
        <v>P</v>
      </c>
      <c r="AD50" s="14">
        <v>1345960</v>
      </c>
      <c r="AE50" s="13">
        <f t="shared" si="7"/>
        <v>7.3235574176347363E-5</v>
      </c>
      <c r="AK50" t="s">
        <v>74</v>
      </c>
      <c r="AL50" t="str">
        <f t="shared" si="8"/>
        <v>P</v>
      </c>
      <c r="AM50" s="14">
        <v>1015730</v>
      </c>
      <c r="AN50" s="13">
        <f t="shared" si="9"/>
        <v>4.7320509296572547E-5</v>
      </c>
      <c r="AT50" t="s">
        <v>74</v>
      </c>
      <c r="AU50" t="str">
        <f t="shared" si="10"/>
        <v>P</v>
      </c>
      <c r="AV50">
        <v>-407156</v>
      </c>
      <c r="AW50" s="13">
        <f t="shared" si="11"/>
        <v>-2.0010124093869027E-5</v>
      </c>
      <c r="BC50" t="s">
        <v>74</v>
      </c>
      <c r="BD50" t="str">
        <f t="shared" si="12"/>
        <v>P</v>
      </c>
      <c r="BE50" s="1" t="str">
        <f t="shared" si="13"/>
        <v>0.001</v>
      </c>
      <c r="BF50">
        <f t="shared" si="14"/>
        <v>2.0338172397484832E-5</v>
      </c>
      <c r="BG50">
        <f t="shared" si="15"/>
        <v>1.420431790925622E-5</v>
      </c>
      <c r="BH50">
        <f t="shared" si="16"/>
        <v>1.4318302735417865</v>
      </c>
      <c r="BJ50">
        <f t="shared" si="17"/>
        <v>393741.34</v>
      </c>
      <c r="BK50">
        <f t="shared" si="18"/>
        <v>275554.71245837747</v>
      </c>
      <c r="BL50">
        <f t="shared" si="19"/>
        <v>1.4289043961078134</v>
      </c>
    </row>
    <row r="51" spans="1:64" x14ac:dyDescent="0.3">
      <c r="A51" t="s">
        <v>75</v>
      </c>
      <c r="B51" t="str">
        <f t="shared" si="0"/>
        <v>P</v>
      </c>
      <c r="C51">
        <v>168671</v>
      </c>
      <c r="D51" s="13">
        <f t="shared" si="1"/>
        <v>7.7469032320291008E-6</v>
      </c>
      <c r="J51" t="s">
        <v>75</v>
      </c>
      <c r="K51" t="str">
        <f t="shared" si="2"/>
        <v>P</v>
      </c>
      <c r="L51">
        <v>513210</v>
      </c>
      <c r="M51" s="13">
        <f t="shared" si="3"/>
        <v>2.6555142759569912E-5</v>
      </c>
      <c r="S51" t="s">
        <v>75</v>
      </c>
      <c r="T51" t="str">
        <f t="shared" si="4"/>
        <v>P</v>
      </c>
      <c r="U51">
        <v>147360</v>
      </c>
      <c r="V51" s="13">
        <f t="shared" si="5"/>
        <v>6.0840520711622706E-6</v>
      </c>
      <c r="AB51" t="s">
        <v>75</v>
      </c>
      <c r="AC51" t="str">
        <f t="shared" si="6"/>
        <v>P</v>
      </c>
      <c r="AD51">
        <v>790373</v>
      </c>
      <c r="AE51" s="13">
        <f t="shared" si="7"/>
        <v>4.3005305111951464E-5</v>
      </c>
      <c r="AK51" t="s">
        <v>75</v>
      </c>
      <c r="AL51" t="str">
        <f t="shared" si="8"/>
        <v>P</v>
      </c>
      <c r="AM51" s="14">
        <v>1130430</v>
      </c>
      <c r="AN51" s="13">
        <f t="shared" si="9"/>
        <v>5.2664116767373713E-5</v>
      </c>
      <c r="AT51" t="s">
        <v>75</v>
      </c>
      <c r="AU51" t="str">
        <f t="shared" si="10"/>
        <v>P</v>
      </c>
      <c r="AV51">
        <v>-427651</v>
      </c>
      <c r="AW51" s="13">
        <f t="shared" si="11"/>
        <v>-2.1017373141663597E-5</v>
      </c>
      <c r="BC51" t="s">
        <v>75</v>
      </c>
      <c r="BD51" t="str">
        <f t="shared" si="12"/>
        <v>P</v>
      </c>
      <c r="BE51" s="1" t="str">
        <f t="shared" si="13"/>
        <v>0.003</v>
      </c>
      <c r="BF51">
        <f t="shared" si="14"/>
        <v>1.9173024466737146E-5</v>
      </c>
      <c r="BG51">
        <f t="shared" si="15"/>
        <v>1.1047280267853418E-5</v>
      </c>
      <c r="BH51">
        <f t="shared" si="16"/>
        <v>1.7355425047492374</v>
      </c>
      <c r="BJ51">
        <f t="shared" si="17"/>
        <v>387065.5</v>
      </c>
      <c r="BK51">
        <f t="shared" si="18"/>
        <v>223612.61249681338</v>
      </c>
      <c r="BL51">
        <f t="shared" si="19"/>
        <v>1.7309645269025955</v>
      </c>
    </row>
    <row r="52" spans="1:64" x14ac:dyDescent="0.3">
      <c r="A52" t="s">
        <v>76</v>
      </c>
      <c r="B52" t="str">
        <f t="shared" si="0"/>
        <v>P</v>
      </c>
      <c r="C52">
        <v>76064.3</v>
      </c>
      <c r="D52" s="13">
        <f t="shared" si="1"/>
        <v>3.4935630399537038E-6</v>
      </c>
      <c r="J52" t="s">
        <v>76</v>
      </c>
      <c r="K52" t="str">
        <f t="shared" si="2"/>
        <v>P</v>
      </c>
      <c r="L52">
        <v>232099</v>
      </c>
      <c r="M52" s="13">
        <f t="shared" si="3"/>
        <v>1.2009551800146952E-5</v>
      </c>
      <c r="S52" t="s">
        <v>76</v>
      </c>
      <c r="T52" t="str">
        <f t="shared" si="4"/>
        <v>P</v>
      </c>
      <c r="U52">
        <v>321959</v>
      </c>
      <c r="V52" s="13">
        <f t="shared" si="5"/>
        <v>1.3292720689327724E-5</v>
      </c>
      <c r="AB52" t="s">
        <v>76</v>
      </c>
      <c r="AC52" t="str">
        <f t="shared" si="6"/>
        <v>P</v>
      </c>
      <c r="AD52">
        <v>304599</v>
      </c>
      <c r="AE52" s="13">
        <f t="shared" si="7"/>
        <v>1.6573659439018418E-5</v>
      </c>
      <c r="AK52" t="s">
        <v>76</v>
      </c>
      <c r="AL52" t="str">
        <f t="shared" si="8"/>
        <v>P</v>
      </c>
      <c r="AM52" s="14">
        <v>-4665290</v>
      </c>
      <c r="AN52" s="13">
        <f t="shared" si="9"/>
        <v>-2.1734506100657352E-4</v>
      </c>
      <c r="AT52" t="s">
        <v>76</v>
      </c>
      <c r="AU52" t="str">
        <f t="shared" si="10"/>
        <v>P</v>
      </c>
      <c r="AV52">
        <v>-235183</v>
      </c>
      <c r="AW52" s="13">
        <f t="shared" si="11"/>
        <v>-1.1558324118442069E-5</v>
      </c>
      <c r="BC52" t="s">
        <v>76</v>
      </c>
      <c r="BD52" t="str">
        <f t="shared" si="12"/>
        <v>P</v>
      </c>
      <c r="BE52" s="1" t="str">
        <f t="shared" si="13"/>
        <v>0.01</v>
      </c>
      <c r="BF52">
        <f t="shared" si="14"/>
        <v>-3.0588981692761471E-5</v>
      </c>
      <c r="BG52">
        <f t="shared" si="15"/>
        <v>3.7579326108050923E-5</v>
      </c>
      <c r="BH52">
        <f t="shared" si="16"/>
        <v>-0.81398430628611362</v>
      </c>
      <c r="BJ52">
        <f t="shared" si="17"/>
        <v>-660958.6166666667</v>
      </c>
      <c r="BK52">
        <f t="shared" si="18"/>
        <v>805297.83190094773</v>
      </c>
      <c r="BL52">
        <f t="shared" si="19"/>
        <v>-0.82076294072025413</v>
      </c>
    </row>
    <row r="53" spans="1:64" x14ac:dyDescent="0.3">
      <c r="A53" t="s">
        <v>77</v>
      </c>
      <c r="B53" t="str">
        <f t="shared" si="0"/>
        <v>P</v>
      </c>
      <c r="C53">
        <v>-153171</v>
      </c>
      <c r="D53" s="13">
        <f t="shared" si="1"/>
        <v>-7.0350025490637361E-6</v>
      </c>
      <c r="J53" t="s">
        <v>77</v>
      </c>
      <c r="K53" t="str">
        <f t="shared" si="2"/>
        <v>P</v>
      </c>
      <c r="L53">
        <v>81074.3</v>
      </c>
      <c r="M53" s="13">
        <f t="shared" si="3"/>
        <v>4.1950461032173941E-6</v>
      </c>
      <c r="S53" t="s">
        <v>77</v>
      </c>
      <c r="T53" t="str">
        <f t="shared" si="4"/>
        <v>P</v>
      </c>
      <c r="U53">
        <v>300925</v>
      </c>
      <c r="V53" s="13">
        <f t="shared" si="5"/>
        <v>1.2424289966846541E-5</v>
      </c>
      <c r="AB53" t="s">
        <v>77</v>
      </c>
      <c r="AC53" t="str">
        <f t="shared" si="6"/>
        <v>P</v>
      </c>
      <c r="AD53">
        <v>37176</v>
      </c>
      <c r="AE53" s="13">
        <f t="shared" si="7"/>
        <v>2.0227983785401421E-6</v>
      </c>
      <c r="AK53" t="s">
        <v>77</v>
      </c>
      <c r="AL53" t="str">
        <f t="shared" si="8"/>
        <v>P</v>
      </c>
      <c r="AM53" s="14">
        <v>-5826100</v>
      </c>
      <c r="AN53" s="13">
        <f t="shared" si="9"/>
        <v>-2.7142451164459186E-4</v>
      </c>
      <c r="AT53" t="s">
        <v>77</v>
      </c>
      <c r="AU53" t="str">
        <f t="shared" si="10"/>
        <v>P</v>
      </c>
      <c r="AV53">
        <v>-177983</v>
      </c>
      <c r="AW53" s="13">
        <f t="shared" si="11"/>
        <v>-8.7471679567514437E-6</v>
      </c>
      <c r="BC53" t="s">
        <v>77</v>
      </c>
      <c r="BD53" t="str">
        <f t="shared" si="12"/>
        <v>P</v>
      </c>
      <c r="BE53" s="1" t="str">
        <f t="shared" si="13"/>
        <v>0.03</v>
      </c>
      <c r="BF53">
        <f t="shared" si="14"/>
        <v>-4.4760757950300496E-5</v>
      </c>
      <c r="BG53">
        <f t="shared" si="15"/>
        <v>4.544306698943578E-5</v>
      </c>
      <c r="BH53">
        <f t="shared" si="16"/>
        <v>-0.98498540956106895</v>
      </c>
      <c r="BJ53">
        <f t="shared" si="17"/>
        <v>-956346.45000000007</v>
      </c>
      <c r="BK53">
        <f t="shared" si="18"/>
        <v>976550.05455746909</v>
      </c>
      <c r="BL53">
        <f t="shared" si="19"/>
        <v>-0.97931124527290669</v>
      </c>
    </row>
    <row r="54" spans="1:64" x14ac:dyDescent="0.3">
      <c r="A54" t="s">
        <v>78</v>
      </c>
      <c r="B54" t="str">
        <f t="shared" si="0"/>
        <v>P</v>
      </c>
      <c r="C54">
        <v>-349090</v>
      </c>
      <c r="D54" s="13">
        <f t="shared" si="1"/>
        <v>-1.6033381252669626E-5</v>
      </c>
      <c r="J54" t="s">
        <v>78</v>
      </c>
      <c r="K54" t="str">
        <f t="shared" si="2"/>
        <v>P</v>
      </c>
      <c r="L54">
        <v>-106519</v>
      </c>
      <c r="M54" s="13">
        <f t="shared" si="3"/>
        <v>-5.511637052291708E-6</v>
      </c>
      <c r="S54" t="s">
        <v>78</v>
      </c>
      <c r="T54" t="str">
        <f t="shared" si="4"/>
        <v>P</v>
      </c>
      <c r="U54">
        <v>-231098</v>
      </c>
      <c r="V54" s="13">
        <f t="shared" si="5"/>
        <v>-9.5413427357590823E-6</v>
      </c>
      <c r="AB54" t="s">
        <v>78</v>
      </c>
      <c r="AC54" t="str">
        <f t="shared" si="6"/>
        <v>P</v>
      </c>
      <c r="AD54">
        <v>-129709</v>
      </c>
      <c r="AE54" s="13">
        <f t="shared" si="7"/>
        <v>-7.05764888320592E-6</v>
      </c>
      <c r="AK54" t="s">
        <v>78</v>
      </c>
      <c r="AL54" t="str">
        <f t="shared" si="8"/>
        <v>P</v>
      </c>
      <c r="AM54">
        <v>-129899</v>
      </c>
      <c r="AN54" s="13">
        <f t="shared" si="9"/>
        <v>-6.0516936952885872E-6</v>
      </c>
      <c r="AT54" t="s">
        <v>78</v>
      </c>
      <c r="AU54" t="str">
        <f t="shared" si="10"/>
        <v>P</v>
      </c>
      <c r="AV54">
        <v>-349979</v>
      </c>
      <c r="AW54" s="13">
        <f t="shared" si="11"/>
        <v>-1.7200098292173484E-5</v>
      </c>
      <c r="BC54" t="s">
        <v>78</v>
      </c>
      <c r="BD54" t="str">
        <f t="shared" si="12"/>
        <v>P</v>
      </c>
      <c r="BE54" s="1" t="str">
        <f t="shared" si="13"/>
        <v>0.1</v>
      </c>
      <c r="BF54">
        <f t="shared" si="14"/>
        <v>-1.0232633651898067E-5</v>
      </c>
      <c r="BG54">
        <f t="shared" si="15"/>
        <v>2.1017509800780964E-6</v>
      </c>
      <c r="BH54">
        <f t="shared" si="16"/>
        <v>-4.8686232331471757</v>
      </c>
      <c r="BJ54">
        <f t="shared" si="17"/>
        <v>-216049</v>
      </c>
      <c r="BK54">
        <f t="shared" si="18"/>
        <v>45729.955165077525</v>
      </c>
      <c r="BL54">
        <f t="shared" si="19"/>
        <v>-4.7244524780332515</v>
      </c>
    </row>
    <row r="55" spans="1:64" x14ac:dyDescent="0.3">
      <c r="A55" t="s">
        <v>79</v>
      </c>
      <c r="B55" t="str">
        <f t="shared" si="0"/>
        <v>P</v>
      </c>
      <c r="C55">
        <v>-414798</v>
      </c>
      <c r="D55" s="13">
        <f t="shared" si="1"/>
        <v>-1.905128899952693E-5</v>
      </c>
      <c r="J55" t="s">
        <v>79</v>
      </c>
      <c r="K55" t="str">
        <f t="shared" si="2"/>
        <v>P</v>
      </c>
      <c r="L55">
        <v>-283379</v>
      </c>
      <c r="M55" s="13">
        <f t="shared" si="3"/>
        <v>-1.4662944603698606E-5</v>
      </c>
      <c r="S55" t="s">
        <v>79</v>
      </c>
      <c r="T55" t="str">
        <f t="shared" si="4"/>
        <v>P</v>
      </c>
      <c r="U55">
        <v>-283815</v>
      </c>
      <c r="V55" s="13">
        <f t="shared" si="5"/>
        <v>-1.1717869425739141E-5</v>
      </c>
      <c r="AB55" t="s">
        <v>79</v>
      </c>
      <c r="AC55" t="str">
        <f t="shared" si="6"/>
        <v>P</v>
      </c>
      <c r="AD55">
        <v>-221916</v>
      </c>
      <c r="AE55" s="13">
        <f t="shared" si="7"/>
        <v>-1.2074761269962184E-5</v>
      </c>
      <c r="AK55" t="s">
        <v>79</v>
      </c>
      <c r="AL55" t="str">
        <f t="shared" si="8"/>
        <v>P</v>
      </c>
      <c r="AM55">
        <v>-244155</v>
      </c>
      <c r="AN55" s="13">
        <f t="shared" si="9"/>
        <v>-1.137461623394472E-5</v>
      </c>
      <c r="AT55" t="s">
        <v>79</v>
      </c>
      <c r="AU55" t="str">
        <f t="shared" si="10"/>
        <v>P</v>
      </c>
      <c r="AV55">
        <v>-440709</v>
      </c>
      <c r="AW55" s="13">
        <f t="shared" si="11"/>
        <v>-2.1659122742351639E-5</v>
      </c>
      <c r="BC55" t="s">
        <v>79</v>
      </c>
      <c r="BD55" t="str">
        <f t="shared" si="12"/>
        <v>P</v>
      </c>
      <c r="BE55" s="1" t="str">
        <f t="shared" si="13"/>
        <v>0.3</v>
      </c>
      <c r="BF55">
        <f t="shared" si="14"/>
        <v>-1.5090100545870537E-5</v>
      </c>
      <c r="BG55">
        <f t="shared" si="15"/>
        <v>1.7634678536977454E-6</v>
      </c>
      <c r="BH55">
        <f t="shared" si="16"/>
        <v>-8.5570601778925006</v>
      </c>
      <c r="BJ55">
        <f t="shared" si="17"/>
        <v>-314795.33333333331</v>
      </c>
      <c r="BK55">
        <f t="shared" si="18"/>
        <v>37156.506429486159</v>
      </c>
      <c r="BL55">
        <f t="shared" si="19"/>
        <v>-8.4721456235595465</v>
      </c>
    </row>
    <row r="56" spans="1:64" x14ac:dyDescent="0.3">
      <c r="A56" t="s">
        <v>80</v>
      </c>
      <c r="B56" t="str">
        <f t="shared" si="0"/>
        <v>Q</v>
      </c>
      <c r="C56">
        <v>671918</v>
      </c>
      <c r="D56" s="13">
        <f t="shared" si="1"/>
        <v>2.1134547879367398E-5</v>
      </c>
      <c r="J56" t="s">
        <v>80</v>
      </c>
      <c r="K56" t="str">
        <f t="shared" si="2"/>
        <v>Q</v>
      </c>
      <c r="L56">
        <v>172956</v>
      </c>
      <c r="M56" s="13">
        <f t="shared" si="3"/>
        <v>6.1082818294190362E-6</v>
      </c>
      <c r="S56" t="s">
        <v>80</v>
      </c>
      <c r="T56" t="str">
        <f t="shared" si="4"/>
        <v>Q</v>
      </c>
      <c r="U56">
        <v>724481</v>
      </c>
      <c r="V56" s="13">
        <f t="shared" si="5"/>
        <v>2.1067843433755963E-5</v>
      </c>
      <c r="AB56" t="s">
        <v>80</v>
      </c>
      <c r="AC56" t="str">
        <f t="shared" si="6"/>
        <v>Q</v>
      </c>
      <c r="AD56" s="14">
        <v>315988000</v>
      </c>
      <c r="AE56" s="13">
        <f t="shared" si="7"/>
        <v>1.2227123576027737E-2</v>
      </c>
      <c r="AK56" t="s">
        <v>80</v>
      </c>
      <c r="AL56" t="str">
        <f t="shared" si="8"/>
        <v>Q</v>
      </c>
      <c r="AM56" s="14">
        <v>12075700</v>
      </c>
      <c r="AN56" s="13">
        <f t="shared" si="9"/>
        <v>4.3248596068993183E-4</v>
      </c>
      <c r="AT56" t="s">
        <v>80</v>
      </c>
      <c r="AU56" t="str">
        <f t="shared" si="10"/>
        <v>Q</v>
      </c>
      <c r="AV56">
        <v>971791</v>
      </c>
      <c r="AW56" s="13">
        <f t="shared" si="11"/>
        <v>3.2530093460446679E-5</v>
      </c>
      <c r="BC56" t="s">
        <v>80</v>
      </c>
      <c r="BD56" t="str">
        <f t="shared" si="12"/>
        <v>Q</v>
      </c>
      <c r="BE56" s="1" t="str">
        <f t="shared" si="13"/>
        <v>0.001</v>
      </c>
      <c r="BF56">
        <f t="shared" si="14"/>
        <v>2.1234083838867763E-3</v>
      </c>
      <c r="BG56">
        <f t="shared" si="15"/>
        <v>2.0218671412196515E-3</v>
      </c>
      <c r="BH56">
        <f t="shared" si="16"/>
        <v>1.0502215207898735</v>
      </c>
      <c r="BJ56">
        <f t="shared" si="17"/>
        <v>55100807.666666664</v>
      </c>
      <c r="BK56">
        <f t="shared" si="18"/>
        <v>52210980.735033043</v>
      </c>
      <c r="BL56">
        <f t="shared" si="19"/>
        <v>1.0553490260276719</v>
      </c>
    </row>
    <row r="57" spans="1:64" x14ac:dyDescent="0.3">
      <c r="A57" t="s">
        <v>81</v>
      </c>
      <c r="B57" t="str">
        <f t="shared" si="0"/>
        <v>Q</v>
      </c>
      <c r="C57">
        <v>998956</v>
      </c>
      <c r="D57" s="13">
        <f t="shared" si="1"/>
        <v>3.1421220165825793E-5</v>
      </c>
      <c r="J57" t="s">
        <v>81</v>
      </c>
      <c r="K57" t="str">
        <f t="shared" si="2"/>
        <v>Q</v>
      </c>
      <c r="L57">
        <v>-136618</v>
      </c>
      <c r="M57" s="13">
        <f t="shared" si="3"/>
        <v>-4.8249337806816179E-6</v>
      </c>
      <c r="S57" t="s">
        <v>81</v>
      </c>
      <c r="T57" t="str">
        <f t="shared" si="4"/>
        <v>Q</v>
      </c>
      <c r="U57" s="14">
        <v>1107890</v>
      </c>
      <c r="V57" s="13">
        <f t="shared" si="5"/>
        <v>3.2217343259276492E-5</v>
      </c>
      <c r="AB57" t="s">
        <v>81</v>
      </c>
      <c r="AC57" t="str">
        <f t="shared" si="6"/>
        <v>Q</v>
      </c>
      <c r="AD57" s="14">
        <v>145436000</v>
      </c>
      <c r="AE57" s="13">
        <f t="shared" si="7"/>
        <v>5.6276312530955915E-3</v>
      </c>
      <c r="AK57" t="s">
        <v>81</v>
      </c>
      <c r="AL57" t="str">
        <f t="shared" si="8"/>
        <v>Q</v>
      </c>
      <c r="AM57" s="14">
        <v>40728200</v>
      </c>
      <c r="AN57" s="13">
        <f t="shared" si="9"/>
        <v>1.4586628273451378E-3</v>
      </c>
      <c r="AT57" t="s">
        <v>81</v>
      </c>
      <c r="AU57" t="str">
        <f t="shared" si="10"/>
        <v>Q</v>
      </c>
      <c r="AV57" s="14">
        <v>1003930</v>
      </c>
      <c r="AW57" s="13">
        <f t="shared" si="11"/>
        <v>3.360592630282256E-5</v>
      </c>
      <c r="BC57" t="s">
        <v>81</v>
      </c>
      <c r="BD57" t="str">
        <f t="shared" si="12"/>
        <v>Q</v>
      </c>
      <c r="BE57" s="1" t="str">
        <f t="shared" si="13"/>
        <v>0.003</v>
      </c>
      <c r="BF57">
        <f t="shared" si="14"/>
        <v>1.1964522727313288E-3</v>
      </c>
      <c r="BG57">
        <f t="shared" si="15"/>
        <v>9.1673551997845516E-4</v>
      </c>
      <c r="BH57">
        <f t="shared" si="16"/>
        <v>1.3051226298719696</v>
      </c>
      <c r="BJ57">
        <f t="shared" si="17"/>
        <v>31523059.666666668</v>
      </c>
      <c r="BK57">
        <f t="shared" si="18"/>
        <v>23700526.365473758</v>
      </c>
      <c r="BL57">
        <f t="shared" si="19"/>
        <v>1.33005736583929</v>
      </c>
    </row>
    <row r="58" spans="1:64" x14ac:dyDescent="0.3">
      <c r="A58" t="s">
        <v>82</v>
      </c>
      <c r="B58" t="str">
        <f t="shared" si="0"/>
        <v>Q</v>
      </c>
      <c r="C58">
        <v>873606</v>
      </c>
      <c r="D58" s="13">
        <f t="shared" si="1"/>
        <v>2.7478453970131225E-5</v>
      </c>
      <c r="J58" t="s">
        <v>82</v>
      </c>
      <c r="K58" t="str">
        <f t="shared" si="2"/>
        <v>Q</v>
      </c>
      <c r="L58">
        <v>-263835</v>
      </c>
      <c r="M58" s="13">
        <f t="shared" si="3"/>
        <v>-9.3178527282359171E-6</v>
      </c>
      <c r="S58" t="s">
        <v>82</v>
      </c>
      <c r="T58" t="str">
        <f t="shared" si="4"/>
        <v>Q</v>
      </c>
      <c r="U58">
        <v>548426</v>
      </c>
      <c r="V58" s="13">
        <f t="shared" si="5"/>
        <v>1.5948179597534023E-5</v>
      </c>
      <c r="AB58" t="s">
        <v>82</v>
      </c>
      <c r="AC58" t="str">
        <f t="shared" si="6"/>
        <v>Q</v>
      </c>
      <c r="AD58" s="14">
        <v>113696000</v>
      </c>
      <c r="AE58" s="13">
        <f t="shared" si="7"/>
        <v>4.3994551758296183E-3</v>
      </c>
      <c r="AK58" t="s">
        <v>82</v>
      </c>
      <c r="AL58" t="str">
        <f t="shared" si="8"/>
        <v>Q</v>
      </c>
      <c r="AM58" s="14">
        <v>18752400</v>
      </c>
      <c r="AN58" s="13">
        <f t="shared" si="9"/>
        <v>6.7160907684373384E-4</v>
      </c>
      <c r="AT58" t="s">
        <v>82</v>
      </c>
      <c r="AU58" t="str">
        <f t="shared" si="10"/>
        <v>Q</v>
      </c>
      <c r="AV58" s="14">
        <v>1073260</v>
      </c>
      <c r="AW58" s="13">
        <f t="shared" si="11"/>
        <v>3.59267045150233E-5</v>
      </c>
      <c r="BC58" t="s">
        <v>82</v>
      </c>
      <c r="BD58" t="str">
        <f t="shared" si="12"/>
        <v>Q</v>
      </c>
      <c r="BE58" s="1" t="str">
        <f t="shared" si="13"/>
        <v>0.01</v>
      </c>
      <c r="BF58">
        <f t="shared" si="14"/>
        <v>8.5684995633796739E-4</v>
      </c>
      <c r="BG58">
        <f t="shared" si="15"/>
        <v>7.1655426569373177E-4</v>
      </c>
      <c r="BH58">
        <f t="shared" si="16"/>
        <v>1.1957921365640165</v>
      </c>
      <c r="BJ58">
        <f t="shared" si="17"/>
        <v>22446642.833333332</v>
      </c>
      <c r="BK58">
        <f t="shared" si="18"/>
        <v>18491085.896806356</v>
      </c>
      <c r="BL58">
        <f t="shared" si="19"/>
        <v>1.2139169629410542</v>
      </c>
    </row>
    <row r="59" spans="1:64" x14ac:dyDescent="0.3">
      <c r="A59" t="s">
        <v>83</v>
      </c>
      <c r="B59" t="str">
        <f t="shared" si="0"/>
        <v>Q</v>
      </c>
      <c r="C59">
        <v>497271</v>
      </c>
      <c r="D59" s="13">
        <f t="shared" si="1"/>
        <v>1.5641190976459783E-5</v>
      </c>
      <c r="J59" t="s">
        <v>83</v>
      </c>
      <c r="K59" t="str">
        <f t="shared" si="2"/>
        <v>Q</v>
      </c>
      <c r="L59" s="14">
        <v>-1267050</v>
      </c>
      <c r="M59" s="13">
        <f t="shared" si="3"/>
        <v>-4.4748366590146564E-5</v>
      </c>
      <c r="S59" t="s">
        <v>83</v>
      </c>
      <c r="T59" t="str">
        <f t="shared" si="4"/>
        <v>Q</v>
      </c>
      <c r="U59" s="14">
        <v>-8944670</v>
      </c>
      <c r="V59" s="13">
        <f t="shared" si="5"/>
        <v>-2.6011021286495291E-4</v>
      </c>
      <c r="AB59" t="s">
        <v>83</v>
      </c>
      <c r="AC59" t="str">
        <f t="shared" si="6"/>
        <v>Q</v>
      </c>
      <c r="AD59" s="14">
        <v>-68368000</v>
      </c>
      <c r="AE59" s="13">
        <f t="shared" si="7"/>
        <v>-2.6454928182268449E-3</v>
      </c>
      <c r="AK59" t="s">
        <v>83</v>
      </c>
      <c r="AL59" t="str">
        <f t="shared" si="8"/>
        <v>Q</v>
      </c>
      <c r="AM59" s="14">
        <v>-27663800</v>
      </c>
      <c r="AN59" s="13">
        <f t="shared" si="9"/>
        <v>-9.9076700475617444E-4</v>
      </c>
      <c r="AT59" t="s">
        <v>83</v>
      </c>
      <c r="AU59" t="str">
        <f t="shared" si="10"/>
        <v>Q</v>
      </c>
      <c r="AV59">
        <v>775546</v>
      </c>
      <c r="AW59" s="13">
        <f t="shared" si="11"/>
        <v>2.5960915323228537E-5</v>
      </c>
      <c r="BC59" t="s">
        <v>83</v>
      </c>
      <c r="BD59" t="str">
        <f t="shared" si="12"/>
        <v>Q</v>
      </c>
      <c r="BE59" s="1" t="str">
        <f t="shared" si="13"/>
        <v>0.03</v>
      </c>
      <c r="BF59">
        <f t="shared" si="14"/>
        <v>-6.4991938268973851E-4</v>
      </c>
      <c r="BG59">
        <f t="shared" si="15"/>
        <v>4.2881459241950518E-4</v>
      </c>
      <c r="BH59">
        <f t="shared" si="16"/>
        <v>-1.515618624409891</v>
      </c>
      <c r="BJ59">
        <f t="shared" si="17"/>
        <v>-17495117.166666668</v>
      </c>
      <c r="BK59">
        <f t="shared" si="18"/>
        <v>11083705.447705036</v>
      </c>
      <c r="BL59">
        <f t="shared" si="19"/>
        <v>-1.5784538166601281</v>
      </c>
    </row>
    <row r="60" spans="1:64" x14ac:dyDescent="0.3">
      <c r="A60" t="s">
        <v>84</v>
      </c>
      <c r="B60" t="str">
        <f t="shared" si="0"/>
        <v>Q</v>
      </c>
      <c r="C60">
        <v>-143034</v>
      </c>
      <c r="D60" s="13">
        <f t="shared" si="1"/>
        <v>-4.4989997609491576E-6</v>
      </c>
      <c r="J60" t="s">
        <v>84</v>
      </c>
      <c r="K60" t="str">
        <f t="shared" si="2"/>
        <v>Q</v>
      </c>
      <c r="L60" s="14">
        <v>-3282870</v>
      </c>
      <c r="M60" s="13">
        <f t="shared" si="3"/>
        <v>-1.1594102066042734E-4</v>
      </c>
      <c r="S60" t="s">
        <v>84</v>
      </c>
      <c r="T60" t="str">
        <f t="shared" si="4"/>
        <v>Q</v>
      </c>
      <c r="U60" s="14">
        <v>-1232220</v>
      </c>
      <c r="V60" s="13">
        <f t="shared" si="5"/>
        <v>-3.5832848668140048E-5</v>
      </c>
      <c r="AB60" t="s">
        <v>84</v>
      </c>
      <c r="AC60" t="str">
        <f t="shared" si="6"/>
        <v>Q</v>
      </c>
      <c r="AD60" s="14">
        <v>-163600000</v>
      </c>
      <c r="AE60" s="13">
        <f t="shared" si="7"/>
        <v>-6.3304853888063398E-3</v>
      </c>
      <c r="AK60" t="s">
        <v>84</v>
      </c>
      <c r="AL60" t="str">
        <f t="shared" si="8"/>
        <v>Q</v>
      </c>
      <c r="AM60" s="14">
        <v>-47471200</v>
      </c>
      <c r="AN60" s="13">
        <f t="shared" si="9"/>
        <v>-1.7001604492579221E-3</v>
      </c>
      <c r="AT60" t="s">
        <v>84</v>
      </c>
      <c r="AU60" t="str">
        <f t="shared" si="10"/>
        <v>Q</v>
      </c>
      <c r="AV60">
        <v>133254</v>
      </c>
      <c r="AW60" s="13">
        <f t="shared" si="11"/>
        <v>4.4605939692571369E-6</v>
      </c>
      <c r="BC60" t="s">
        <v>84</v>
      </c>
      <c r="BD60" t="str">
        <f t="shared" si="12"/>
        <v>Q</v>
      </c>
      <c r="BE60" s="1" t="str">
        <f t="shared" si="13"/>
        <v>0.1</v>
      </c>
      <c r="BF60">
        <f t="shared" si="14"/>
        <v>-1.3637430188640871E-3</v>
      </c>
      <c r="BG60">
        <f t="shared" si="15"/>
        <v>1.0299124094362124E-3</v>
      </c>
      <c r="BH60">
        <f t="shared" si="16"/>
        <v>-1.3241349520301615</v>
      </c>
      <c r="BJ60">
        <f t="shared" si="17"/>
        <v>-35932678.333333336</v>
      </c>
      <c r="BK60">
        <f t="shared" si="18"/>
        <v>26635730.647082664</v>
      </c>
      <c r="BL60">
        <f t="shared" si="19"/>
        <v>-1.3490404603287629</v>
      </c>
    </row>
    <row r="61" spans="1:64" x14ac:dyDescent="0.3">
      <c r="A61" t="s">
        <v>85</v>
      </c>
      <c r="B61" t="str">
        <f t="shared" si="0"/>
        <v>Q</v>
      </c>
      <c r="C61">
        <v>-809373</v>
      </c>
      <c r="D61" s="13">
        <f t="shared" si="1"/>
        <v>-2.5458065449604309E-5</v>
      </c>
      <c r="J61" t="s">
        <v>85</v>
      </c>
      <c r="K61" t="str">
        <f t="shared" si="2"/>
        <v>Q</v>
      </c>
      <c r="L61" s="14">
        <v>-2271410</v>
      </c>
      <c r="M61" s="13">
        <f t="shared" si="3"/>
        <v>-8.0219318382482785E-5</v>
      </c>
      <c r="S61" t="s">
        <v>85</v>
      </c>
      <c r="T61" t="str">
        <f t="shared" si="4"/>
        <v>Q</v>
      </c>
      <c r="U61" s="14">
        <v>-1850270</v>
      </c>
      <c r="V61" s="13">
        <f t="shared" si="5"/>
        <v>-5.3805688030708386E-5</v>
      </c>
      <c r="AB61" t="s">
        <v>85</v>
      </c>
      <c r="AC61" t="str">
        <f t="shared" si="6"/>
        <v>Q</v>
      </c>
      <c r="AD61" s="14">
        <v>-235225000</v>
      </c>
      <c r="AE61" s="13">
        <f t="shared" si="7"/>
        <v>-9.1020074913323434E-3</v>
      </c>
      <c r="AK61" t="s">
        <v>85</v>
      </c>
      <c r="AL61" t="str">
        <f t="shared" si="8"/>
        <v>Q</v>
      </c>
      <c r="AM61" s="14">
        <v>-56236500</v>
      </c>
      <c r="AN61" s="13">
        <f t="shared" si="9"/>
        <v>-2.0140858690046418E-3</v>
      </c>
      <c r="AT61" t="s">
        <v>85</v>
      </c>
      <c r="AU61" t="str">
        <f t="shared" si="10"/>
        <v>Q</v>
      </c>
      <c r="AV61">
        <v>-313925</v>
      </c>
      <c r="AW61" s="13">
        <f t="shared" si="11"/>
        <v>-1.050844223662364E-5</v>
      </c>
      <c r="BC61" t="s">
        <v>85</v>
      </c>
      <c r="BD61" t="str">
        <f t="shared" si="12"/>
        <v>Q</v>
      </c>
      <c r="BE61" s="1" t="str">
        <f t="shared" si="13"/>
        <v>0.3</v>
      </c>
      <c r="BF61">
        <f t="shared" si="14"/>
        <v>-1.8810141457394007E-3</v>
      </c>
      <c r="BG61">
        <f t="shared" si="15"/>
        <v>1.4796833635694361E-3</v>
      </c>
      <c r="BH61">
        <f t="shared" si="16"/>
        <v>-1.2712274747766545</v>
      </c>
      <c r="BJ61">
        <f t="shared" si="17"/>
        <v>-49451079.666666664</v>
      </c>
      <c r="BK61">
        <f t="shared" si="18"/>
        <v>38223127.951575637</v>
      </c>
      <c r="BL61">
        <f t="shared" si="19"/>
        <v>-1.2937475899229274</v>
      </c>
    </row>
    <row r="62" spans="1:64" x14ac:dyDescent="0.3">
      <c r="A62" t="s">
        <v>86</v>
      </c>
      <c r="B62" t="str">
        <f t="shared" si="0"/>
        <v>W</v>
      </c>
      <c r="C62">
        <v>-102793</v>
      </c>
      <c r="D62" s="13">
        <f t="shared" si="1"/>
        <v>-1.5079384871765156E-4</v>
      </c>
      <c r="J62" t="s">
        <v>86</v>
      </c>
      <c r="K62" t="str">
        <f t="shared" si="2"/>
        <v>W</v>
      </c>
      <c r="L62">
        <v>-81214</v>
      </c>
      <c r="M62" s="13">
        <f t="shared" si="3"/>
        <v>-1.3564196693712443E-4</v>
      </c>
      <c r="S62" t="s">
        <v>86</v>
      </c>
      <c r="T62" t="str">
        <f t="shared" si="4"/>
        <v>W</v>
      </c>
      <c r="U62">
        <v>-90127</v>
      </c>
      <c r="V62" s="13">
        <f t="shared" si="5"/>
        <v>-1.447274607538347E-4</v>
      </c>
      <c r="AB62" t="s">
        <v>86</v>
      </c>
      <c r="AC62" t="str">
        <f t="shared" si="6"/>
        <v>W</v>
      </c>
      <c r="AD62">
        <v>-55630.400000000001</v>
      </c>
      <c r="AE62" s="13">
        <f t="shared" si="7"/>
        <v>-1.0277222528071414E-4</v>
      </c>
      <c r="AK62" t="s">
        <v>86</v>
      </c>
      <c r="AL62" t="str">
        <f t="shared" si="8"/>
        <v>W</v>
      </c>
      <c r="AM62">
        <v>-76853.100000000006</v>
      </c>
      <c r="AN62" s="13">
        <f t="shared" si="9"/>
        <v>-1.2841467327010607E-4</v>
      </c>
      <c r="AT62" t="s">
        <v>86</v>
      </c>
      <c r="AU62" t="str">
        <f t="shared" si="10"/>
        <v>W</v>
      </c>
      <c r="AV62">
        <v>-68502.399999999994</v>
      </c>
      <c r="AW62" s="13">
        <f t="shared" si="11"/>
        <v>-1.280110029544278E-4</v>
      </c>
      <c r="BC62" t="s">
        <v>86</v>
      </c>
      <c r="BD62" t="str">
        <f t="shared" si="12"/>
        <v>W</v>
      </c>
      <c r="BE62" s="1" t="str">
        <f t="shared" si="13"/>
        <v>0.001</v>
      </c>
      <c r="BF62">
        <f t="shared" si="14"/>
        <v>-1.3172686298564313E-4</v>
      </c>
      <c r="BG62">
        <f t="shared" si="15"/>
        <v>6.8581892345157062E-6</v>
      </c>
      <c r="BH62">
        <f t="shared" si="16"/>
        <v>-19.207236557820803</v>
      </c>
      <c r="BJ62">
        <f t="shared" si="17"/>
        <v>-79186.650000000009</v>
      </c>
      <c r="BK62">
        <f t="shared" si="18"/>
        <v>6721.9955722364657</v>
      </c>
      <c r="BL62">
        <f t="shared" si="19"/>
        <v>-11.780229419825984</v>
      </c>
    </row>
    <row r="63" spans="1:64" x14ac:dyDescent="0.3">
      <c r="A63" t="s">
        <v>87</v>
      </c>
      <c r="B63" t="str">
        <f t="shared" si="0"/>
        <v>W</v>
      </c>
      <c r="C63">
        <v>-116658</v>
      </c>
      <c r="D63" s="13">
        <f t="shared" si="1"/>
        <v>-1.7113333401791754E-4</v>
      </c>
      <c r="J63" t="s">
        <v>87</v>
      </c>
      <c r="K63" t="str">
        <f t="shared" si="2"/>
        <v>W</v>
      </c>
      <c r="L63">
        <v>-91727.3</v>
      </c>
      <c r="M63" s="13">
        <f t="shared" si="3"/>
        <v>-1.5320106624266375E-4</v>
      </c>
      <c r="S63" t="s">
        <v>87</v>
      </c>
      <c r="T63" t="str">
        <f t="shared" si="4"/>
        <v>W</v>
      </c>
      <c r="U63">
        <v>-100521</v>
      </c>
      <c r="V63" s="13">
        <f t="shared" si="5"/>
        <v>-1.614183217286298E-4</v>
      </c>
      <c r="AB63" t="s">
        <v>87</v>
      </c>
      <c r="AC63" t="str">
        <f t="shared" si="6"/>
        <v>W</v>
      </c>
      <c r="AD63">
        <v>-50572.3</v>
      </c>
      <c r="AE63" s="13">
        <f t="shared" si="7"/>
        <v>-9.3427834575409484E-5</v>
      </c>
      <c r="AK63" t="s">
        <v>87</v>
      </c>
      <c r="AL63" t="str">
        <f t="shared" si="8"/>
        <v>W</v>
      </c>
      <c r="AM63">
        <v>-86053.5</v>
      </c>
      <c r="AN63" s="13">
        <f t="shared" si="9"/>
        <v>-1.4378772081085958E-4</v>
      </c>
      <c r="AT63" t="s">
        <v>87</v>
      </c>
      <c r="AU63" t="str">
        <f t="shared" si="10"/>
        <v>W</v>
      </c>
      <c r="AV63">
        <v>-80513.7</v>
      </c>
      <c r="AW63" s="13">
        <f t="shared" si="11"/>
        <v>-1.5045661887133757E-4</v>
      </c>
      <c r="BC63" t="s">
        <v>87</v>
      </c>
      <c r="BD63" t="str">
        <f t="shared" si="12"/>
        <v>W</v>
      </c>
      <c r="BE63" s="1" t="str">
        <f t="shared" si="13"/>
        <v>0.003</v>
      </c>
      <c r="BF63">
        <f t="shared" si="14"/>
        <v>-1.4557081604113628E-4</v>
      </c>
      <c r="BG63">
        <f t="shared" si="15"/>
        <v>1.1118674222522038E-5</v>
      </c>
      <c r="BH63">
        <f t="shared" si="16"/>
        <v>-13.092461666541803</v>
      </c>
      <c r="BJ63">
        <f t="shared" si="17"/>
        <v>-87674.3</v>
      </c>
      <c r="BK63">
        <f t="shared" si="18"/>
        <v>9040.6101648432159</v>
      </c>
      <c r="BL63">
        <f t="shared" si="19"/>
        <v>-9.6978299474679837</v>
      </c>
    </row>
    <row r="64" spans="1:64" x14ac:dyDescent="0.3">
      <c r="A64" t="s">
        <v>88</v>
      </c>
      <c r="B64" t="str">
        <f t="shared" si="0"/>
        <v>W</v>
      </c>
      <c r="C64">
        <v>-111532</v>
      </c>
      <c r="D64" s="13">
        <f t="shared" si="1"/>
        <v>-1.6361366566961869E-4</v>
      </c>
      <c r="J64" t="s">
        <v>88</v>
      </c>
      <c r="K64" t="str">
        <f t="shared" si="2"/>
        <v>W</v>
      </c>
      <c r="L64">
        <v>-97990.8</v>
      </c>
      <c r="M64" s="13">
        <f t="shared" si="3"/>
        <v>-1.6366223623688492E-4</v>
      </c>
      <c r="S64" t="s">
        <v>88</v>
      </c>
      <c r="T64" t="str">
        <f t="shared" si="4"/>
        <v>W</v>
      </c>
      <c r="U64">
        <v>-107738</v>
      </c>
      <c r="V64" s="13">
        <f t="shared" si="5"/>
        <v>-1.7300750237660904E-4</v>
      </c>
      <c r="AB64" t="s">
        <v>88</v>
      </c>
      <c r="AC64" t="str">
        <f t="shared" si="6"/>
        <v>W</v>
      </c>
      <c r="AD64">
        <v>-86483.7</v>
      </c>
      <c r="AE64" s="13">
        <f t="shared" si="7"/>
        <v>-1.597709579566154E-4</v>
      </c>
      <c r="AK64" t="s">
        <v>88</v>
      </c>
      <c r="AL64" t="str">
        <f t="shared" si="8"/>
        <v>W</v>
      </c>
      <c r="AM64">
        <v>-101358</v>
      </c>
      <c r="AN64" s="13">
        <f t="shared" si="9"/>
        <v>-1.6936017484410403E-4</v>
      </c>
      <c r="AT64" t="s">
        <v>88</v>
      </c>
      <c r="AU64" t="str">
        <f t="shared" si="10"/>
        <v>W</v>
      </c>
      <c r="AV64">
        <v>-92516</v>
      </c>
      <c r="AW64" s="13">
        <f t="shared" si="11"/>
        <v>-1.7288541641361242E-4</v>
      </c>
      <c r="BC64" t="s">
        <v>88</v>
      </c>
      <c r="BD64" t="str">
        <f t="shared" si="12"/>
        <v>W</v>
      </c>
      <c r="BE64" s="1" t="str">
        <f t="shared" si="13"/>
        <v>0.01</v>
      </c>
      <c r="BF64">
        <f t="shared" si="14"/>
        <v>-1.670499922495741E-4</v>
      </c>
      <c r="BG64">
        <f t="shared" si="15"/>
        <v>2.2446277873456273E-6</v>
      </c>
      <c r="BH64">
        <f t="shared" si="16"/>
        <v>-74.42213501558679</v>
      </c>
      <c r="BJ64">
        <f t="shared" si="17"/>
        <v>-99603.083333333328</v>
      </c>
      <c r="BK64">
        <f t="shared" si="18"/>
        <v>3814.4465797296352</v>
      </c>
      <c r="BL64">
        <f t="shared" si="19"/>
        <v>-26.112066652770665</v>
      </c>
    </row>
    <row r="65" spans="1:64" x14ac:dyDescent="0.3">
      <c r="A65" t="s">
        <v>89</v>
      </c>
      <c r="B65" t="str">
        <f t="shared" si="0"/>
        <v>W</v>
      </c>
      <c r="C65">
        <v>-113675</v>
      </c>
      <c r="D65" s="13">
        <f t="shared" si="1"/>
        <v>-1.6675737407196054E-4</v>
      </c>
      <c r="J65" t="s">
        <v>89</v>
      </c>
      <c r="K65" t="str">
        <f t="shared" si="2"/>
        <v>W</v>
      </c>
      <c r="L65">
        <v>-103756</v>
      </c>
      <c r="M65" s="13">
        <f t="shared" si="3"/>
        <v>-1.7329115573088731E-4</v>
      </c>
      <c r="S65" t="s">
        <v>89</v>
      </c>
      <c r="T65" t="str">
        <f t="shared" si="4"/>
        <v>W</v>
      </c>
      <c r="U65">
        <v>-108824</v>
      </c>
      <c r="V65" s="13">
        <f t="shared" si="5"/>
        <v>-1.7475141954214948E-4</v>
      </c>
      <c r="AB65" t="s">
        <v>89</v>
      </c>
      <c r="AC65" t="str">
        <f t="shared" si="6"/>
        <v>W</v>
      </c>
      <c r="AD65">
        <v>-108879</v>
      </c>
      <c r="AE65" s="13">
        <f t="shared" si="7"/>
        <v>-2.0114428651131169E-4</v>
      </c>
      <c r="AK65" t="s">
        <v>89</v>
      </c>
      <c r="AL65" t="str">
        <f t="shared" si="8"/>
        <v>W</v>
      </c>
      <c r="AM65">
        <v>-102891</v>
      </c>
      <c r="AN65" s="13">
        <f t="shared" si="9"/>
        <v>-1.7192168106991759E-4</v>
      </c>
      <c r="AT65" t="s">
        <v>89</v>
      </c>
      <c r="AU65" t="str">
        <f t="shared" si="10"/>
        <v>W</v>
      </c>
      <c r="AV65">
        <v>-93023.1</v>
      </c>
      <c r="AW65" s="13">
        <f t="shared" si="11"/>
        <v>-1.7383303838887446E-4</v>
      </c>
      <c r="BC65" t="s">
        <v>89</v>
      </c>
      <c r="BD65" t="str">
        <f t="shared" si="12"/>
        <v>W</v>
      </c>
      <c r="BE65" s="1" t="str">
        <f t="shared" si="13"/>
        <v>0.03</v>
      </c>
      <c r="BF65">
        <f t="shared" si="14"/>
        <v>-1.7694982588585019E-4</v>
      </c>
      <c r="BG65">
        <f t="shared" si="15"/>
        <v>4.9748482766867807E-6</v>
      </c>
      <c r="BH65">
        <f t="shared" si="16"/>
        <v>-35.568888947845004</v>
      </c>
      <c r="BJ65">
        <f t="shared" si="17"/>
        <v>-105174.68333333333</v>
      </c>
      <c r="BK65">
        <f t="shared" si="18"/>
        <v>2910.8057705060137</v>
      </c>
      <c r="BL65">
        <f t="shared" si="19"/>
        <v>-36.132497880492316</v>
      </c>
    </row>
    <row r="66" spans="1:64" x14ac:dyDescent="0.3">
      <c r="A66" t="s">
        <v>90</v>
      </c>
      <c r="B66" t="str">
        <f t="shared" si="0"/>
        <v>W</v>
      </c>
      <c r="C66">
        <v>-112084</v>
      </c>
      <c r="D66" s="13">
        <f t="shared" si="1"/>
        <v>-1.6442343096970862E-4</v>
      </c>
      <c r="J66" t="s">
        <v>90</v>
      </c>
      <c r="K66" t="str">
        <f t="shared" si="2"/>
        <v>W</v>
      </c>
      <c r="L66">
        <v>-102645</v>
      </c>
      <c r="M66" s="13">
        <f t="shared" si="3"/>
        <v>-1.714355861829381E-4</v>
      </c>
      <c r="S66" t="s">
        <v>90</v>
      </c>
      <c r="T66" t="str">
        <f t="shared" si="4"/>
        <v>W</v>
      </c>
      <c r="U66">
        <v>-107280</v>
      </c>
      <c r="V66" s="13">
        <f t="shared" si="5"/>
        <v>-1.7227203823128902E-4</v>
      </c>
      <c r="AB66" t="s">
        <v>90</v>
      </c>
      <c r="AC66" t="str">
        <f t="shared" si="6"/>
        <v>W</v>
      </c>
      <c r="AD66">
        <v>-118544</v>
      </c>
      <c r="AE66" s="13">
        <f t="shared" si="7"/>
        <v>-2.1899951597825965E-4</v>
      </c>
      <c r="AK66" t="s">
        <v>90</v>
      </c>
      <c r="AL66" t="str">
        <f t="shared" si="8"/>
        <v>W</v>
      </c>
      <c r="AM66">
        <v>-98460.800000000003</v>
      </c>
      <c r="AN66" s="13">
        <f t="shared" si="9"/>
        <v>-1.6451921213214899E-4</v>
      </c>
      <c r="AT66" t="s">
        <v>90</v>
      </c>
      <c r="AU66" t="str">
        <f t="shared" si="10"/>
        <v>W</v>
      </c>
      <c r="AV66">
        <v>-87916.5</v>
      </c>
      <c r="AW66" s="13">
        <f t="shared" si="11"/>
        <v>-1.6429029262103156E-4</v>
      </c>
      <c r="BC66" t="s">
        <v>90</v>
      </c>
      <c r="BD66" t="str">
        <f t="shared" si="12"/>
        <v>W</v>
      </c>
      <c r="BE66" s="1" t="str">
        <f t="shared" si="13"/>
        <v>0.1</v>
      </c>
      <c r="BF66">
        <f t="shared" si="14"/>
        <v>-1.7599001268589598E-4</v>
      </c>
      <c r="BG66">
        <f t="shared" si="15"/>
        <v>8.7304677916078684E-6</v>
      </c>
      <c r="BH66">
        <f t="shared" si="16"/>
        <v>-20.158142368392422</v>
      </c>
      <c r="BJ66">
        <f t="shared" si="17"/>
        <v>-104488.38333333335</v>
      </c>
      <c r="BK66">
        <f t="shared" si="18"/>
        <v>4387.117566270339</v>
      </c>
      <c r="BL66">
        <f t="shared" si="19"/>
        <v>-23.817092146487205</v>
      </c>
    </row>
    <row r="67" spans="1:64" x14ac:dyDescent="0.3">
      <c r="A67" t="s">
        <v>91</v>
      </c>
      <c r="B67" t="str">
        <f t="shared" ref="B67:B85" si="20">LEFT(A67,1)</f>
        <v>W</v>
      </c>
      <c r="C67">
        <v>-109119</v>
      </c>
      <c r="D67" s="13">
        <f t="shared" ref="D67:D85" si="21">C67/VLOOKUP(B67,$E$2:$H$16,4)</f>
        <v>-1.6007387641397196E-4</v>
      </c>
      <c r="J67" t="s">
        <v>91</v>
      </c>
      <c r="K67" t="str">
        <f t="shared" ref="K67:K85" si="22">LEFT(J67,1)</f>
        <v>W</v>
      </c>
      <c r="L67">
        <v>-99093.2</v>
      </c>
      <c r="M67" s="13">
        <f t="shared" ref="M67:M85" si="23">L67/VLOOKUP(K67,$N$2:$Q$16,4)</f>
        <v>-1.6550344224017851E-4</v>
      </c>
      <c r="S67" t="s">
        <v>91</v>
      </c>
      <c r="T67" t="str">
        <f t="shared" ref="T67:T85" si="24">LEFT(S67,1)</f>
        <v>W</v>
      </c>
      <c r="U67">
        <v>-104360</v>
      </c>
      <c r="V67" s="13">
        <f t="shared" ref="V67:V85" si="25">U67/VLOOKUP(T67,$W$2:$Z$16,4)</f>
        <v>-1.6758305285064618E-4</v>
      </c>
      <c r="AB67" t="s">
        <v>91</v>
      </c>
      <c r="AC67" t="str">
        <f t="shared" ref="AC67:AC85" si="26">LEFT(AB67,1)</f>
        <v>W</v>
      </c>
      <c r="AD67">
        <v>-101926</v>
      </c>
      <c r="AE67" s="13">
        <f t="shared" ref="AE67:AE85" si="27">AD67/VLOOKUP(AC67,$AF$2:$AI$16,4)</f>
        <v>-1.8829923628020055E-4</v>
      </c>
      <c r="AK67" t="s">
        <v>91</v>
      </c>
      <c r="AL67" t="str">
        <f t="shared" ref="AL67:AL85" si="28">LEFT(AK67,1)</f>
        <v>W</v>
      </c>
      <c r="AM67">
        <v>-95338.1</v>
      </c>
      <c r="AN67" s="13">
        <f t="shared" ref="AN67:AN85" si="29">AM67/VLOOKUP(AL67,$AO$2:$AR$16,4)</f>
        <v>-1.5930145903929316E-4</v>
      </c>
      <c r="AT67" t="s">
        <v>91</v>
      </c>
      <c r="AU67" t="str">
        <f t="shared" ref="AU67:AU85" si="30">LEFT(AT67,1)</f>
        <v>W</v>
      </c>
      <c r="AV67">
        <v>-81915.899999999994</v>
      </c>
      <c r="AW67" s="13">
        <f t="shared" ref="AW67:AW85" si="31">AV67/VLOOKUP(AU67,$AX$2:$BA$16,4)</f>
        <v>-1.5307692163945514E-4</v>
      </c>
      <c r="BC67" t="s">
        <v>91</v>
      </c>
      <c r="BD67" t="str">
        <f t="shared" ref="BD67:BD85" si="32">LEFT(BC67,1)</f>
        <v>W</v>
      </c>
      <c r="BE67" s="1" t="str">
        <f t="shared" ref="BE67:BE85" si="33">RIGHT(BC67,LEN(BC67)-1)</f>
        <v>0.3</v>
      </c>
      <c r="BF67">
        <f t="shared" ref="BF67:BF85" si="34">AVERAGE($AW67,$AN67,$AE67,$V67,$M67,$D67)</f>
        <v>-1.6563966474395758E-4</v>
      </c>
      <c r="BG67">
        <f t="shared" ref="BG67:BG85" si="35">STDEV($AW67,$AN67,$AE67,$V67,$M67,$D67)/SQRT(6)</f>
        <v>4.9874003305277041E-6</v>
      </c>
      <c r="BH67">
        <f t="shared" ref="BH67:BH85" si="36">BF67/BG67</f>
        <v>-33.211624045914853</v>
      </c>
      <c r="BJ67">
        <f t="shared" ref="BJ67:BJ85" si="37">AVERAGE($AV67,$AM67,$AD67,$U67,$L67,$C67)</f>
        <v>-98625.366666666654</v>
      </c>
      <c r="BK67">
        <f t="shared" ref="BK67:BK85" si="38">STDEV($AV67,$AM67,$AD67,$U67,$L67,$C67)/SQRT(6)</f>
        <v>3847.6304693206253</v>
      </c>
      <c r="BL67">
        <f t="shared" ref="BL67:BL85" si="39">BJ67/BK67</f>
        <v>-25.632754354417226</v>
      </c>
    </row>
    <row r="68" spans="1:64" x14ac:dyDescent="0.3">
      <c r="A68" t="s">
        <v>92</v>
      </c>
      <c r="B68" t="str">
        <f t="shared" si="20"/>
        <v>X</v>
      </c>
      <c r="C68">
        <v>28968.1</v>
      </c>
      <c r="D68" s="13">
        <f t="shared" si="21"/>
        <v>2.7632879273504272E-5</v>
      </c>
      <c r="J68" t="s">
        <v>92</v>
      </c>
      <c r="K68" t="str">
        <f t="shared" si="22"/>
        <v>X</v>
      </c>
      <c r="L68">
        <v>10501.4</v>
      </c>
      <c r="M68" s="13">
        <f t="shared" si="23"/>
        <v>1.1019122449150905E-5</v>
      </c>
      <c r="S68" t="s">
        <v>92</v>
      </c>
      <c r="T68" t="str">
        <f t="shared" si="24"/>
        <v>X</v>
      </c>
      <c r="U68">
        <v>72055.7</v>
      </c>
      <c r="V68" s="13">
        <f t="shared" si="25"/>
        <v>6.2636977668054629E-5</v>
      </c>
      <c r="AB68" t="s">
        <v>92</v>
      </c>
      <c r="AC68" t="str">
        <f t="shared" si="26"/>
        <v>X</v>
      </c>
      <c r="AD68">
        <v>7990.5</v>
      </c>
      <c r="AE68" s="13">
        <f t="shared" si="27"/>
        <v>9.6611085519037476E-6</v>
      </c>
      <c r="AK68" t="s">
        <v>92</v>
      </c>
      <c r="AL68" t="str">
        <f t="shared" si="28"/>
        <v>X</v>
      </c>
      <c r="AM68">
        <v>29930.7</v>
      </c>
      <c r="AN68" s="13">
        <f t="shared" si="29"/>
        <v>3.1486445260312016E-5</v>
      </c>
      <c r="AT68" t="s">
        <v>92</v>
      </c>
      <c r="AU68" t="str">
        <f t="shared" si="30"/>
        <v>X</v>
      </c>
      <c r="AV68">
        <v>-18652.5</v>
      </c>
      <c r="AW68" s="13">
        <f t="shared" si="31"/>
        <v>-1.9645460137173287E-5</v>
      </c>
      <c r="BC68" t="s">
        <v>92</v>
      </c>
      <c r="BD68" t="str">
        <f t="shared" si="32"/>
        <v>X</v>
      </c>
      <c r="BE68" s="1" t="str">
        <f t="shared" si="33"/>
        <v>0.001</v>
      </c>
      <c r="BF68">
        <f t="shared" si="34"/>
        <v>2.0465178844292049E-5</v>
      </c>
      <c r="BG68">
        <f t="shared" si="35"/>
        <v>1.1204350545944528E-5</v>
      </c>
      <c r="BH68">
        <f t="shared" si="36"/>
        <v>1.8265386075143397</v>
      </c>
      <c r="BJ68">
        <f t="shared" si="37"/>
        <v>21798.983333333334</v>
      </c>
      <c r="BK68">
        <f t="shared" si="38"/>
        <v>12379.944432896746</v>
      </c>
      <c r="BL68">
        <f t="shared" si="39"/>
        <v>1.7608304666867278</v>
      </c>
    </row>
    <row r="69" spans="1:64" x14ac:dyDescent="0.3">
      <c r="A69" t="s">
        <v>93</v>
      </c>
      <c r="B69" t="str">
        <f t="shared" si="20"/>
        <v>X</v>
      </c>
      <c r="C69">
        <v>19829.8</v>
      </c>
      <c r="D69" s="13">
        <f t="shared" si="21"/>
        <v>1.8915789072039071E-5</v>
      </c>
      <c r="J69" t="s">
        <v>93</v>
      </c>
      <c r="K69" t="str">
        <f t="shared" si="22"/>
        <v>X</v>
      </c>
      <c r="L69">
        <v>16587.099999999999</v>
      </c>
      <c r="M69" s="13">
        <f t="shared" si="23"/>
        <v>1.7404849446389145E-5</v>
      </c>
      <c r="S69" t="s">
        <v>93</v>
      </c>
      <c r="T69" t="str">
        <f t="shared" si="24"/>
        <v>X</v>
      </c>
      <c r="U69">
        <v>76213.3</v>
      </c>
      <c r="V69" s="13">
        <f t="shared" si="25"/>
        <v>6.6251119205125303E-5</v>
      </c>
      <c r="AB69" t="s">
        <v>93</v>
      </c>
      <c r="AC69" t="str">
        <f t="shared" si="26"/>
        <v>X</v>
      </c>
      <c r="AD69">
        <v>20068.7</v>
      </c>
      <c r="AE69" s="13">
        <f t="shared" si="27"/>
        <v>2.4264550302933579E-5</v>
      </c>
      <c r="AK69" t="s">
        <v>93</v>
      </c>
      <c r="AL69" t="str">
        <f t="shared" si="28"/>
        <v>X</v>
      </c>
      <c r="AM69">
        <v>15251.3</v>
      </c>
      <c r="AN69" s="13">
        <f t="shared" si="29"/>
        <v>1.6044035809339463E-5</v>
      </c>
      <c r="AT69" t="s">
        <v>93</v>
      </c>
      <c r="AU69" t="str">
        <f t="shared" si="30"/>
        <v>X</v>
      </c>
      <c r="AV69">
        <v>-10693.3</v>
      </c>
      <c r="AW69" s="13">
        <f t="shared" si="31"/>
        <v>-1.126255455755717E-5</v>
      </c>
      <c r="BC69" t="s">
        <v>93</v>
      </c>
      <c r="BD69" t="str">
        <f t="shared" si="32"/>
        <v>X</v>
      </c>
      <c r="BE69" s="1" t="str">
        <f t="shared" si="33"/>
        <v>0.003</v>
      </c>
      <c r="BF69">
        <f t="shared" si="34"/>
        <v>2.19362982130449E-5</v>
      </c>
      <c r="BG69">
        <f t="shared" si="35"/>
        <v>1.0223770019368525E-5</v>
      </c>
      <c r="BH69">
        <f t="shared" si="36"/>
        <v>2.1456173379768382</v>
      </c>
      <c r="BJ69">
        <f t="shared" si="37"/>
        <v>22876.149999999998</v>
      </c>
      <c r="BK69">
        <f t="shared" si="38"/>
        <v>11671.349614440483</v>
      </c>
      <c r="BL69">
        <f t="shared" si="39"/>
        <v>1.9600261114358424</v>
      </c>
    </row>
    <row r="70" spans="1:64" x14ac:dyDescent="0.3">
      <c r="A70" t="s">
        <v>94</v>
      </c>
      <c r="B70" t="str">
        <f t="shared" si="20"/>
        <v>X</v>
      </c>
      <c r="C70">
        <v>15320.3</v>
      </c>
      <c r="D70" s="13">
        <f t="shared" si="21"/>
        <v>1.4614144536019535E-5</v>
      </c>
      <c r="J70" t="s">
        <v>94</v>
      </c>
      <c r="K70" t="str">
        <f t="shared" si="22"/>
        <v>X</v>
      </c>
      <c r="L70">
        <v>16797.2</v>
      </c>
      <c r="M70" s="13">
        <f t="shared" si="23"/>
        <v>1.7625307444995679E-5</v>
      </c>
      <c r="S70" t="s">
        <v>94</v>
      </c>
      <c r="T70" t="str">
        <f t="shared" si="24"/>
        <v>X</v>
      </c>
      <c r="U70">
        <v>30514</v>
      </c>
      <c r="V70" s="13">
        <f t="shared" si="25"/>
        <v>2.6525378791171536E-5</v>
      </c>
      <c r="AB70" t="s">
        <v>94</v>
      </c>
      <c r="AC70" t="str">
        <f t="shared" si="26"/>
        <v>X</v>
      </c>
      <c r="AD70">
        <v>18126.2</v>
      </c>
      <c r="AE70" s="13">
        <f t="shared" si="27"/>
        <v>2.1915923388213219E-5</v>
      </c>
      <c r="AK70" t="s">
        <v>94</v>
      </c>
      <c r="AL70" t="str">
        <f t="shared" si="28"/>
        <v>X</v>
      </c>
      <c r="AM70">
        <v>13850.3</v>
      </c>
      <c r="AN70" s="13">
        <f t="shared" si="29"/>
        <v>1.4570214287968523E-5</v>
      </c>
      <c r="AT70" t="s">
        <v>94</v>
      </c>
      <c r="AU70" t="str">
        <f t="shared" si="30"/>
        <v>X</v>
      </c>
      <c r="AV70">
        <v>10783.9</v>
      </c>
      <c r="AW70" s="13">
        <f t="shared" si="31"/>
        <v>1.1357977620869213E-5</v>
      </c>
      <c r="BC70" t="s">
        <v>94</v>
      </c>
      <c r="BD70" t="str">
        <f t="shared" si="32"/>
        <v>X</v>
      </c>
      <c r="BE70" s="1" t="str">
        <f t="shared" si="33"/>
        <v>0.01</v>
      </c>
      <c r="BF70">
        <f t="shared" si="34"/>
        <v>1.7768157678206283E-5</v>
      </c>
      <c r="BG70">
        <f t="shared" si="35"/>
        <v>2.2743375401153335E-6</v>
      </c>
      <c r="BH70">
        <f t="shared" si="36"/>
        <v>7.8124541167733819</v>
      </c>
      <c r="BJ70">
        <f t="shared" si="37"/>
        <v>17565.316666666666</v>
      </c>
      <c r="BK70">
        <f t="shared" si="38"/>
        <v>2789.2774098222012</v>
      </c>
      <c r="BL70">
        <f t="shared" si="39"/>
        <v>6.2974434184322829</v>
      </c>
    </row>
    <row r="71" spans="1:64" x14ac:dyDescent="0.3">
      <c r="A71" t="s">
        <v>95</v>
      </c>
      <c r="B71" t="str">
        <f t="shared" si="20"/>
        <v>X</v>
      </c>
      <c r="C71">
        <v>4840.12</v>
      </c>
      <c r="D71" s="13">
        <f t="shared" si="21"/>
        <v>4.617025335775336E-6</v>
      </c>
      <c r="J71" t="s">
        <v>95</v>
      </c>
      <c r="K71" t="str">
        <f t="shared" si="22"/>
        <v>X</v>
      </c>
      <c r="L71">
        <v>8682.0300000000007</v>
      </c>
      <c r="M71" s="13">
        <f t="shared" si="23"/>
        <v>9.110056914049712E-6</v>
      </c>
      <c r="S71" t="s">
        <v>95</v>
      </c>
      <c r="T71" t="str">
        <f t="shared" si="24"/>
        <v>X</v>
      </c>
      <c r="U71">
        <v>11415.6</v>
      </c>
      <c r="V71" s="13">
        <f t="shared" si="25"/>
        <v>9.9234159444352682E-6</v>
      </c>
      <c r="AB71" t="s">
        <v>95</v>
      </c>
      <c r="AC71" t="str">
        <f t="shared" si="26"/>
        <v>X</v>
      </c>
      <c r="AD71">
        <v>10309.5</v>
      </c>
      <c r="AE71" s="13">
        <f t="shared" si="27"/>
        <v>1.2464951957430911E-5</v>
      </c>
      <c r="AK71" t="s">
        <v>95</v>
      </c>
      <c r="AL71" t="str">
        <f t="shared" si="28"/>
        <v>X</v>
      </c>
      <c r="AM71">
        <v>5428.53</v>
      </c>
      <c r="AN71" s="13">
        <f t="shared" si="29"/>
        <v>5.710695462817829E-6</v>
      </c>
      <c r="AT71" t="s">
        <v>95</v>
      </c>
      <c r="AU71" t="str">
        <f t="shared" si="30"/>
        <v>X</v>
      </c>
      <c r="AV71">
        <v>1461.87</v>
      </c>
      <c r="AW71" s="13">
        <f t="shared" si="31"/>
        <v>1.5396922026929104E-6</v>
      </c>
      <c r="BC71" t="s">
        <v>95</v>
      </c>
      <c r="BD71" t="str">
        <f t="shared" si="32"/>
        <v>X</v>
      </c>
      <c r="BE71" s="1" t="str">
        <f t="shared" si="33"/>
        <v>0.03</v>
      </c>
      <c r="BF71">
        <f t="shared" si="34"/>
        <v>7.2276396362003269E-6</v>
      </c>
      <c r="BG71">
        <f t="shared" si="35"/>
        <v>1.6300236983879162E-6</v>
      </c>
      <c r="BH71">
        <f t="shared" si="36"/>
        <v>4.4340702796826941</v>
      </c>
      <c r="BJ71">
        <f t="shared" si="37"/>
        <v>7022.9416666666666</v>
      </c>
      <c r="BK71">
        <f t="shared" si="38"/>
        <v>1539.2840769080865</v>
      </c>
      <c r="BL71">
        <f t="shared" si="39"/>
        <v>4.5624727573180888</v>
      </c>
    </row>
    <row r="72" spans="1:64" x14ac:dyDescent="0.3">
      <c r="A72" t="s">
        <v>96</v>
      </c>
      <c r="B72" t="str">
        <f t="shared" si="20"/>
        <v>X</v>
      </c>
      <c r="C72">
        <v>-13859.4</v>
      </c>
      <c r="D72" s="13">
        <f t="shared" si="21"/>
        <v>-1.3220581501831502E-5</v>
      </c>
      <c r="J72" t="s">
        <v>96</v>
      </c>
      <c r="K72" t="str">
        <f t="shared" si="22"/>
        <v>X</v>
      </c>
      <c r="L72">
        <v>-10918.6</v>
      </c>
      <c r="M72" s="13">
        <f t="shared" si="23"/>
        <v>-1.1456890545384338E-5</v>
      </c>
      <c r="S72" t="s">
        <v>96</v>
      </c>
      <c r="T72" t="str">
        <f t="shared" si="24"/>
        <v>X</v>
      </c>
      <c r="U72">
        <v>-6492.78</v>
      </c>
      <c r="V72" s="13">
        <f t="shared" si="25"/>
        <v>-5.6440797308691988E-6</v>
      </c>
      <c r="AB72" t="s">
        <v>96</v>
      </c>
      <c r="AC72" t="str">
        <f t="shared" si="26"/>
        <v>X</v>
      </c>
      <c r="AD72">
        <v>-8847.6299999999992</v>
      </c>
      <c r="AE72" s="13">
        <f t="shared" si="27"/>
        <v>-1.0697442445038502E-5</v>
      </c>
      <c r="AK72" t="s">
        <v>96</v>
      </c>
      <c r="AL72" t="str">
        <f t="shared" si="28"/>
        <v>X</v>
      </c>
      <c r="AM72">
        <v>-10027.799999999999</v>
      </c>
      <c r="AN72" s="13">
        <f t="shared" si="29"/>
        <v>-1.0549027446112413E-5</v>
      </c>
      <c r="AT72" t="s">
        <v>96</v>
      </c>
      <c r="AU72" t="str">
        <f t="shared" si="30"/>
        <v>X</v>
      </c>
      <c r="AV72">
        <v>-8956.89</v>
      </c>
      <c r="AW72" s="13">
        <f t="shared" si="31"/>
        <v>-9.4337073018654882E-6</v>
      </c>
      <c r="BC72" t="s">
        <v>96</v>
      </c>
      <c r="BD72" t="str">
        <f t="shared" si="32"/>
        <v>X</v>
      </c>
      <c r="BE72" s="1" t="str">
        <f t="shared" si="33"/>
        <v>0.1</v>
      </c>
      <c r="BF72">
        <f t="shared" si="34"/>
        <v>-1.0166954828516907E-5</v>
      </c>
      <c r="BG72">
        <f t="shared" si="35"/>
        <v>1.0393911309718765E-6</v>
      </c>
      <c r="BH72">
        <f t="shared" si="36"/>
        <v>-9.7816447779483706</v>
      </c>
      <c r="BJ72">
        <f t="shared" si="37"/>
        <v>-9850.5166666666664</v>
      </c>
      <c r="BK72">
        <f t="shared" si="38"/>
        <v>1005.3543782456924</v>
      </c>
      <c r="BL72">
        <f t="shared" si="39"/>
        <v>-9.798054178523067</v>
      </c>
    </row>
    <row r="73" spans="1:64" x14ac:dyDescent="0.3">
      <c r="A73" t="s">
        <v>97</v>
      </c>
      <c r="B73" t="str">
        <f t="shared" si="20"/>
        <v>X</v>
      </c>
      <c r="C73">
        <v>-25750.6</v>
      </c>
      <c r="D73" s="13">
        <f t="shared" si="21"/>
        <v>-2.4563682844932845E-5</v>
      </c>
      <c r="J73" t="s">
        <v>97</v>
      </c>
      <c r="K73" t="str">
        <f t="shared" si="22"/>
        <v>X</v>
      </c>
      <c r="L73">
        <v>-23353.599999999999</v>
      </c>
      <c r="M73" s="13">
        <f t="shared" si="23"/>
        <v>-2.450494010593736E-5</v>
      </c>
      <c r="S73" t="s">
        <v>97</v>
      </c>
      <c r="T73" t="str">
        <f t="shared" si="24"/>
        <v>X</v>
      </c>
      <c r="U73">
        <v>-23303.200000000001</v>
      </c>
      <c r="V73" s="13">
        <f t="shared" si="25"/>
        <v>-2.0257134661022106E-5</v>
      </c>
      <c r="AB73" t="s">
        <v>97</v>
      </c>
      <c r="AC73" t="str">
        <f t="shared" si="26"/>
        <v>X</v>
      </c>
      <c r="AD73">
        <v>-19352.5</v>
      </c>
      <c r="AE73" s="13">
        <f t="shared" si="27"/>
        <v>-2.3398611257207595E-5</v>
      </c>
      <c r="AK73" t="s">
        <v>97</v>
      </c>
      <c r="AL73" t="str">
        <f t="shared" si="28"/>
        <v>X</v>
      </c>
      <c r="AM73">
        <v>-20651.599999999999</v>
      </c>
      <c r="AN73" s="13">
        <f t="shared" si="29"/>
        <v>-2.1725033926298402E-5</v>
      </c>
      <c r="AT73" t="s">
        <v>97</v>
      </c>
      <c r="AU73" t="str">
        <f t="shared" si="30"/>
        <v>X</v>
      </c>
      <c r="AV73">
        <v>-27204.3</v>
      </c>
      <c r="AW73" s="13">
        <f t="shared" si="31"/>
        <v>-2.8652512596686945E-5</v>
      </c>
      <c r="BC73" t="s">
        <v>97</v>
      </c>
      <c r="BD73" t="str">
        <f t="shared" si="32"/>
        <v>X</v>
      </c>
      <c r="BE73" s="1" t="str">
        <f t="shared" si="33"/>
        <v>0.3</v>
      </c>
      <c r="BF73">
        <f t="shared" si="34"/>
        <v>-2.3850319232014209E-5</v>
      </c>
      <c r="BG73">
        <f t="shared" si="35"/>
        <v>1.1779973165069922E-6</v>
      </c>
      <c r="BH73">
        <f t="shared" si="36"/>
        <v>-20.246497082638001</v>
      </c>
      <c r="BJ73">
        <f t="shared" si="37"/>
        <v>-23269.3</v>
      </c>
      <c r="BK73">
        <f t="shared" si="38"/>
        <v>1208.8976510303448</v>
      </c>
      <c r="BL73">
        <f t="shared" si="39"/>
        <v>-19.248362324277451</v>
      </c>
    </row>
    <row r="74" spans="1:64" x14ac:dyDescent="0.3">
      <c r="A74" t="s">
        <v>98</v>
      </c>
      <c r="B74" t="str">
        <f t="shared" si="20"/>
        <v>Y</v>
      </c>
      <c r="C74">
        <v>-83616.5</v>
      </c>
      <c r="D74" s="13">
        <f t="shared" si="21"/>
        <v>-2.6324463697668415E-5</v>
      </c>
      <c r="J74" t="s">
        <v>98</v>
      </c>
      <c r="K74" t="str">
        <f t="shared" si="22"/>
        <v>Y</v>
      </c>
      <c r="L74">
        <v>-98859.8</v>
      </c>
      <c r="M74" s="13">
        <f t="shared" si="23"/>
        <v>-3.3661733960760815E-5</v>
      </c>
      <c r="S74" t="s">
        <v>98</v>
      </c>
      <c r="T74" t="str">
        <f t="shared" si="24"/>
        <v>Y</v>
      </c>
      <c r="U74">
        <v>-67970.5</v>
      </c>
      <c r="V74" s="13">
        <f t="shared" si="25"/>
        <v>-1.9314410256993147E-5</v>
      </c>
      <c r="AB74" t="s">
        <v>98</v>
      </c>
      <c r="AC74" t="str">
        <f t="shared" si="26"/>
        <v>Y</v>
      </c>
      <c r="AD74">
        <v>-78657.899999999994</v>
      </c>
      <c r="AE74" s="13">
        <f t="shared" si="27"/>
        <v>-2.9523911403380363E-5</v>
      </c>
      <c r="AK74" t="s">
        <v>98</v>
      </c>
      <c r="AL74" t="str">
        <f t="shared" si="28"/>
        <v>Y</v>
      </c>
      <c r="AM74">
        <v>-120936</v>
      </c>
      <c r="AN74" s="13">
        <f t="shared" si="29"/>
        <v>-3.5628198291887499E-5</v>
      </c>
      <c r="AT74" t="s">
        <v>98</v>
      </c>
      <c r="AU74" t="str">
        <f t="shared" si="30"/>
        <v>Y</v>
      </c>
      <c r="AV74">
        <v>-123287</v>
      </c>
      <c r="AW74" s="13">
        <f t="shared" si="31"/>
        <v>-3.6443528744058455E-5</v>
      </c>
      <c r="BC74" t="s">
        <v>98</v>
      </c>
      <c r="BD74" t="str">
        <f t="shared" si="32"/>
        <v>Y</v>
      </c>
      <c r="BE74" s="1" t="str">
        <f t="shared" si="33"/>
        <v>0.001</v>
      </c>
      <c r="BF74">
        <f t="shared" si="34"/>
        <v>-3.0149374392458115E-5</v>
      </c>
      <c r="BG74">
        <f t="shared" si="35"/>
        <v>2.6732511644712732E-6</v>
      </c>
      <c r="BH74">
        <f t="shared" si="36"/>
        <v>-11.278167496252147</v>
      </c>
      <c r="BJ74">
        <f t="shared" si="37"/>
        <v>-95554.616666666654</v>
      </c>
      <c r="BK74">
        <f t="shared" si="38"/>
        <v>9332.9614772381592</v>
      </c>
      <c r="BL74">
        <f t="shared" si="39"/>
        <v>-10.238402558471021</v>
      </c>
    </row>
    <row r="75" spans="1:64" x14ac:dyDescent="0.3">
      <c r="A75" t="s">
        <v>99</v>
      </c>
      <c r="B75" t="str">
        <f t="shared" si="20"/>
        <v>Y</v>
      </c>
      <c r="C75">
        <v>-114613</v>
      </c>
      <c r="D75" s="13">
        <f t="shared" si="21"/>
        <v>-3.6082899401205148E-5</v>
      </c>
      <c r="J75" t="s">
        <v>99</v>
      </c>
      <c r="K75" t="str">
        <f t="shared" si="22"/>
        <v>Y</v>
      </c>
      <c r="L75">
        <v>-105031</v>
      </c>
      <c r="M75" s="13">
        <f t="shared" si="23"/>
        <v>-3.5763025816688573E-5</v>
      </c>
      <c r="S75" t="s">
        <v>99</v>
      </c>
      <c r="T75" t="str">
        <f t="shared" si="24"/>
        <v>Y</v>
      </c>
      <c r="U75">
        <v>-119225</v>
      </c>
      <c r="V75" s="13">
        <f t="shared" si="25"/>
        <v>-3.3878823355573489E-5</v>
      </c>
      <c r="AB75" t="s">
        <v>99</v>
      </c>
      <c r="AC75" t="str">
        <f t="shared" si="26"/>
        <v>Y</v>
      </c>
      <c r="AD75">
        <v>-79911</v>
      </c>
      <c r="AE75" s="13">
        <f t="shared" si="27"/>
        <v>-2.999425720945421E-5</v>
      </c>
      <c r="AK75" t="s">
        <v>99</v>
      </c>
      <c r="AL75" t="str">
        <f t="shared" si="28"/>
        <v>Y</v>
      </c>
      <c r="AM75">
        <v>-124582</v>
      </c>
      <c r="AN75" s="13">
        <f t="shared" si="29"/>
        <v>-3.6702323539722894E-5</v>
      </c>
      <c r="AT75" t="s">
        <v>99</v>
      </c>
      <c r="AU75" t="str">
        <f t="shared" si="30"/>
        <v>Y</v>
      </c>
      <c r="AV75">
        <v>-146375</v>
      </c>
      <c r="AW75" s="13">
        <f t="shared" si="31"/>
        <v>-4.326832123347601E-5</v>
      </c>
      <c r="BC75" t="s">
        <v>99</v>
      </c>
      <c r="BD75" t="str">
        <f t="shared" si="32"/>
        <v>Y</v>
      </c>
      <c r="BE75" s="1" t="str">
        <f t="shared" si="33"/>
        <v>0.003</v>
      </c>
      <c r="BF75">
        <f t="shared" si="34"/>
        <v>-3.5948275092686717E-5</v>
      </c>
      <c r="BG75">
        <f t="shared" si="35"/>
        <v>1.7695297398702412E-6</v>
      </c>
      <c r="BH75">
        <f t="shared" si="36"/>
        <v>-20.315157345319772</v>
      </c>
      <c r="BJ75">
        <f t="shared" si="37"/>
        <v>-114956.16666666667</v>
      </c>
      <c r="BK75">
        <f t="shared" si="38"/>
        <v>8990.389492551345</v>
      </c>
      <c r="BL75">
        <f t="shared" si="39"/>
        <v>-12.786561334401513</v>
      </c>
    </row>
    <row r="76" spans="1:64" x14ac:dyDescent="0.3">
      <c r="A76" t="s">
        <v>100</v>
      </c>
      <c r="B76" t="str">
        <f t="shared" si="20"/>
        <v>Y</v>
      </c>
      <c r="C76">
        <v>-154260</v>
      </c>
      <c r="D76" s="13">
        <f t="shared" si="21"/>
        <v>-4.8564718327152295E-5</v>
      </c>
      <c r="J76" t="s">
        <v>100</v>
      </c>
      <c r="K76" t="str">
        <f t="shared" si="22"/>
        <v>Y</v>
      </c>
      <c r="L76">
        <v>-140900</v>
      </c>
      <c r="M76" s="13">
        <f t="shared" si="23"/>
        <v>-4.7976410179579548E-5</v>
      </c>
      <c r="S76" t="s">
        <v>100</v>
      </c>
      <c r="T76" t="str">
        <f t="shared" si="24"/>
        <v>Y</v>
      </c>
      <c r="U76">
        <v>-176206</v>
      </c>
      <c r="V76" s="13">
        <f t="shared" si="25"/>
        <v>-5.0070471362484228E-5</v>
      </c>
      <c r="AB76" t="s">
        <v>100</v>
      </c>
      <c r="AC76" t="str">
        <f t="shared" si="26"/>
        <v>Y</v>
      </c>
      <c r="AD76">
        <v>-119408</v>
      </c>
      <c r="AE76" s="13">
        <f t="shared" si="27"/>
        <v>-4.4819289770701262E-5</v>
      </c>
      <c r="AK76" t="s">
        <v>100</v>
      </c>
      <c r="AL76" t="str">
        <f t="shared" si="28"/>
        <v>Y</v>
      </c>
      <c r="AM76">
        <v>229362</v>
      </c>
      <c r="AN76" s="13">
        <f t="shared" si="29"/>
        <v>6.7570903755903128E-5</v>
      </c>
      <c r="AT76" t="s">
        <v>100</v>
      </c>
      <c r="AU76" t="str">
        <f t="shared" si="30"/>
        <v>Y</v>
      </c>
      <c r="AV76">
        <v>-156927</v>
      </c>
      <c r="AW76" s="13">
        <f t="shared" si="31"/>
        <v>-4.638748315085014E-5</v>
      </c>
      <c r="BC76" t="s">
        <v>100</v>
      </c>
      <c r="BD76" t="str">
        <f t="shared" si="32"/>
        <v>Y</v>
      </c>
      <c r="BE76" s="1" t="str">
        <f t="shared" si="33"/>
        <v>0.01</v>
      </c>
      <c r="BF76">
        <f t="shared" si="34"/>
        <v>-2.837457817247739E-5</v>
      </c>
      <c r="BG76">
        <f t="shared" si="35"/>
        <v>1.9203310605717699E-5</v>
      </c>
      <c r="BH76">
        <f t="shared" si="36"/>
        <v>-1.4775878365488182</v>
      </c>
      <c r="BJ76">
        <f t="shared" si="37"/>
        <v>-86389.833333333328</v>
      </c>
      <c r="BK76">
        <f t="shared" si="38"/>
        <v>63615.923858950431</v>
      </c>
      <c r="BL76">
        <f t="shared" si="39"/>
        <v>-1.3579907056742166</v>
      </c>
    </row>
    <row r="77" spans="1:64" x14ac:dyDescent="0.3">
      <c r="A77" t="s">
        <v>101</v>
      </c>
      <c r="B77" t="str">
        <f t="shared" si="20"/>
        <v>Y</v>
      </c>
      <c r="C77">
        <v>-179342</v>
      </c>
      <c r="D77" s="13">
        <f t="shared" si="21"/>
        <v>-5.6461128706263102E-5</v>
      </c>
      <c r="J77" t="s">
        <v>101</v>
      </c>
      <c r="K77" t="str">
        <f t="shared" si="22"/>
        <v>Y</v>
      </c>
      <c r="L77">
        <v>-173383</v>
      </c>
      <c r="M77" s="13">
        <f t="shared" si="23"/>
        <v>-5.9036862499404127E-5</v>
      </c>
      <c r="S77" t="s">
        <v>101</v>
      </c>
      <c r="T77" t="str">
        <f t="shared" si="24"/>
        <v>Y</v>
      </c>
      <c r="U77">
        <v>-200514</v>
      </c>
      <c r="V77" s="13">
        <f t="shared" si="25"/>
        <v>-5.697780152081747E-5</v>
      </c>
      <c r="AB77" t="s">
        <v>101</v>
      </c>
      <c r="AC77" t="str">
        <f t="shared" si="26"/>
        <v>Y</v>
      </c>
      <c r="AD77">
        <v>-155625</v>
      </c>
      <c r="AE77" s="13">
        <f t="shared" si="27"/>
        <v>-5.8413188149582805E-5</v>
      </c>
      <c r="AK77" t="s">
        <v>101</v>
      </c>
      <c r="AL77" t="str">
        <f t="shared" si="28"/>
        <v>Y</v>
      </c>
      <c r="AM77">
        <v>-186156</v>
      </c>
      <c r="AN77" s="13">
        <f t="shared" si="29"/>
        <v>-5.4842254425684731E-5</v>
      </c>
      <c r="AT77" t="s">
        <v>101</v>
      </c>
      <c r="AU77" t="str">
        <f t="shared" si="30"/>
        <v>Y</v>
      </c>
      <c r="AV77">
        <v>-170897</v>
      </c>
      <c r="AW77" s="13">
        <f t="shared" si="31"/>
        <v>-5.0517002861399483E-5</v>
      </c>
      <c r="BC77" t="s">
        <v>101</v>
      </c>
      <c r="BD77" t="str">
        <f t="shared" si="32"/>
        <v>Y</v>
      </c>
      <c r="BE77" s="1" t="str">
        <f t="shared" si="33"/>
        <v>0.03</v>
      </c>
      <c r="BF77">
        <f t="shared" si="34"/>
        <v>-5.6041373027191954E-5</v>
      </c>
      <c r="BG77">
        <f t="shared" si="35"/>
        <v>1.2597368568594092E-6</v>
      </c>
      <c r="BH77">
        <f t="shared" si="36"/>
        <v>-44.486570923157771</v>
      </c>
      <c r="BJ77">
        <f t="shared" si="37"/>
        <v>-177652.83333333334</v>
      </c>
      <c r="BK77">
        <f t="shared" si="38"/>
        <v>6183.009706265856</v>
      </c>
      <c r="BL77">
        <f t="shared" si="39"/>
        <v>-28.732420256966464</v>
      </c>
    </row>
    <row r="78" spans="1:64" x14ac:dyDescent="0.3">
      <c r="A78" t="s">
        <v>102</v>
      </c>
      <c r="B78" t="str">
        <f t="shared" si="20"/>
        <v>Y</v>
      </c>
      <c r="C78">
        <v>-190831</v>
      </c>
      <c r="D78" s="13">
        <f t="shared" si="21"/>
        <v>-6.0078139265453129E-5</v>
      </c>
      <c r="J78" t="s">
        <v>102</v>
      </c>
      <c r="K78" t="str">
        <f t="shared" si="22"/>
        <v>Y</v>
      </c>
      <c r="L78">
        <v>-183577</v>
      </c>
      <c r="M78" s="13">
        <f t="shared" si="23"/>
        <v>-6.2507916618429206E-5</v>
      </c>
      <c r="S78" t="s">
        <v>102</v>
      </c>
      <c r="T78" t="str">
        <f t="shared" si="24"/>
        <v>Y</v>
      </c>
      <c r="U78">
        <v>-215261</v>
      </c>
      <c r="V78" s="13">
        <f t="shared" si="25"/>
        <v>-6.1168290160151854E-5</v>
      </c>
      <c r="AB78" t="s">
        <v>102</v>
      </c>
      <c r="AC78" t="str">
        <f t="shared" si="26"/>
        <v>Y</v>
      </c>
      <c r="AD78">
        <v>-167287</v>
      </c>
      <c r="AE78" s="13">
        <f t="shared" si="27"/>
        <v>-6.2790470721151863E-5</v>
      </c>
      <c r="AK78" t="s">
        <v>102</v>
      </c>
      <c r="AL78" t="str">
        <f t="shared" si="28"/>
        <v>Y</v>
      </c>
      <c r="AM78">
        <v>-199744</v>
      </c>
      <c r="AN78" s="13">
        <f t="shared" si="29"/>
        <v>-5.8845330088764105E-5</v>
      </c>
      <c r="AT78" t="s">
        <v>102</v>
      </c>
      <c r="AU78" t="str">
        <f t="shared" si="30"/>
        <v>Y</v>
      </c>
      <c r="AV78">
        <v>-188948</v>
      </c>
      <c r="AW78" s="13">
        <f t="shared" si="31"/>
        <v>-5.5852862581880956E-5</v>
      </c>
      <c r="BC78" t="s">
        <v>102</v>
      </c>
      <c r="BD78" t="str">
        <f t="shared" si="32"/>
        <v>Y</v>
      </c>
      <c r="BE78" s="1" t="str">
        <f t="shared" si="33"/>
        <v>0.1</v>
      </c>
      <c r="BF78">
        <f t="shared" si="34"/>
        <v>-6.0207168239305186E-5</v>
      </c>
      <c r="BG78">
        <f t="shared" si="35"/>
        <v>1.0602182093972937E-6</v>
      </c>
      <c r="BH78">
        <f t="shared" si="36"/>
        <v>-56.787525158176052</v>
      </c>
      <c r="BJ78">
        <f t="shared" si="37"/>
        <v>-190941.33333333334</v>
      </c>
      <c r="BK78">
        <f t="shared" si="38"/>
        <v>6548.9937378026088</v>
      </c>
      <c r="BL78">
        <f t="shared" si="39"/>
        <v>-29.155827746660833</v>
      </c>
    </row>
    <row r="79" spans="1:64" x14ac:dyDescent="0.3">
      <c r="A79" t="s">
        <v>103</v>
      </c>
      <c r="B79" t="str">
        <f t="shared" si="20"/>
        <v>Y</v>
      </c>
      <c r="C79">
        <v>-177127</v>
      </c>
      <c r="D79" s="13">
        <f t="shared" si="21"/>
        <v>-5.5763794004495685E-5</v>
      </c>
      <c r="J79" t="s">
        <v>103</v>
      </c>
      <c r="K79" t="str">
        <f t="shared" si="22"/>
        <v>Y</v>
      </c>
      <c r="L79">
        <v>-168562</v>
      </c>
      <c r="M79" s="13">
        <f t="shared" si="23"/>
        <v>-5.7395313361889912E-5</v>
      </c>
      <c r="S79" t="s">
        <v>103</v>
      </c>
      <c r="T79" t="str">
        <f t="shared" si="24"/>
        <v>Y</v>
      </c>
      <c r="U79">
        <v>-203519</v>
      </c>
      <c r="V79" s="13">
        <f t="shared" si="25"/>
        <v>-5.7831698473499358E-5</v>
      </c>
      <c r="AB79" t="s">
        <v>103</v>
      </c>
      <c r="AC79" t="str">
        <f t="shared" si="26"/>
        <v>Y</v>
      </c>
      <c r="AD79">
        <v>-157940</v>
      </c>
      <c r="AE79" s="13">
        <f t="shared" si="27"/>
        <v>-5.928211364719748E-5</v>
      </c>
      <c r="AK79" t="s">
        <v>103</v>
      </c>
      <c r="AL79" t="str">
        <f t="shared" si="28"/>
        <v>Y</v>
      </c>
      <c r="AM79">
        <v>-189018</v>
      </c>
      <c r="AN79" s="13">
        <f t="shared" si="29"/>
        <v>-5.5685410338823765E-5</v>
      </c>
      <c r="AT79" t="s">
        <v>103</v>
      </c>
      <c r="AU79" t="str">
        <f t="shared" si="30"/>
        <v>Y</v>
      </c>
      <c r="AV79">
        <v>-185766</v>
      </c>
      <c r="AW79" s="13">
        <f t="shared" si="31"/>
        <v>-5.4912266181095847E-5</v>
      </c>
      <c r="BC79" t="s">
        <v>103</v>
      </c>
      <c r="BD79" t="str">
        <f t="shared" si="32"/>
        <v>Y</v>
      </c>
      <c r="BE79" s="1" t="str">
        <f t="shared" si="33"/>
        <v>0.3</v>
      </c>
      <c r="BF79">
        <f t="shared" si="34"/>
        <v>-5.6811766001166999E-5</v>
      </c>
      <c r="BG79">
        <f t="shared" si="35"/>
        <v>6.6978676240833751E-7</v>
      </c>
      <c r="BH79">
        <f t="shared" si="36"/>
        <v>-84.820676056496225</v>
      </c>
      <c r="BJ79">
        <f t="shared" si="37"/>
        <v>-180322</v>
      </c>
      <c r="BK79">
        <f t="shared" si="38"/>
        <v>6564.5967380588845</v>
      </c>
      <c r="BL79">
        <f t="shared" si="39"/>
        <v>-27.468861713098956</v>
      </c>
    </row>
    <row r="80" spans="1:64" x14ac:dyDescent="0.3">
      <c r="A80" t="s">
        <v>104</v>
      </c>
      <c r="B80" t="str">
        <f t="shared" si="20"/>
        <v>Z</v>
      </c>
      <c r="C80">
        <v>-20357.8</v>
      </c>
      <c r="D80" s="13">
        <f t="shared" si="21"/>
        <v>-1.2035922479336888E-6</v>
      </c>
      <c r="J80" t="s">
        <v>104</v>
      </c>
      <c r="K80" t="str">
        <f t="shared" si="22"/>
        <v>Z</v>
      </c>
      <c r="L80">
        <v>465383</v>
      </c>
      <c r="M80" s="13">
        <f t="shared" si="23"/>
        <v>2.9667361522818693E-5</v>
      </c>
      <c r="S80" t="s">
        <v>104</v>
      </c>
      <c r="T80" t="str">
        <f t="shared" si="24"/>
        <v>Z</v>
      </c>
      <c r="U80">
        <v>112051</v>
      </c>
      <c r="V80" s="13">
        <f t="shared" si="25"/>
        <v>6.0710202798983567E-6</v>
      </c>
      <c r="AB80" t="s">
        <v>104</v>
      </c>
      <c r="AC80" t="str">
        <f t="shared" si="26"/>
        <v>Z</v>
      </c>
      <c r="AD80">
        <v>804633</v>
      </c>
      <c r="AE80" s="13">
        <f t="shared" si="27"/>
        <v>5.9594498511309604E-5</v>
      </c>
      <c r="AK80" t="s">
        <v>104</v>
      </c>
      <c r="AL80" t="str">
        <f t="shared" si="28"/>
        <v>Z</v>
      </c>
      <c r="AM80">
        <v>565188</v>
      </c>
      <c r="AN80" s="13">
        <f t="shared" si="29"/>
        <v>3.6035730453134065E-5</v>
      </c>
      <c r="AT80" t="s">
        <v>104</v>
      </c>
      <c r="AU80" t="str">
        <f t="shared" si="30"/>
        <v>Z</v>
      </c>
      <c r="AV80">
        <v>57726.3</v>
      </c>
      <c r="AW80" s="13">
        <f t="shared" si="31"/>
        <v>3.6823696767114901E-6</v>
      </c>
      <c r="BC80" t="s">
        <v>104</v>
      </c>
      <c r="BD80" t="str">
        <f t="shared" si="32"/>
        <v>Z</v>
      </c>
      <c r="BE80" s="1" t="str">
        <f t="shared" si="33"/>
        <v>0.001</v>
      </c>
      <c r="BF80">
        <f t="shared" si="34"/>
        <v>2.2307898032656418E-5</v>
      </c>
      <c r="BG80">
        <f t="shared" si="35"/>
        <v>9.6544330784582247E-6</v>
      </c>
      <c r="BH80">
        <f t="shared" si="36"/>
        <v>2.3106378024859544</v>
      </c>
      <c r="BJ80">
        <f t="shared" si="37"/>
        <v>330770.58333333331</v>
      </c>
      <c r="BK80">
        <f t="shared" si="38"/>
        <v>134573.42435308793</v>
      </c>
      <c r="BL80">
        <f t="shared" si="39"/>
        <v>2.4579190499416272</v>
      </c>
    </row>
    <row r="81" spans="1:64" x14ac:dyDescent="0.3">
      <c r="A81" t="s">
        <v>105</v>
      </c>
      <c r="B81" t="str">
        <f t="shared" si="20"/>
        <v>Z</v>
      </c>
      <c r="C81">
        <v>99458.2</v>
      </c>
      <c r="D81" s="13">
        <f t="shared" si="21"/>
        <v>5.8801598656749951E-6</v>
      </c>
      <c r="J81" t="s">
        <v>105</v>
      </c>
      <c r="K81" t="str">
        <f t="shared" si="22"/>
        <v>Z</v>
      </c>
      <c r="L81">
        <v>361276</v>
      </c>
      <c r="M81" s="13">
        <f t="shared" si="23"/>
        <v>2.3030720291712087E-5</v>
      </c>
      <c r="S81" t="s">
        <v>105</v>
      </c>
      <c r="T81" t="str">
        <f t="shared" si="24"/>
        <v>Z</v>
      </c>
      <c r="U81">
        <v>85421.9</v>
      </c>
      <c r="V81" s="13">
        <f t="shared" si="25"/>
        <v>4.6282325659516596E-6</v>
      </c>
      <c r="AB81" t="s">
        <v>105</v>
      </c>
      <c r="AC81" t="str">
        <f t="shared" si="26"/>
        <v>Z</v>
      </c>
      <c r="AD81">
        <v>431776</v>
      </c>
      <c r="AE81" s="13">
        <f t="shared" si="27"/>
        <v>3.1979143521604527E-5</v>
      </c>
      <c r="AK81" t="s">
        <v>105</v>
      </c>
      <c r="AL81" t="str">
        <f t="shared" si="28"/>
        <v>Z</v>
      </c>
      <c r="AM81">
        <v>375935</v>
      </c>
      <c r="AN81" s="13">
        <f t="shared" si="29"/>
        <v>2.3969178977435747E-5</v>
      </c>
      <c r="AT81" t="s">
        <v>105</v>
      </c>
      <c r="AU81" t="str">
        <f t="shared" si="30"/>
        <v>Z</v>
      </c>
      <c r="AV81">
        <v>145432</v>
      </c>
      <c r="AW81" s="13">
        <f t="shared" si="31"/>
        <v>9.2771299533056063E-6</v>
      </c>
      <c r="BC81" t="s">
        <v>105</v>
      </c>
      <c r="BD81" t="str">
        <f t="shared" si="32"/>
        <v>Z</v>
      </c>
      <c r="BE81" s="1" t="str">
        <f t="shared" si="33"/>
        <v>0.003</v>
      </c>
      <c r="BF81">
        <f t="shared" si="34"/>
        <v>1.6460760862614102E-5</v>
      </c>
      <c r="BG81">
        <f t="shared" si="35"/>
        <v>4.632937535469078E-6</v>
      </c>
      <c r="BH81">
        <f t="shared" si="36"/>
        <v>3.5529857108137062</v>
      </c>
      <c r="BJ81">
        <f t="shared" si="37"/>
        <v>249883.18333333332</v>
      </c>
      <c r="BK81">
        <f t="shared" si="38"/>
        <v>63761.96773183014</v>
      </c>
      <c r="BL81">
        <f t="shared" si="39"/>
        <v>3.9190004986090003</v>
      </c>
    </row>
    <row r="82" spans="1:64" x14ac:dyDescent="0.3">
      <c r="A82" t="s">
        <v>106</v>
      </c>
      <c r="B82" t="str">
        <f t="shared" si="20"/>
        <v>Z</v>
      </c>
      <c r="C82">
        <v>96127.9</v>
      </c>
      <c r="D82" s="13">
        <f t="shared" si="21"/>
        <v>5.6832661314162061E-6</v>
      </c>
      <c r="J82" t="s">
        <v>106</v>
      </c>
      <c r="K82" t="str">
        <f t="shared" si="22"/>
        <v>Z</v>
      </c>
      <c r="L82">
        <v>218092</v>
      </c>
      <c r="M82" s="13">
        <f t="shared" si="23"/>
        <v>1.3902987881453715E-5</v>
      </c>
      <c r="S82" t="s">
        <v>106</v>
      </c>
      <c r="T82" t="str">
        <f t="shared" si="24"/>
        <v>Z</v>
      </c>
      <c r="U82">
        <v>56611</v>
      </c>
      <c r="V82" s="13">
        <f t="shared" si="25"/>
        <v>3.0672330373251992E-6</v>
      </c>
      <c r="AB82" t="s">
        <v>106</v>
      </c>
      <c r="AC82" t="str">
        <f t="shared" si="26"/>
        <v>Z</v>
      </c>
      <c r="AD82">
        <v>238701</v>
      </c>
      <c r="AE82" s="13">
        <f t="shared" si="27"/>
        <v>1.7679198329111673E-5</v>
      </c>
      <c r="AK82" t="s">
        <v>106</v>
      </c>
      <c r="AL82" t="str">
        <f t="shared" si="28"/>
        <v>Z</v>
      </c>
      <c r="AM82">
        <v>190858</v>
      </c>
      <c r="AN82" s="13">
        <f t="shared" si="29"/>
        <v>1.2168884411601559E-5</v>
      </c>
      <c r="AT82" t="s">
        <v>106</v>
      </c>
      <c r="AU82" t="str">
        <f t="shared" si="30"/>
        <v>Z</v>
      </c>
      <c r="AV82">
        <v>200559</v>
      </c>
      <c r="AW82" s="13">
        <f t="shared" si="31"/>
        <v>1.2793689877778062E-5</v>
      </c>
      <c r="BC82" t="s">
        <v>106</v>
      </c>
      <c r="BD82" t="str">
        <f t="shared" si="32"/>
        <v>Z</v>
      </c>
      <c r="BE82" s="1" t="str">
        <f t="shared" si="33"/>
        <v>0.01</v>
      </c>
      <c r="BF82">
        <f t="shared" si="34"/>
        <v>1.08825432781144E-5</v>
      </c>
      <c r="BG82">
        <f t="shared" si="35"/>
        <v>2.2266291214086973E-6</v>
      </c>
      <c r="BH82">
        <f t="shared" si="36"/>
        <v>4.8874521461524134</v>
      </c>
      <c r="BJ82">
        <f t="shared" si="37"/>
        <v>166824.81666666668</v>
      </c>
      <c r="BK82">
        <f t="shared" si="38"/>
        <v>29807.850338575976</v>
      </c>
      <c r="BL82">
        <f t="shared" si="39"/>
        <v>5.5966738551008328</v>
      </c>
    </row>
    <row r="83" spans="1:64" x14ac:dyDescent="0.3">
      <c r="A83" t="s">
        <v>107</v>
      </c>
      <c r="B83" t="str">
        <f t="shared" si="20"/>
        <v>Z</v>
      </c>
      <c r="C83">
        <v>-78340.899999999994</v>
      </c>
      <c r="D83" s="13">
        <f t="shared" si="21"/>
        <v>-4.6316645185701949E-6</v>
      </c>
      <c r="J83" t="s">
        <v>107</v>
      </c>
      <c r="K83" t="str">
        <f t="shared" si="22"/>
        <v>Z</v>
      </c>
      <c r="L83">
        <v>16484.400000000001</v>
      </c>
      <c r="M83" s="13">
        <f t="shared" si="23"/>
        <v>1.0508519956396183E-6</v>
      </c>
      <c r="S83" t="s">
        <v>107</v>
      </c>
      <c r="T83" t="str">
        <f t="shared" si="24"/>
        <v>Z</v>
      </c>
      <c r="U83">
        <v>-95405.3</v>
      </c>
      <c r="V83" s="13">
        <f t="shared" si="25"/>
        <v>-5.1691418292544176E-6</v>
      </c>
      <c r="AB83" t="s">
        <v>107</v>
      </c>
      <c r="AC83" t="str">
        <f t="shared" si="26"/>
        <v>Z</v>
      </c>
      <c r="AD83">
        <v>59847.8</v>
      </c>
      <c r="AE83" s="13">
        <f t="shared" si="27"/>
        <v>4.4325793597890653E-6</v>
      </c>
      <c r="AK83" t="s">
        <v>107</v>
      </c>
      <c r="AL83" t="str">
        <f t="shared" si="28"/>
        <v>Z</v>
      </c>
      <c r="AM83">
        <v>34943.800000000003</v>
      </c>
      <c r="AN83" s="13">
        <f t="shared" si="29"/>
        <v>2.2279761031873047E-6</v>
      </c>
      <c r="AT83" t="s">
        <v>107</v>
      </c>
      <c r="AU83" t="str">
        <f t="shared" si="30"/>
        <v>Z</v>
      </c>
      <c r="AV83">
        <v>73033.3</v>
      </c>
      <c r="AW83" s="13">
        <f t="shared" si="31"/>
        <v>4.6588055931208695E-6</v>
      </c>
      <c r="BC83" t="s">
        <v>107</v>
      </c>
      <c r="BD83" t="str">
        <f t="shared" si="32"/>
        <v>Z</v>
      </c>
      <c r="BE83" s="1" t="str">
        <f t="shared" si="33"/>
        <v>0.03</v>
      </c>
      <c r="BF83">
        <f t="shared" si="34"/>
        <v>4.2823445065204084E-7</v>
      </c>
      <c r="BG83">
        <f t="shared" si="35"/>
        <v>1.7747528632048468E-6</v>
      </c>
      <c r="BH83">
        <f t="shared" si="36"/>
        <v>0.24129244106626516</v>
      </c>
      <c r="BJ83">
        <f t="shared" si="37"/>
        <v>1760.5166666666726</v>
      </c>
      <c r="BK83">
        <f t="shared" si="38"/>
        <v>29228.580785952381</v>
      </c>
      <c r="BL83">
        <f t="shared" si="39"/>
        <v>6.0232711247916584E-2</v>
      </c>
    </row>
    <row r="84" spans="1:64" x14ac:dyDescent="0.3">
      <c r="A84" t="s">
        <v>108</v>
      </c>
      <c r="B84" t="str">
        <f t="shared" si="20"/>
        <v>Z</v>
      </c>
      <c r="C84">
        <v>-264782</v>
      </c>
      <c r="D84" s="13">
        <f t="shared" si="21"/>
        <v>-1.5654420546050064E-5</v>
      </c>
      <c r="J84" t="s">
        <v>108</v>
      </c>
      <c r="K84" t="str">
        <f t="shared" si="22"/>
        <v>Z</v>
      </c>
      <c r="L84">
        <v>-195248</v>
      </c>
      <c r="M84" s="13">
        <f t="shared" si="23"/>
        <v>-1.2446722382655371E-5</v>
      </c>
      <c r="S84" t="s">
        <v>108</v>
      </c>
      <c r="T84" t="str">
        <f t="shared" si="24"/>
        <v>Z</v>
      </c>
      <c r="U84">
        <v>-291893</v>
      </c>
      <c r="V84" s="13">
        <f t="shared" si="25"/>
        <v>-1.5815015685360871E-5</v>
      </c>
      <c r="AB84" t="s">
        <v>108</v>
      </c>
      <c r="AC84" t="str">
        <f t="shared" si="26"/>
        <v>Z</v>
      </c>
      <c r="AD84">
        <v>-128582</v>
      </c>
      <c r="AE84" s="13">
        <f t="shared" si="27"/>
        <v>-9.5233228162170968E-6</v>
      </c>
      <c r="AK84" t="s">
        <v>108</v>
      </c>
      <c r="AL84" t="str">
        <f t="shared" si="28"/>
        <v>Z</v>
      </c>
      <c r="AM84">
        <v>-164020</v>
      </c>
      <c r="AN84" s="13">
        <f t="shared" si="29"/>
        <v>-1.0457724702086827E-5</v>
      </c>
      <c r="AT84" t="s">
        <v>108</v>
      </c>
      <c r="AU84" t="str">
        <f t="shared" si="30"/>
        <v>Z</v>
      </c>
      <c r="AV84">
        <v>-114525</v>
      </c>
      <c r="AW84" s="13">
        <f t="shared" si="31"/>
        <v>-7.3055676048072264E-6</v>
      </c>
      <c r="BC84" t="s">
        <v>108</v>
      </c>
      <c r="BD84" t="str">
        <f t="shared" si="32"/>
        <v>Z</v>
      </c>
      <c r="BE84" s="1" t="str">
        <f t="shared" si="33"/>
        <v>0.1</v>
      </c>
      <c r="BF84">
        <f t="shared" si="34"/>
        <v>-1.1867128956196241E-5</v>
      </c>
      <c r="BG84">
        <f t="shared" si="35"/>
        <v>1.3970564923996211E-6</v>
      </c>
      <c r="BH84">
        <f t="shared" si="36"/>
        <v>-8.4943801634055234</v>
      </c>
      <c r="BJ84">
        <f t="shared" si="37"/>
        <v>-193175</v>
      </c>
      <c r="BK84">
        <f t="shared" si="38"/>
        <v>29487.395881404427</v>
      </c>
      <c r="BL84">
        <f t="shared" si="39"/>
        <v>-6.5511040980672535</v>
      </c>
    </row>
    <row r="85" spans="1:64" x14ac:dyDescent="0.3">
      <c r="A85" t="s">
        <v>109</v>
      </c>
      <c r="B85" t="str">
        <f t="shared" si="20"/>
        <v>Z</v>
      </c>
      <c r="C85">
        <v>-316137</v>
      </c>
      <c r="D85" s="13">
        <f t="shared" si="21"/>
        <v>-1.8690626810608838E-5</v>
      </c>
      <c r="J85" t="s">
        <v>109</v>
      </c>
      <c r="K85" t="str">
        <f t="shared" si="22"/>
        <v>Z</v>
      </c>
      <c r="L85">
        <v>-268056</v>
      </c>
      <c r="M85" s="13">
        <f t="shared" si="23"/>
        <v>-1.7088106485111591E-5</v>
      </c>
      <c r="S85" t="s">
        <v>109</v>
      </c>
      <c r="T85" t="str">
        <f t="shared" si="24"/>
        <v>Z</v>
      </c>
      <c r="U85">
        <v>-359894</v>
      </c>
      <c r="V85" s="13">
        <f t="shared" si="25"/>
        <v>-1.9499368792904473E-5</v>
      </c>
      <c r="AB85" t="s">
        <v>109</v>
      </c>
      <c r="AC85" t="str">
        <f t="shared" si="26"/>
        <v>Z</v>
      </c>
      <c r="AD85">
        <v>-211754</v>
      </c>
      <c r="AE85" s="13">
        <f t="shared" si="27"/>
        <v>-1.5683390362766446E-5</v>
      </c>
      <c r="AK85" t="s">
        <v>109</v>
      </c>
      <c r="AL85" t="str">
        <f t="shared" si="28"/>
        <v>Z</v>
      </c>
      <c r="AM85">
        <v>-245510</v>
      </c>
      <c r="AN85" s="13">
        <f t="shared" si="29"/>
        <v>-1.5653432457074363E-5</v>
      </c>
      <c r="AT85" t="s">
        <v>109</v>
      </c>
      <c r="AU85" t="str">
        <f t="shared" si="30"/>
        <v>Z</v>
      </c>
      <c r="AV85">
        <v>-237292</v>
      </c>
      <c r="AW85" s="13">
        <f t="shared" si="31"/>
        <v>-1.513689367456814E-5</v>
      </c>
      <c r="BC85" t="s">
        <v>109</v>
      </c>
      <c r="BD85" t="str">
        <f t="shared" si="32"/>
        <v>Z</v>
      </c>
      <c r="BE85" s="1" t="str">
        <f t="shared" si="33"/>
        <v>0.3</v>
      </c>
      <c r="BF85">
        <f t="shared" si="34"/>
        <v>-1.6958636430505643E-5</v>
      </c>
      <c r="BG85">
        <f t="shared" si="35"/>
        <v>7.3304003354765176E-7</v>
      </c>
      <c r="BH85">
        <f t="shared" si="36"/>
        <v>-23.134666122437956</v>
      </c>
      <c r="BJ85">
        <f t="shared" si="37"/>
        <v>-273107.16666666669</v>
      </c>
      <c r="BK85">
        <f t="shared" si="38"/>
        <v>22522.267583315046</v>
      </c>
      <c r="BL85">
        <f t="shared" si="39"/>
        <v>-12.126095458922174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MeanStdTStatTrans</vt:lpstr>
      <vt:lpstr>MeanStdTStatRaw</vt:lpstr>
      <vt:lpstr>RawData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demon4000</dc:creator>
  <cp:lastModifiedBy>demon4000</cp:lastModifiedBy>
  <dcterms:created xsi:type="dcterms:W3CDTF">2014-02-04T12:39:43Z</dcterms:created>
  <dcterms:modified xsi:type="dcterms:W3CDTF">2014-02-04T13:47:32Z</dcterms:modified>
</cp:coreProperties>
</file>