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n4000\Desktop\"/>
    </mc:Choice>
  </mc:AlternateContent>
  <bookViews>
    <workbookView xWindow="0" yWindow="0" windowWidth="20436" windowHeight="8700"/>
  </bookViews>
  <sheets>
    <sheet name="MeanStdTStatTrans" sheetId="3" r:id="rId1"/>
    <sheet name="MeanStdTStatRaw" sheetId="1" r:id="rId2"/>
    <sheet name="RawData" sheetId="2" r:id="rId3"/>
  </sheets>
  <definedNames>
    <definedName name="_xlnm._FilterDatabase" localSheetId="1" hidden="1">MeanStdTStatRaw!$A$1:$E$85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U3" i="2" l="1"/>
  <c r="CU4" i="2"/>
  <c r="CU5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33" i="2"/>
  <c r="CU34" i="2"/>
  <c r="CU35" i="2"/>
  <c r="CU36" i="2"/>
  <c r="CU37" i="2"/>
  <c r="CU38" i="2"/>
  <c r="CU39" i="2"/>
  <c r="CU40" i="2"/>
  <c r="CU41" i="2"/>
  <c r="CU42" i="2"/>
  <c r="CU43" i="2"/>
  <c r="CU44" i="2"/>
  <c r="CU45" i="2"/>
  <c r="CU46" i="2"/>
  <c r="CU47" i="2"/>
  <c r="CU48" i="2"/>
  <c r="CU49" i="2"/>
  <c r="CU50" i="2"/>
  <c r="CU51" i="2"/>
  <c r="CU52" i="2"/>
  <c r="CU53" i="2"/>
  <c r="CU54" i="2"/>
  <c r="CU55" i="2"/>
  <c r="CU56" i="2"/>
  <c r="CU57" i="2"/>
  <c r="CU58" i="2"/>
  <c r="CU59" i="2"/>
  <c r="CU60" i="2"/>
  <c r="CU61" i="2"/>
  <c r="CU62" i="2"/>
  <c r="CU63" i="2"/>
  <c r="CU64" i="2"/>
  <c r="CU65" i="2"/>
  <c r="CU66" i="2"/>
  <c r="CU67" i="2"/>
  <c r="CU68" i="2"/>
  <c r="CU69" i="2"/>
  <c r="CU70" i="2"/>
  <c r="CU71" i="2"/>
  <c r="CU72" i="2"/>
  <c r="CU73" i="2"/>
  <c r="CU74" i="2"/>
  <c r="CU75" i="2"/>
  <c r="CU76" i="2"/>
  <c r="CU77" i="2"/>
  <c r="CU78" i="2"/>
  <c r="CU79" i="2"/>
  <c r="CU80" i="2"/>
  <c r="CU81" i="2"/>
  <c r="CU82" i="2"/>
  <c r="CU83" i="2"/>
  <c r="CU84" i="2"/>
  <c r="CU85" i="2"/>
  <c r="CU2" i="2"/>
  <c r="CT3" i="2"/>
  <c r="CT4" i="2"/>
  <c r="CT5" i="2"/>
  <c r="CT6" i="2"/>
  <c r="CT7" i="2"/>
  <c r="CT8" i="2"/>
  <c r="CT9" i="2"/>
  <c r="CT10" i="2"/>
  <c r="CT11" i="2"/>
  <c r="CT12" i="2"/>
  <c r="CT13" i="2"/>
  <c r="CT14" i="2"/>
  <c r="CT15" i="2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T29" i="2"/>
  <c r="CT30" i="2"/>
  <c r="CT31" i="2"/>
  <c r="CT32" i="2"/>
  <c r="CT33" i="2"/>
  <c r="CT34" i="2"/>
  <c r="CT35" i="2"/>
  <c r="CT36" i="2"/>
  <c r="CT37" i="2"/>
  <c r="CT38" i="2"/>
  <c r="CT39" i="2"/>
  <c r="CT40" i="2"/>
  <c r="CT41" i="2"/>
  <c r="CT42" i="2"/>
  <c r="CT43" i="2"/>
  <c r="CT44" i="2"/>
  <c r="CT45" i="2"/>
  <c r="CT46" i="2"/>
  <c r="CT47" i="2"/>
  <c r="CT48" i="2"/>
  <c r="CT49" i="2"/>
  <c r="CT50" i="2"/>
  <c r="CT51" i="2"/>
  <c r="CT52" i="2"/>
  <c r="CT53" i="2"/>
  <c r="CT54" i="2"/>
  <c r="CT55" i="2"/>
  <c r="CT56" i="2"/>
  <c r="CT57" i="2"/>
  <c r="CT58" i="2"/>
  <c r="CT59" i="2"/>
  <c r="CT60" i="2"/>
  <c r="CT61" i="2"/>
  <c r="CT62" i="2"/>
  <c r="CT63" i="2"/>
  <c r="CT64" i="2"/>
  <c r="CT65" i="2"/>
  <c r="CT66" i="2"/>
  <c r="CT67" i="2"/>
  <c r="CT68" i="2"/>
  <c r="CT69" i="2"/>
  <c r="CT70" i="2"/>
  <c r="CT71" i="2"/>
  <c r="CT72" i="2"/>
  <c r="CT73" i="2"/>
  <c r="CT74" i="2"/>
  <c r="CT75" i="2"/>
  <c r="CT76" i="2"/>
  <c r="CT77" i="2"/>
  <c r="CT78" i="2"/>
  <c r="CT79" i="2"/>
  <c r="CT80" i="2"/>
  <c r="CT81" i="2"/>
  <c r="CT82" i="2"/>
  <c r="CT83" i="2"/>
  <c r="CT84" i="2"/>
  <c r="CT85" i="2"/>
  <c r="CT2" i="2"/>
  <c r="CQ3" i="2"/>
  <c r="CQ4" i="2"/>
  <c r="CQ5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Q45" i="2"/>
  <c r="CQ46" i="2"/>
  <c r="CQ47" i="2"/>
  <c r="CQ48" i="2"/>
  <c r="CQ49" i="2"/>
  <c r="CQ50" i="2"/>
  <c r="CQ51" i="2"/>
  <c r="CQ52" i="2"/>
  <c r="CQ53" i="2"/>
  <c r="CQ54" i="2"/>
  <c r="CQ55" i="2"/>
  <c r="CQ56" i="2"/>
  <c r="CQ57" i="2"/>
  <c r="CQ58" i="2"/>
  <c r="CQ59" i="2"/>
  <c r="CQ60" i="2"/>
  <c r="CQ61" i="2"/>
  <c r="CQ62" i="2"/>
  <c r="CQ63" i="2"/>
  <c r="CQ64" i="2"/>
  <c r="CQ65" i="2"/>
  <c r="CQ66" i="2"/>
  <c r="CQ67" i="2"/>
  <c r="CQ68" i="2"/>
  <c r="CQ69" i="2"/>
  <c r="CQ70" i="2"/>
  <c r="CQ71" i="2"/>
  <c r="CQ72" i="2"/>
  <c r="CQ73" i="2"/>
  <c r="CQ74" i="2"/>
  <c r="CQ75" i="2"/>
  <c r="CQ76" i="2"/>
  <c r="CQ77" i="2"/>
  <c r="CQ78" i="2"/>
  <c r="CQ79" i="2"/>
  <c r="CQ80" i="2"/>
  <c r="CQ81" i="2"/>
  <c r="CQ82" i="2"/>
  <c r="CQ83" i="2"/>
  <c r="CQ84" i="2"/>
  <c r="CQ85" i="2"/>
  <c r="CQ2" i="2"/>
  <c r="CP3" i="2"/>
  <c r="CP4" i="2"/>
  <c r="CP5" i="2"/>
  <c r="CP6" i="2"/>
  <c r="CP7" i="2"/>
  <c r="CP8" i="2"/>
  <c r="CP9" i="2"/>
  <c r="CP10" i="2"/>
  <c r="CP11" i="2"/>
  <c r="CP12" i="2"/>
  <c r="CP13" i="2"/>
  <c r="CP14" i="2"/>
  <c r="CP15" i="2"/>
  <c r="CP16" i="2"/>
  <c r="CP17" i="2"/>
  <c r="CP18" i="2"/>
  <c r="CP19" i="2"/>
  <c r="CP20" i="2"/>
  <c r="CP21" i="2"/>
  <c r="CP22" i="2"/>
  <c r="CP23" i="2"/>
  <c r="CP24" i="2"/>
  <c r="CP25" i="2"/>
  <c r="CP26" i="2"/>
  <c r="CP27" i="2"/>
  <c r="CP28" i="2"/>
  <c r="CP29" i="2"/>
  <c r="CP30" i="2"/>
  <c r="CP31" i="2"/>
  <c r="CP32" i="2"/>
  <c r="CP33" i="2"/>
  <c r="CP34" i="2"/>
  <c r="CP35" i="2"/>
  <c r="CP36" i="2"/>
  <c r="CP37" i="2"/>
  <c r="CP38" i="2"/>
  <c r="CP39" i="2"/>
  <c r="CP40" i="2"/>
  <c r="CP41" i="2"/>
  <c r="CP42" i="2"/>
  <c r="CP43" i="2"/>
  <c r="CP44" i="2"/>
  <c r="CP45" i="2"/>
  <c r="CP46" i="2"/>
  <c r="CP47" i="2"/>
  <c r="CP48" i="2"/>
  <c r="CP49" i="2"/>
  <c r="CP50" i="2"/>
  <c r="CP51" i="2"/>
  <c r="CP52" i="2"/>
  <c r="CP53" i="2"/>
  <c r="CP54" i="2"/>
  <c r="CP55" i="2"/>
  <c r="CP56" i="2"/>
  <c r="CP57" i="2"/>
  <c r="CP58" i="2"/>
  <c r="CP59" i="2"/>
  <c r="CP60" i="2"/>
  <c r="CP61" i="2"/>
  <c r="CP62" i="2"/>
  <c r="CP63" i="2"/>
  <c r="CP64" i="2"/>
  <c r="CP65" i="2"/>
  <c r="CP66" i="2"/>
  <c r="CP67" i="2"/>
  <c r="CP68" i="2"/>
  <c r="CP69" i="2"/>
  <c r="CP70" i="2"/>
  <c r="CP71" i="2"/>
  <c r="CP72" i="2"/>
  <c r="CP73" i="2"/>
  <c r="CP74" i="2"/>
  <c r="CP75" i="2"/>
  <c r="CP76" i="2"/>
  <c r="CP77" i="2"/>
  <c r="CP78" i="2"/>
  <c r="CP79" i="2"/>
  <c r="CP80" i="2"/>
  <c r="CP81" i="2"/>
  <c r="CP82" i="2"/>
  <c r="CP83" i="2"/>
  <c r="CP84" i="2"/>
  <c r="CP85" i="2"/>
  <c r="CP2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M81" i="2"/>
  <c r="M80" i="2"/>
  <c r="M79" i="2"/>
  <c r="M78" i="2"/>
  <c r="M73" i="2"/>
  <c r="M72" i="2"/>
  <c r="M71" i="2"/>
  <c r="M70" i="2"/>
  <c r="M65" i="2"/>
  <c r="M64" i="2"/>
  <c r="M63" i="2"/>
  <c r="M62" i="2"/>
  <c r="M57" i="2"/>
  <c r="M56" i="2"/>
  <c r="M55" i="2"/>
  <c r="M54" i="2"/>
  <c r="M49" i="2"/>
  <c r="M48" i="2"/>
  <c r="M47" i="2"/>
  <c r="M46" i="2"/>
  <c r="M41" i="2"/>
  <c r="M40" i="2"/>
  <c r="M39" i="2"/>
  <c r="M38" i="2"/>
  <c r="M33" i="2"/>
  <c r="M32" i="2"/>
  <c r="M31" i="2"/>
  <c r="M30" i="2"/>
  <c r="M25" i="2"/>
  <c r="M24" i="2"/>
  <c r="M23" i="2"/>
  <c r="M22" i="2"/>
  <c r="M17" i="2"/>
  <c r="M16" i="2"/>
  <c r="M15" i="2"/>
  <c r="M14" i="2"/>
  <c r="M9" i="2"/>
  <c r="M8" i="2"/>
  <c r="M7" i="2"/>
  <c r="M6" i="2"/>
  <c r="K85" i="2"/>
  <c r="M85" i="2" s="1"/>
  <c r="K84" i="2"/>
  <c r="M84" i="2" s="1"/>
  <c r="K83" i="2"/>
  <c r="M83" i="2" s="1"/>
  <c r="K82" i="2"/>
  <c r="M82" i="2" s="1"/>
  <c r="K81" i="2"/>
  <c r="K80" i="2"/>
  <c r="K79" i="2"/>
  <c r="K78" i="2"/>
  <c r="K77" i="2"/>
  <c r="M77" i="2" s="1"/>
  <c r="K76" i="2"/>
  <c r="M76" i="2" s="1"/>
  <c r="K75" i="2"/>
  <c r="M75" i="2" s="1"/>
  <c r="K74" i="2"/>
  <c r="M74" i="2" s="1"/>
  <c r="K73" i="2"/>
  <c r="K72" i="2"/>
  <c r="K71" i="2"/>
  <c r="K70" i="2"/>
  <c r="K69" i="2"/>
  <c r="M69" i="2" s="1"/>
  <c r="K68" i="2"/>
  <c r="M68" i="2" s="1"/>
  <c r="K67" i="2"/>
  <c r="M67" i="2" s="1"/>
  <c r="K66" i="2"/>
  <c r="M66" i="2" s="1"/>
  <c r="K65" i="2"/>
  <c r="K64" i="2"/>
  <c r="K63" i="2"/>
  <c r="K62" i="2"/>
  <c r="K61" i="2"/>
  <c r="M61" i="2" s="1"/>
  <c r="K60" i="2"/>
  <c r="M60" i="2" s="1"/>
  <c r="K59" i="2"/>
  <c r="M59" i="2" s="1"/>
  <c r="K58" i="2"/>
  <c r="M58" i="2" s="1"/>
  <c r="K57" i="2"/>
  <c r="K56" i="2"/>
  <c r="K55" i="2"/>
  <c r="K54" i="2"/>
  <c r="K53" i="2"/>
  <c r="M53" i="2" s="1"/>
  <c r="K52" i="2"/>
  <c r="M52" i="2" s="1"/>
  <c r="K51" i="2"/>
  <c r="M51" i="2" s="1"/>
  <c r="K50" i="2"/>
  <c r="M50" i="2" s="1"/>
  <c r="K49" i="2"/>
  <c r="K48" i="2"/>
  <c r="K47" i="2"/>
  <c r="K46" i="2"/>
  <c r="K45" i="2"/>
  <c r="M45" i="2" s="1"/>
  <c r="K44" i="2"/>
  <c r="M44" i="2" s="1"/>
  <c r="K43" i="2"/>
  <c r="M43" i="2" s="1"/>
  <c r="K42" i="2"/>
  <c r="M42" i="2" s="1"/>
  <c r="K41" i="2"/>
  <c r="K40" i="2"/>
  <c r="K39" i="2"/>
  <c r="K38" i="2"/>
  <c r="K37" i="2"/>
  <c r="M37" i="2" s="1"/>
  <c r="K36" i="2"/>
  <c r="M36" i="2" s="1"/>
  <c r="K35" i="2"/>
  <c r="M35" i="2" s="1"/>
  <c r="K34" i="2"/>
  <c r="M34" i="2" s="1"/>
  <c r="K33" i="2"/>
  <c r="K32" i="2"/>
  <c r="K31" i="2"/>
  <c r="K30" i="2"/>
  <c r="K29" i="2"/>
  <c r="M29" i="2" s="1"/>
  <c r="K28" i="2"/>
  <c r="M28" i="2" s="1"/>
  <c r="K27" i="2"/>
  <c r="M27" i="2" s="1"/>
  <c r="K26" i="2"/>
  <c r="M26" i="2" s="1"/>
  <c r="K25" i="2"/>
  <c r="K24" i="2"/>
  <c r="K23" i="2"/>
  <c r="K22" i="2"/>
  <c r="K21" i="2"/>
  <c r="M21" i="2" s="1"/>
  <c r="K20" i="2"/>
  <c r="M20" i="2" s="1"/>
  <c r="K19" i="2"/>
  <c r="M19" i="2" s="1"/>
  <c r="K18" i="2"/>
  <c r="M18" i="2" s="1"/>
  <c r="K17" i="2"/>
  <c r="K16" i="2"/>
  <c r="K15" i="2"/>
  <c r="K14" i="2"/>
  <c r="K13" i="2"/>
  <c r="M13" i="2" s="1"/>
  <c r="K12" i="2"/>
  <c r="M12" i="2" s="1"/>
  <c r="K11" i="2"/>
  <c r="M11" i="2" s="1"/>
  <c r="K10" i="2"/>
  <c r="M10" i="2" s="1"/>
  <c r="K9" i="2"/>
  <c r="K8" i="2"/>
  <c r="K7" i="2"/>
  <c r="K6" i="2"/>
  <c r="K5" i="2"/>
  <c r="M5" i="2" s="1"/>
  <c r="K4" i="2"/>
  <c r="M4" i="2" s="1"/>
  <c r="K3" i="2"/>
  <c r="M3" i="2" s="1"/>
  <c r="K2" i="2"/>
  <c r="M2" i="2" s="1"/>
  <c r="T85" i="2"/>
  <c r="V85" i="2" s="1"/>
  <c r="T84" i="2"/>
  <c r="V84" i="2" s="1"/>
  <c r="T83" i="2"/>
  <c r="V83" i="2" s="1"/>
  <c r="T82" i="2"/>
  <c r="V82" i="2" s="1"/>
  <c r="T81" i="2"/>
  <c r="V81" i="2" s="1"/>
  <c r="T80" i="2"/>
  <c r="V80" i="2" s="1"/>
  <c r="T79" i="2"/>
  <c r="V79" i="2" s="1"/>
  <c r="T78" i="2"/>
  <c r="V78" i="2" s="1"/>
  <c r="T77" i="2"/>
  <c r="V77" i="2" s="1"/>
  <c r="T76" i="2"/>
  <c r="V76" i="2" s="1"/>
  <c r="T75" i="2"/>
  <c r="V75" i="2" s="1"/>
  <c r="T74" i="2"/>
  <c r="V74" i="2" s="1"/>
  <c r="T73" i="2"/>
  <c r="V73" i="2" s="1"/>
  <c r="T72" i="2"/>
  <c r="V72" i="2" s="1"/>
  <c r="T71" i="2"/>
  <c r="V71" i="2" s="1"/>
  <c r="T70" i="2"/>
  <c r="V70" i="2" s="1"/>
  <c r="T69" i="2"/>
  <c r="V69" i="2" s="1"/>
  <c r="T68" i="2"/>
  <c r="V68" i="2" s="1"/>
  <c r="T67" i="2"/>
  <c r="V67" i="2" s="1"/>
  <c r="T66" i="2"/>
  <c r="V66" i="2" s="1"/>
  <c r="T65" i="2"/>
  <c r="V65" i="2" s="1"/>
  <c r="T64" i="2"/>
  <c r="V64" i="2" s="1"/>
  <c r="T63" i="2"/>
  <c r="V63" i="2" s="1"/>
  <c r="T62" i="2"/>
  <c r="V62" i="2" s="1"/>
  <c r="T61" i="2"/>
  <c r="V61" i="2" s="1"/>
  <c r="T60" i="2"/>
  <c r="V60" i="2" s="1"/>
  <c r="T59" i="2"/>
  <c r="V59" i="2" s="1"/>
  <c r="T58" i="2"/>
  <c r="V58" i="2" s="1"/>
  <c r="T57" i="2"/>
  <c r="V57" i="2" s="1"/>
  <c r="T56" i="2"/>
  <c r="V56" i="2" s="1"/>
  <c r="T55" i="2"/>
  <c r="V55" i="2" s="1"/>
  <c r="T54" i="2"/>
  <c r="V54" i="2" s="1"/>
  <c r="T53" i="2"/>
  <c r="V53" i="2" s="1"/>
  <c r="T52" i="2"/>
  <c r="V52" i="2" s="1"/>
  <c r="T51" i="2"/>
  <c r="V51" i="2" s="1"/>
  <c r="T50" i="2"/>
  <c r="V50" i="2" s="1"/>
  <c r="T49" i="2"/>
  <c r="V49" i="2" s="1"/>
  <c r="T48" i="2"/>
  <c r="V48" i="2" s="1"/>
  <c r="T47" i="2"/>
  <c r="V47" i="2" s="1"/>
  <c r="T46" i="2"/>
  <c r="V46" i="2" s="1"/>
  <c r="T45" i="2"/>
  <c r="V45" i="2" s="1"/>
  <c r="T44" i="2"/>
  <c r="V44" i="2" s="1"/>
  <c r="T43" i="2"/>
  <c r="V43" i="2" s="1"/>
  <c r="T42" i="2"/>
  <c r="V42" i="2" s="1"/>
  <c r="T41" i="2"/>
  <c r="V41" i="2" s="1"/>
  <c r="T40" i="2"/>
  <c r="V40" i="2" s="1"/>
  <c r="T39" i="2"/>
  <c r="V39" i="2" s="1"/>
  <c r="T38" i="2"/>
  <c r="V38" i="2" s="1"/>
  <c r="T37" i="2"/>
  <c r="V37" i="2" s="1"/>
  <c r="T36" i="2"/>
  <c r="V36" i="2" s="1"/>
  <c r="T35" i="2"/>
  <c r="V35" i="2" s="1"/>
  <c r="T34" i="2"/>
  <c r="V34" i="2" s="1"/>
  <c r="T33" i="2"/>
  <c r="V33" i="2" s="1"/>
  <c r="T32" i="2"/>
  <c r="V32" i="2" s="1"/>
  <c r="T31" i="2"/>
  <c r="V31" i="2" s="1"/>
  <c r="T30" i="2"/>
  <c r="V30" i="2" s="1"/>
  <c r="T29" i="2"/>
  <c r="V29" i="2" s="1"/>
  <c r="T28" i="2"/>
  <c r="V28" i="2" s="1"/>
  <c r="T27" i="2"/>
  <c r="V27" i="2" s="1"/>
  <c r="T26" i="2"/>
  <c r="V26" i="2" s="1"/>
  <c r="T25" i="2"/>
  <c r="V25" i="2" s="1"/>
  <c r="T24" i="2"/>
  <c r="V24" i="2" s="1"/>
  <c r="T23" i="2"/>
  <c r="V23" i="2" s="1"/>
  <c r="T22" i="2"/>
  <c r="V22" i="2" s="1"/>
  <c r="T21" i="2"/>
  <c r="V21" i="2" s="1"/>
  <c r="T20" i="2"/>
  <c r="V20" i="2" s="1"/>
  <c r="T19" i="2"/>
  <c r="V19" i="2" s="1"/>
  <c r="T18" i="2"/>
  <c r="V18" i="2" s="1"/>
  <c r="T17" i="2"/>
  <c r="V17" i="2" s="1"/>
  <c r="T16" i="2"/>
  <c r="V16" i="2" s="1"/>
  <c r="T15" i="2"/>
  <c r="V15" i="2" s="1"/>
  <c r="T14" i="2"/>
  <c r="V14" i="2" s="1"/>
  <c r="T13" i="2"/>
  <c r="V13" i="2" s="1"/>
  <c r="T12" i="2"/>
  <c r="V12" i="2" s="1"/>
  <c r="T11" i="2"/>
  <c r="V11" i="2" s="1"/>
  <c r="T10" i="2"/>
  <c r="V10" i="2" s="1"/>
  <c r="T9" i="2"/>
  <c r="V9" i="2" s="1"/>
  <c r="T8" i="2"/>
  <c r="V8" i="2" s="1"/>
  <c r="T7" i="2"/>
  <c r="V7" i="2" s="1"/>
  <c r="T6" i="2"/>
  <c r="V6" i="2" s="1"/>
  <c r="T5" i="2"/>
  <c r="V5" i="2" s="1"/>
  <c r="T4" i="2"/>
  <c r="V4" i="2" s="1"/>
  <c r="T3" i="2"/>
  <c r="V3" i="2" s="1"/>
  <c r="T2" i="2"/>
  <c r="V2" i="2" s="1"/>
  <c r="AE79" i="2"/>
  <c r="AE63" i="2"/>
  <c r="AE15" i="2"/>
  <c r="AC85" i="2"/>
  <c r="AE85" i="2" s="1"/>
  <c r="AC84" i="2"/>
  <c r="AE84" i="2" s="1"/>
  <c r="AC83" i="2"/>
  <c r="AE83" i="2" s="1"/>
  <c r="AC82" i="2"/>
  <c r="AE82" i="2" s="1"/>
  <c r="AC81" i="2"/>
  <c r="AE81" i="2" s="1"/>
  <c r="AC80" i="2"/>
  <c r="AE80" i="2" s="1"/>
  <c r="AC79" i="2"/>
  <c r="AC78" i="2"/>
  <c r="AE78" i="2" s="1"/>
  <c r="AC77" i="2"/>
  <c r="AE77" i="2" s="1"/>
  <c r="AC76" i="2"/>
  <c r="AE76" i="2" s="1"/>
  <c r="AC75" i="2"/>
  <c r="AE75" i="2" s="1"/>
  <c r="AC74" i="2"/>
  <c r="AE74" i="2" s="1"/>
  <c r="AC73" i="2"/>
  <c r="AE73" i="2" s="1"/>
  <c r="AC72" i="2"/>
  <c r="AE72" i="2" s="1"/>
  <c r="AC71" i="2"/>
  <c r="AE71" i="2" s="1"/>
  <c r="AC70" i="2"/>
  <c r="AE70" i="2" s="1"/>
  <c r="AC69" i="2"/>
  <c r="AE69" i="2" s="1"/>
  <c r="AC68" i="2"/>
  <c r="AE68" i="2" s="1"/>
  <c r="AC67" i="2"/>
  <c r="AE67" i="2" s="1"/>
  <c r="AC66" i="2"/>
  <c r="AE66" i="2" s="1"/>
  <c r="AC65" i="2"/>
  <c r="AE65" i="2" s="1"/>
  <c r="AC64" i="2"/>
  <c r="AE64" i="2" s="1"/>
  <c r="AC63" i="2"/>
  <c r="AC62" i="2"/>
  <c r="AE62" i="2" s="1"/>
  <c r="AC61" i="2"/>
  <c r="AE61" i="2" s="1"/>
  <c r="AC60" i="2"/>
  <c r="AE60" i="2" s="1"/>
  <c r="AC59" i="2"/>
  <c r="AE59" i="2" s="1"/>
  <c r="AC58" i="2"/>
  <c r="AE58" i="2" s="1"/>
  <c r="AC57" i="2"/>
  <c r="AE57" i="2" s="1"/>
  <c r="AC56" i="2"/>
  <c r="AE56" i="2" s="1"/>
  <c r="AC55" i="2"/>
  <c r="AE55" i="2" s="1"/>
  <c r="AC54" i="2"/>
  <c r="AE54" i="2" s="1"/>
  <c r="AC53" i="2"/>
  <c r="AE53" i="2" s="1"/>
  <c r="AC52" i="2"/>
  <c r="AE52" i="2" s="1"/>
  <c r="AC51" i="2"/>
  <c r="AE51" i="2" s="1"/>
  <c r="AC50" i="2"/>
  <c r="AE50" i="2" s="1"/>
  <c r="AC49" i="2"/>
  <c r="AE49" i="2" s="1"/>
  <c r="AC48" i="2"/>
  <c r="AE48" i="2" s="1"/>
  <c r="AC47" i="2"/>
  <c r="AE47" i="2" s="1"/>
  <c r="AC46" i="2"/>
  <c r="AE46" i="2" s="1"/>
  <c r="AC45" i="2"/>
  <c r="AE45" i="2" s="1"/>
  <c r="AC44" i="2"/>
  <c r="AE44" i="2" s="1"/>
  <c r="AC43" i="2"/>
  <c r="AE43" i="2" s="1"/>
  <c r="AC42" i="2"/>
  <c r="AE42" i="2" s="1"/>
  <c r="AC41" i="2"/>
  <c r="AE41" i="2" s="1"/>
  <c r="AC40" i="2"/>
  <c r="AE40" i="2" s="1"/>
  <c r="AC39" i="2"/>
  <c r="AE39" i="2" s="1"/>
  <c r="AC38" i="2"/>
  <c r="AE38" i="2" s="1"/>
  <c r="AC37" i="2"/>
  <c r="AE37" i="2" s="1"/>
  <c r="AC36" i="2"/>
  <c r="AE36" i="2" s="1"/>
  <c r="AC35" i="2"/>
  <c r="AE35" i="2" s="1"/>
  <c r="AC34" i="2"/>
  <c r="AE34" i="2" s="1"/>
  <c r="AC33" i="2"/>
  <c r="AE33" i="2" s="1"/>
  <c r="AC32" i="2"/>
  <c r="AE32" i="2" s="1"/>
  <c r="AC31" i="2"/>
  <c r="AE31" i="2" s="1"/>
  <c r="AC30" i="2"/>
  <c r="AE30" i="2" s="1"/>
  <c r="AC29" i="2"/>
  <c r="AE29" i="2" s="1"/>
  <c r="AC28" i="2"/>
  <c r="AE28" i="2" s="1"/>
  <c r="AC27" i="2"/>
  <c r="AE27" i="2" s="1"/>
  <c r="AC26" i="2"/>
  <c r="AE26" i="2" s="1"/>
  <c r="AC25" i="2"/>
  <c r="AE25" i="2" s="1"/>
  <c r="AC24" i="2"/>
  <c r="AE24" i="2" s="1"/>
  <c r="AC23" i="2"/>
  <c r="AE23" i="2" s="1"/>
  <c r="AC22" i="2"/>
  <c r="AE22" i="2" s="1"/>
  <c r="AC21" i="2"/>
  <c r="AE21" i="2" s="1"/>
  <c r="AC20" i="2"/>
  <c r="AE20" i="2" s="1"/>
  <c r="AC19" i="2"/>
  <c r="AE19" i="2" s="1"/>
  <c r="AC18" i="2"/>
  <c r="AE18" i="2" s="1"/>
  <c r="AC17" i="2"/>
  <c r="AE17" i="2" s="1"/>
  <c r="AC16" i="2"/>
  <c r="AE16" i="2" s="1"/>
  <c r="AC15" i="2"/>
  <c r="AC14" i="2"/>
  <c r="AE14" i="2" s="1"/>
  <c r="AC13" i="2"/>
  <c r="AE13" i="2" s="1"/>
  <c r="AC12" i="2"/>
  <c r="AE12" i="2" s="1"/>
  <c r="AC11" i="2"/>
  <c r="AE11" i="2" s="1"/>
  <c r="AC10" i="2"/>
  <c r="AE10" i="2" s="1"/>
  <c r="AC9" i="2"/>
  <c r="AE9" i="2" s="1"/>
  <c r="AC8" i="2"/>
  <c r="AE8" i="2" s="1"/>
  <c r="AC7" i="2"/>
  <c r="AE7" i="2" s="1"/>
  <c r="AC6" i="2"/>
  <c r="AE6" i="2" s="1"/>
  <c r="AC5" i="2"/>
  <c r="AE5" i="2" s="1"/>
  <c r="AC4" i="2"/>
  <c r="AE4" i="2" s="1"/>
  <c r="AC3" i="2"/>
  <c r="AE3" i="2" s="1"/>
  <c r="AC2" i="2"/>
  <c r="AE2" i="2" s="1"/>
  <c r="CV3" i="2" l="1"/>
  <c r="CV9" i="2"/>
  <c r="CV17" i="2"/>
  <c r="CV25" i="2"/>
  <c r="CV27" i="2"/>
  <c r="CV33" i="2"/>
  <c r="CV35" i="2"/>
  <c r="CV41" i="2"/>
  <c r="CV49" i="2"/>
  <c r="CV57" i="2"/>
  <c r="CV59" i="2"/>
  <c r="CV65" i="2"/>
  <c r="CV67" i="2"/>
  <c r="CV70" i="2"/>
  <c r="CV71" i="2"/>
  <c r="CV73" i="2"/>
  <c r="CV75" i="2"/>
  <c r="CV78" i="2"/>
  <c r="CV79" i="2"/>
  <c r="CV81" i="2"/>
  <c r="CV83" i="2"/>
  <c r="CV2" i="2"/>
  <c r="CV63" i="2"/>
  <c r="CV55" i="2"/>
  <c r="CV51" i="2"/>
  <c r="CV47" i="2"/>
  <c r="CV43" i="2"/>
  <c r="CV39" i="2"/>
  <c r="CV31" i="2"/>
  <c r="CV23" i="2"/>
  <c r="CV19" i="2"/>
  <c r="CV15" i="2"/>
  <c r="CV11" i="2"/>
  <c r="CV7" i="2"/>
  <c r="CO85" i="2"/>
  <c r="CN85" i="2"/>
  <c r="CE85" i="2"/>
  <c r="CG85" i="2" s="1"/>
  <c r="BV85" i="2"/>
  <c r="BX85" i="2" s="1"/>
  <c r="BM85" i="2"/>
  <c r="BO85" i="2" s="1"/>
  <c r="BD85" i="2"/>
  <c r="BF85" i="2" s="1"/>
  <c r="AU85" i="2"/>
  <c r="AW85" i="2" s="1"/>
  <c r="AL85" i="2"/>
  <c r="AN85" i="2" s="1"/>
  <c r="CO84" i="2"/>
  <c r="CN84" i="2"/>
  <c r="CE84" i="2"/>
  <c r="CG84" i="2" s="1"/>
  <c r="BV84" i="2"/>
  <c r="BX84" i="2" s="1"/>
  <c r="BM84" i="2"/>
  <c r="BO84" i="2" s="1"/>
  <c r="BD84" i="2"/>
  <c r="BF84" i="2" s="1"/>
  <c r="AU84" i="2"/>
  <c r="AW84" i="2" s="1"/>
  <c r="AL84" i="2"/>
  <c r="AN84" i="2" s="1"/>
  <c r="CO83" i="2"/>
  <c r="CN83" i="2"/>
  <c r="CE83" i="2"/>
  <c r="CG83" i="2" s="1"/>
  <c r="BV83" i="2"/>
  <c r="BX83" i="2" s="1"/>
  <c r="BM83" i="2"/>
  <c r="BO83" i="2" s="1"/>
  <c r="BD83" i="2"/>
  <c r="BF83" i="2" s="1"/>
  <c r="AU83" i="2"/>
  <c r="AW83" i="2" s="1"/>
  <c r="AL83" i="2"/>
  <c r="AN83" i="2" s="1"/>
  <c r="CO82" i="2"/>
  <c r="CN82" i="2"/>
  <c r="CE82" i="2"/>
  <c r="CG82" i="2" s="1"/>
  <c r="BV82" i="2"/>
  <c r="BX82" i="2" s="1"/>
  <c r="BM82" i="2"/>
  <c r="BO82" i="2" s="1"/>
  <c r="BD82" i="2"/>
  <c r="BF82" i="2" s="1"/>
  <c r="AU82" i="2"/>
  <c r="AW82" i="2" s="1"/>
  <c r="AL82" i="2"/>
  <c r="AN82" i="2" s="1"/>
  <c r="CO81" i="2"/>
  <c r="CN81" i="2"/>
  <c r="CE81" i="2"/>
  <c r="CG81" i="2" s="1"/>
  <c r="BV81" i="2"/>
  <c r="BX81" i="2" s="1"/>
  <c r="BM81" i="2"/>
  <c r="BO81" i="2" s="1"/>
  <c r="BD81" i="2"/>
  <c r="BF81" i="2" s="1"/>
  <c r="AU81" i="2"/>
  <c r="AW81" i="2" s="1"/>
  <c r="AL81" i="2"/>
  <c r="AN81" i="2" s="1"/>
  <c r="CO80" i="2"/>
  <c r="CN80" i="2"/>
  <c r="CE80" i="2"/>
  <c r="CG80" i="2" s="1"/>
  <c r="BV80" i="2"/>
  <c r="BX80" i="2" s="1"/>
  <c r="BM80" i="2"/>
  <c r="BO80" i="2" s="1"/>
  <c r="BD80" i="2"/>
  <c r="BF80" i="2" s="1"/>
  <c r="AU80" i="2"/>
  <c r="AW80" i="2" s="1"/>
  <c r="AL80" i="2"/>
  <c r="AN80" i="2" s="1"/>
  <c r="CO79" i="2"/>
  <c r="CN79" i="2"/>
  <c r="CE79" i="2"/>
  <c r="CG79" i="2" s="1"/>
  <c r="BV79" i="2"/>
  <c r="BX79" i="2" s="1"/>
  <c r="BM79" i="2"/>
  <c r="BO79" i="2" s="1"/>
  <c r="BD79" i="2"/>
  <c r="BF79" i="2" s="1"/>
  <c r="AU79" i="2"/>
  <c r="AW79" i="2" s="1"/>
  <c r="AL79" i="2"/>
  <c r="AN79" i="2" s="1"/>
  <c r="CO78" i="2"/>
  <c r="CN78" i="2"/>
  <c r="CE78" i="2"/>
  <c r="CG78" i="2" s="1"/>
  <c r="BV78" i="2"/>
  <c r="BX78" i="2" s="1"/>
  <c r="BM78" i="2"/>
  <c r="BO78" i="2" s="1"/>
  <c r="BD78" i="2"/>
  <c r="BF78" i="2" s="1"/>
  <c r="AU78" i="2"/>
  <c r="AW78" i="2" s="1"/>
  <c r="AL78" i="2"/>
  <c r="AN78" i="2" s="1"/>
  <c r="CO77" i="2"/>
  <c r="CN77" i="2"/>
  <c r="CE77" i="2"/>
  <c r="CG77" i="2" s="1"/>
  <c r="BV77" i="2"/>
  <c r="BX77" i="2" s="1"/>
  <c r="BM77" i="2"/>
  <c r="BO77" i="2" s="1"/>
  <c r="BD77" i="2"/>
  <c r="BF77" i="2" s="1"/>
  <c r="AU77" i="2"/>
  <c r="AW77" i="2" s="1"/>
  <c r="AL77" i="2"/>
  <c r="AN77" i="2" s="1"/>
  <c r="CO76" i="2"/>
  <c r="CN76" i="2"/>
  <c r="CE76" i="2"/>
  <c r="CG76" i="2" s="1"/>
  <c r="BV76" i="2"/>
  <c r="BX76" i="2" s="1"/>
  <c r="BM76" i="2"/>
  <c r="BO76" i="2" s="1"/>
  <c r="BD76" i="2"/>
  <c r="BF76" i="2" s="1"/>
  <c r="AU76" i="2"/>
  <c r="AW76" i="2" s="1"/>
  <c r="AL76" i="2"/>
  <c r="AN76" i="2" s="1"/>
  <c r="CO75" i="2"/>
  <c r="CN75" i="2"/>
  <c r="CE75" i="2"/>
  <c r="CG75" i="2" s="1"/>
  <c r="BV75" i="2"/>
  <c r="BX75" i="2" s="1"/>
  <c r="BM75" i="2"/>
  <c r="BO75" i="2" s="1"/>
  <c r="BD75" i="2"/>
  <c r="BF75" i="2" s="1"/>
  <c r="AU75" i="2"/>
  <c r="AW75" i="2" s="1"/>
  <c r="AL75" i="2"/>
  <c r="AN75" i="2" s="1"/>
  <c r="CO74" i="2"/>
  <c r="CN74" i="2"/>
  <c r="CE74" i="2"/>
  <c r="CG74" i="2" s="1"/>
  <c r="BV74" i="2"/>
  <c r="BX74" i="2" s="1"/>
  <c r="BM74" i="2"/>
  <c r="BO74" i="2" s="1"/>
  <c r="BD74" i="2"/>
  <c r="BF74" i="2" s="1"/>
  <c r="AU74" i="2"/>
  <c r="AW74" i="2" s="1"/>
  <c r="AL74" i="2"/>
  <c r="AN74" i="2" s="1"/>
  <c r="CO73" i="2"/>
  <c r="CN73" i="2"/>
  <c r="CE73" i="2"/>
  <c r="CG73" i="2" s="1"/>
  <c r="BV73" i="2"/>
  <c r="BX73" i="2" s="1"/>
  <c r="BM73" i="2"/>
  <c r="BO73" i="2" s="1"/>
  <c r="BD73" i="2"/>
  <c r="BF73" i="2" s="1"/>
  <c r="AU73" i="2"/>
  <c r="AW73" i="2" s="1"/>
  <c r="AL73" i="2"/>
  <c r="AN73" i="2" s="1"/>
  <c r="CO72" i="2"/>
  <c r="CN72" i="2"/>
  <c r="CE72" i="2"/>
  <c r="CG72" i="2" s="1"/>
  <c r="BV72" i="2"/>
  <c r="BX72" i="2" s="1"/>
  <c r="BM72" i="2"/>
  <c r="BO72" i="2" s="1"/>
  <c r="BD72" i="2"/>
  <c r="BF72" i="2" s="1"/>
  <c r="AU72" i="2"/>
  <c r="AW72" i="2" s="1"/>
  <c r="AL72" i="2"/>
  <c r="AN72" i="2" s="1"/>
  <c r="CO71" i="2"/>
  <c r="CN71" i="2"/>
  <c r="CE71" i="2"/>
  <c r="CG71" i="2" s="1"/>
  <c r="BV71" i="2"/>
  <c r="BX71" i="2" s="1"/>
  <c r="BM71" i="2"/>
  <c r="BO71" i="2" s="1"/>
  <c r="BD71" i="2"/>
  <c r="BF71" i="2" s="1"/>
  <c r="AU71" i="2"/>
  <c r="AW71" i="2" s="1"/>
  <c r="AL71" i="2"/>
  <c r="AN71" i="2" s="1"/>
  <c r="CO70" i="2"/>
  <c r="CN70" i="2"/>
  <c r="CE70" i="2"/>
  <c r="CG70" i="2" s="1"/>
  <c r="BV70" i="2"/>
  <c r="BX70" i="2" s="1"/>
  <c r="BM70" i="2"/>
  <c r="BO70" i="2" s="1"/>
  <c r="BD70" i="2"/>
  <c r="BF70" i="2" s="1"/>
  <c r="AU70" i="2"/>
  <c r="AW70" i="2" s="1"/>
  <c r="AL70" i="2"/>
  <c r="AN70" i="2" s="1"/>
  <c r="CO69" i="2"/>
  <c r="CN69" i="2"/>
  <c r="CE69" i="2"/>
  <c r="CG69" i="2" s="1"/>
  <c r="BV69" i="2"/>
  <c r="BX69" i="2" s="1"/>
  <c r="BM69" i="2"/>
  <c r="BO69" i="2" s="1"/>
  <c r="BD69" i="2"/>
  <c r="BF69" i="2" s="1"/>
  <c r="AU69" i="2"/>
  <c r="AW69" i="2" s="1"/>
  <c r="AL69" i="2"/>
  <c r="AN69" i="2" s="1"/>
  <c r="CO68" i="2"/>
  <c r="CN68" i="2"/>
  <c r="CE68" i="2"/>
  <c r="CG68" i="2" s="1"/>
  <c r="BV68" i="2"/>
  <c r="BX68" i="2" s="1"/>
  <c r="BM68" i="2"/>
  <c r="BO68" i="2" s="1"/>
  <c r="BD68" i="2"/>
  <c r="BF68" i="2" s="1"/>
  <c r="AU68" i="2"/>
  <c r="AW68" i="2" s="1"/>
  <c r="AL68" i="2"/>
  <c r="AN68" i="2" s="1"/>
  <c r="CO67" i="2"/>
  <c r="CN67" i="2"/>
  <c r="CE67" i="2"/>
  <c r="CG67" i="2" s="1"/>
  <c r="BV67" i="2"/>
  <c r="BX67" i="2" s="1"/>
  <c r="BM67" i="2"/>
  <c r="BO67" i="2" s="1"/>
  <c r="BD67" i="2"/>
  <c r="BF67" i="2" s="1"/>
  <c r="AU67" i="2"/>
  <c r="AW67" i="2" s="1"/>
  <c r="AL67" i="2"/>
  <c r="AN67" i="2" s="1"/>
  <c r="CO66" i="2"/>
  <c r="CN66" i="2"/>
  <c r="CE66" i="2"/>
  <c r="CG66" i="2" s="1"/>
  <c r="BV66" i="2"/>
  <c r="BX66" i="2" s="1"/>
  <c r="BM66" i="2"/>
  <c r="BO66" i="2" s="1"/>
  <c r="BD66" i="2"/>
  <c r="BF66" i="2" s="1"/>
  <c r="AU66" i="2"/>
  <c r="AW66" i="2" s="1"/>
  <c r="AL66" i="2"/>
  <c r="AN66" i="2" s="1"/>
  <c r="CO65" i="2"/>
  <c r="CN65" i="2"/>
  <c r="CE65" i="2"/>
  <c r="CG65" i="2" s="1"/>
  <c r="BV65" i="2"/>
  <c r="BX65" i="2" s="1"/>
  <c r="BM65" i="2"/>
  <c r="BO65" i="2" s="1"/>
  <c r="BD65" i="2"/>
  <c r="BF65" i="2" s="1"/>
  <c r="AU65" i="2"/>
  <c r="AW65" i="2" s="1"/>
  <c r="AL65" i="2"/>
  <c r="AN65" i="2" s="1"/>
  <c r="CO64" i="2"/>
  <c r="CN64" i="2"/>
  <c r="CE64" i="2"/>
  <c r="CG64" i="2" s="1"/>
  <c r="BV64" i="2"/>
  <c r="BX64" i="2" s="1"/>
  <c r="BM64" i="2"/>
  <c r="BO64" i="2" s="1"/>
  <c r="BD64" i="2"/>
  <c r="BF64" i="2" s="1"/>
  <c r="AU64" i="2"/>
  <c r="AW64" i="2" s="1"/>
  <c r="AL64" i="2"/>
  <c r="AN64" i="2" s="1"/>
  <c r="CO63" i="2"/>
  <c r="CN63" i="2"/>
  <c r="CE63" i="2"/>
  <c r="CG63" i="2" s="1"/>
  <c r="BV63" i="2"/>
  <c r="BX63" i="2" s="1"/>
  <c r="BM63" i="2"/>
  <c r="BO63" i="2" s="1"/>
  <c r="BD63" i="2"/>
  <c r="BF63" i="2" s="1"/>
  <c r="AU63" i="2"/>
  <c r="AW63" i="2" s="1"/>
  <c r="AL63" i="2"/>
  <c r="AN63" i="2" s="1"/>
  <c r="CO62" i="2"/>
  <c r="CN62" i="2"/>
  <c r="CE62" i="2"/>
  <c r="CG62" i="2" s="1"/>
  <c r="BV62" i="2"/>
  <c r="BX62" i="2" s="1"/>
  <c r="BM62" i="2"/>
  <c r="BO62" i="2" s="1"/>
  <c r="BD62" i="2"/>
  <c r="BF62" i="2" s="1"/>
  <c r="AU62" i="2"/>
  <c r="AW62" i="2" s="1"/>
  <c r="AL62" i="2"/>
  <c r="AN62" i="2" s="1"/>
  <c r="CO61" i="2"/>
  <c r="CN61" i="2"/>
  <c r="CE61" i="2"/>
  <c r="CG61" i="2" s="1"/>
  <c r="BV61" i="2"/>
  <c r="BX61" i="2" s="1"/>
  <c r="BM61" i="2"/>
  <c r="BO61" i="2" s="1"/>
  <c r="BD61" i="2"/>
  <c r="BF61" i="2" s="1"/>
  <c r="AU61" i="2"/>
  <c r="AW61" i="2" s="1"/>
  <c r="AL61" i="2"/>
  <c r="AN61" i="2" s="1"/>
  <c r="CO60" i="2"/>
  <c r="CN60" i="2"/>
  <c r="CE60" i="2"/>
  <c r="CG60" i="2" s="1"/>
  <c r="BV60" i="2"/>
  <c r="BX60" i="2" s="1"/>
  <c r="BM60" i="2"/>
  <c r="BO60" i="2" s="1"/>
  <c r="BD60" i="2"/>
  <c r="BF60" i="2" s="1"/>
  <c r="AU60" i="2"/>
  <c r="AW60" i="2" s="1"/>
  <c r="AL60" i="2"/>
  <c r="AN60" i="2" s="1"/>
  <c r="CO59" i="2"/>
  <c r="CN59" i="2"/>
  <c r="CE59" i="2"/>
  <c r="CG59" i="2" s="1"/>
  <c r="BV59" i="2"/>
  <c r="BX59" i="2" s="1"/>
  <c r="BM59" i="2"/>
  <c r="BO59" i="2" s="1"/>
  <c r="BD59" i="2"/>
  <c r="BF59" i="2" s="1"/>
  <c r="AU59" i="2"/>
  <c r="AW59" i="2" s="1"/>
  <c r="AL59" i="2"/>
  <c r="AN59" i="2" s="1"/>
  <c r="CO58" i="2"/>
  <c r="CN58" i="2"/>
  <c r="CE58" i="2"/>
  <c r="CG58" i="2" s="1"/>
  <c r="BV58" i="2"/>
  <c r="BX58" i="2" s="1"/>
  <c r="BM58" i="2"/>
  <c r="BO58" i="2" s="1"/>
  <c r="BD58" i="2"/>
  <c r="BF58" i="2" s="1"/>
  <c r="AU58" i="2"/>
  <c r="AW58" i="2" s="1"/>
  <c r="AL58" i="2"/>
  <c r="AN58" i="2" s="1"/>
  <c r="CO57" i="2"/>
  <c r="CN57" i="2"/>
  <c r="CE57" i="2"/>
  <c r="CG57" i="2" s="1"/>
  <c r="BV57" i="2"/>
  <c r="BX57" i="2" s="1"/>
  <c r="BM57" i="2"/>
  <c r="BO57" i="2" s="1"/>
  <c r="BD57" i="2"/>
  <c r="BF57" i="2" s="1"/>
  <c r="AU57" i="2"/>
  <c r="AW57" i="2" s="1"/>
  <c r="AL57" i="2"/>
  <c r="AN57" i="2" s="1"/>
  <c r="CO56" i="2"/>
  <c r="CN56" i="2"/>
  <c r="CE56" i="2"/>
  <c r="CG56" i="2" s="1"/>
  <c r="BV56" i="2"/>
  <c r="BX56" i="2" s="1"/>
  <c r="BM56" i="2"/>
  <c r="BO56" i="2" s="1"/>
  <c r="BD56" i="2"/>
  <c r="BF56" i="2" s="1"/>
  <c r="AU56" i="2"/>
  <c r="AW56" i="2" s="1"/>
  <c r="AL56" i="2"/>
  <c r="AN56" i="2" s="1"/>
  <c r="CO55" i="2"/>
  <c r="CN55" i="2"/>
  <c r="CE55" i="2"/>
  <c r="CG55" i="2" s="1"/>
  <c r="BV55" i="2"/>
  <c r="BX55" i="2" s="1"/>
  <c r="BM55" i="2"/>
  <c r="BO55" i="2" s="1"/>
  <c r="BD55" i="2"/>
  <c r="BF55" i="2" s="1"/>
  <c r="AU55" i="2"/>
  <c r="AW55" i="2" s="1"/>
  <c r="AL55" i="2"/>
  <c r="AN55" i="2" s="1"/>
  <c r="CO54" i="2"/>
  <c r="CN54" i="2"/>
  <c r="CE54" i="2"/>
  <c r="CG54" i="2" s="1"/>
  <c r="BV54" i="2"/>
  <c r="BX54" i="2" s="1"/>
  <c r="BM54" i="2"/>
  <c r="BO54" i="2" s="1"/>
  <c r="BD54" i="2"/>
  <c r="BF54" i="2" s="1"/>
  <c r="AU54" i="2"/>
  <c r="AW54" i="2" s="1"/>
  <c r="AL54" i="2"/>
  <c r="AN54" i="2" s="1"/>
  <c r="CO53" i="2"/>
  <c r="CN53" i="2"/>
  <c r="CE53" i="2"/>
  <c r="CG53" i="2" s="1"/>
  <c r="BV53" i="2"/>
  <c r="BX53" i="2" s="1"/>
  <c r="BM53" i="2"/>
  <c r="BO53" i="2" s="1"/>
  <c r="BD53" i="2"/>
  <c r="BF53" i="2" s="1"/>
  <c r="AU53" i="2"/>
  <c r="AW53" i="2" s="1"/>
  <c r="AL53" i="2"/>
  <c r="AN53" i="2" s="1"/>
  <c r="CO52" i="2"/>
  <c r="CN52" i="2"/>
  <c r="CE52" i="2"/>
  <c r="CG52" i="2" s="1"/>
  <c r="BV52" i="2"/>
  <c r="BX52" i="2" s="1"/>
  <c r="BM52" i="2"/>
  <c r="BO52" i="2" s="1"/>
  <c r="BD52" i="2"/>
  <c r="BF52" i="2" s="1"/>
  <c r="AU52" i="2"/>
  <c r="AW52" i="2" s="1"/>
  <c r="AL52" i="2"/>
  <c r="AN52" i="2" s="1"/>
  <c r="CO51" i="2"/>
  <c r="CN51" i="2"/>
  <c r="CE51" i="2"/>
  <c r="CG51" i="2" s="1"/>
  <c r="BV51" i="2"/>
  <c r="BX51" i="2" s="1"/>
  <c r="BM51" i="2"/>
  <c r="BO51" i="2" s="1"/>
  <c r="BD51" i="2"/>
  <c r="BF51" i="2" s="1"/>
  <c r="AU51" i="2"/>
  <c r="AW51" i="2" s="1"/>
  <c r="AL51" i="2"/>
  <c r="AN51" i="2" s="1"/>
  <c r="CO50" i="2"/>
  <c r="CN50" i="2"/>
  <c r="CE50" i="2"/>
  <c r="CG50" i="2" s="1"/>
  <c r="BV50" i="2"/>
  <c r="BX50" i="2" s="1"/>
  <c r="BM50" i="2"/>
  <c r="BO50" i="2" s="1"/>
  <c r="BD50" i="2"/>
  <c r="BF50" i="2" s="1"/>
  <c r="AU50" i="2"/>
  <c r="AW50" i="2" s="1"/>
  <c r="AL50" i="2"/>
  <c r="AN50" i="2" s="1"/>
  <c r="CO49" i="2"/>
  <c r="CN49" i="2"/>
  <c r="CE49" i="2"/>
  <c r="CG49" i="2" s="1"/>
  <c r="BV49" i="2"/>
  <c r="BX49" i="2" s="1"/>
  <c r="BM49" i="2"/>
  <c r="BO49" i="2" s="1"/>
  <c r="BD49" i="2"/>
  <c r="BF49" i="2" s="1"/>
  <c r="AU49" i="2"/>
  <c r="AW49" i="2" s="1"/>
  <c r="AL49" i="2"/>
  <c r="AN49" i="2" s="1"/>
  <c r="CO48" i="2"/>
  <c r="CN48" i="2"/>
  <c r="CE48" i="2"/>
  <c r="CG48" i="2" s="1"/>
  <c r="BV48" i="2"/>
  <c r="BX48" i="2" s="1"/>
  <c r="BM48" i="2"/>
  <c r="BO48" i="2" s="1"/>
  <c r="BD48" i="2"/>
  <c r="BF48" i="2" s="1"/>
  <c r="AU48" i="2"/>
  <c r="AW48" i="2" s="1"/>
  <c r="AL48" i="2"/>
  <c r="AN48" i="2" s="1"/>
  <c r="CO47" i="2"/>
  <c r="CN47" i="2"/>
  <c r="CE47" i="2"/>
  <c r="CG47" i="2" s="1"/>
  <c r="BV47" i="2"/>
  <c r="BX47" i="2" s="1"/>
  <c r="BM47" i="2"/>
  <c r="BO47" i="2" s="1"/>
  <c r="BD47" i="2"/>
  <c r="BF47" i="2" s="1"/>
  <c r="AU47" i="2"/>
  <c r="AW47" i="2" s="1"/>
  <c r="AL47" i="2"/>
  <c r="AN47" i="2" s="1"/>
  <c r="CO46" i="2"/>
  <c r="CN46" i="2"/>
  <c r="CE46" i="2"/>
  <c r="CG46" i="2" s="1"/>
  <c r="BV46" i="2"/>
  <c r="BX46" i="2" s="1"/>
  <c r="BM46" i="2"/>
  <c r="BO46" i="2" s="1"/>
  <c r="BD46" i="2"/>
  <c r="BF46" i="2" s="1"/>
  <c r="AU46" i="2"/>
  <c r="AW46" i="2" s="1"/>
  <c r="AL46" i="2"/>
  <c r="AN46" i="2" s="1"/>
  <c r="CO45" i="2"/>
  <c r="CN45" i="2"/>
  <c r="CE45" i="2"/>
  <c r="CG45" i="2" s="1"/>
  <c r="BV45" i="2"/>
  <c r="BX45" i="2" s="1"/>
  <c r="BM45" i="2"/>
  <c r="BO45" i="2" s="1"/>
  <c r="BD45" i="2"/>
  <c r="BF45" i="2" s="1"/>
  <c r="AU45" i="2"/>
  <c r="AW45" i="2" s="1"/>
  <c r="AL45" i="2"/>
  <c r="AN45" i="2" s="1"/>
  <c r="CO44" i="2"/>
  <c r="CN44" i="2"/>
  <c r="CE44" i="2"/>
  <c r="CG44" i="2" s="1"/>
  <c r="BV44" i="2"/>
  <c r="BX44" i="2" s="1"/>
  <c r="BM44" i="2"/>
  <c r="BO44" i="2" s="1"/>
  <c r="BD44" i="2"/>
  <c r="BF44" i="2" s="1"/>
  <c r="AU44" i="2"/>
  <c r="AW44" i="2" s="1"/>
  <c r="AL44" i="2"/>
  <c r="AN44" i="2" s="1"/>
  <c r="CO43" i="2"/>
  <c r="CN43" i="2"/>
  <c r="CE43" i="2"/>
  <c r="CG43" i="2" s="1"/>
  <c r="BV43" i="2"/>
  <c r="BX43" i="2" s="1"/>
  <c r="BM43" i="2"/>
  <c r="BO43" i="2" s="1"/>
  <c r="BD43" i="2"/>
  <c r="BF43" i="2" s="1"/>
  <c r="AU43" i="2"/>
  <c r="AW43" i="2" s="1"/>
  <c r="AL43" i="2"/>
  <c r="AN43" i="2" s="1"/>
  <c r="CO42" i="2"/>
  <c r="CN42" i="2"/>
  <c r="CE42" i="2"/>
  <c r="CG42" i="2" s="1"/>
  <c r="BV42" i="2"/>
  <c r="BX42" i="2" s="1"/>
  <c r="BM42" i="2"/>
  <c r="BO42" i="2" s="1"/>
  <c r="BD42" i="2"/>
  <c r="BF42" i="2" s="1"/>
  <c r="AU42" i="2"/>
  <c r="AW42" i="2" s="1"/>
  <c r="AL42" i="2"/>
  <c r="AN42" i="2" s="1"/>
  <c r="CO41" i="2"/>
  <c r="CN41" i="2"/>
  <c r="CE41" i="2"/>
  <c r="CG41" i="2" s="1"/>
  <c r="BV41" i="2"/>
  <c r="BX41" i="2" s="1"/>
  <c r="BM41" i="2"/>
  <c r="BO41" i="2" s="1"/>
  <c r="BD41" i="2"/>
  <c r="BF41" i="2" s="1"/>
  <c r="AU41" i="2"/>
  <c r="AW41" i="2" s="1"/>
  <c r="AL41" i="2"/>
  <c r="AN41" i="2" s="1"/>
  <c r="CO40" i="2"/>
  <c r="CN40" i="2"/>
  <c r="CE40" i="2"/>
  <c r="CG40" i="2" s="1"/>
  <c r="BV40" i="2"/>
  <c r="BX40" i="2" s="1"/>
  <c r="BM40" i="2"/>
  <c r="BO40" i="2" s="1"/>
  <c r="BD40" i="2"/>
  <c r="BF40" i="2" s="1"/>
  <c r="AU40" i="2"/>
  <c r="AW40" i="2" s="1"/>
  <c r="AL40" i="2"/>
  <c r="AN40" i="2" s="1"/>
  <c r="CO39" i="2"/>
  <c r="CN39" i="2"/>
  <c r="CE39" i="2"/>
  <c r="CG39" i="2" s="1"/>
  <c r="BV39" i="2"/>
  <c r="BX39" i="2" s="1"/>
  <c r="BM39" i="2"/>
  <c r="BO39" i="2" s="1"/>
  <c r="BD39" i="2"/>
  <c r="BF39" i="2" s="1"/>
  <c r="AU39" i="2"/>
  <c r="AW39" i="2" s="1"/>
  <c r="AL39" i="2"/>
  <c r="AN39" i="2" s="1"/>
  <c r="CO38" i="2"/>
  <c r="CN38" i="2"/>
  <c r="CE38" i="2"/>
  <c r="CG38" i="2" s="1"/>
  <c r="BV38" i="2"/>
  <c r="BX38" i="2" s="1"/>
  <c r="BM38" i="2"/>
  <c r="BO38" i="2" s="1"/>
  <c r="BD38" i="2"/>
  <c r="BF38" i="2" s="1"/>
  <c r="AU38" i="2"/>
  <c r="AW38" i="2" s="1"/>
  <c r="AL38" i="2"/>
  <c r="AN38" i="2" s="1"/>
  <c r="CO37" i="2"/>
  <c r="CN37" i="2"/>
  <c r="CE37" i="2"/>
  <c r="CG37" i="2" s="1"/>
  <c r="BV37" i="2"/>
  <c r="BX37" i="2" s="1"/>
  <c r="BM37" i="2"/>
  <c r="BO37" i="2" s="1"/>
  <c r="BD37" i="2"/>
  <c r="BF37" i="2" s="1"/>
  <c r="AU37" i="2"/>
  <c r="AW37" i="2" s="1"/>
  <c r="AL37" i="2"/>
  <c r="AN37" i="2" s="1"/>
  <c r="CO36" i="2"/>
  <c r="CN36" i="2"/>
  <c r="CE36" i="2"/>
  <c r="CG36" i="2" s="1"/>
  <c r="BV36" i="2"/>
  <c r="BX36" i="2" s="1"/>
  <c r="BM36" i="2"/>
  <c r="BO36" i="2" s="1"/>
  <c r="BD36" i="2"/>
  <c r="BF36" i="2" s="1"/>
  <c r="AU36" i="2"/>
  <c r="AW36" i="2" s="1"/>
  <c r="AL36" i="2"/>
  <c r="AN36" i="2" s="1"/>
  <c r="CO35" i="2"/>
  <c r="CN35" i="2"/>
  <c r="CE35" i="2"/>
  <c r="CG35" i="2" s="1"/>
  <c r="BV35" i="2"/>
  <c r="BX35" i="2" s="1"/>
  <c r="BM35" i="2"/>
  <c r="BO35" i="2" s="1"/>
  <c r="BD35" i="2"/>
  <c r="BF35" i="2" s="1"/>
  <c r="AU35" i="2"/>
  <c r="AW35" i="2" s="1"/>
  <c r="AL35" i="2"/>
  <c r="AN35" i="2" s="1"/>
  <c r="CO34" i="2"/>
  <c r="CN34" i="2"/>
  <c r="CE34" i="2"/>
  <c r="CG34" i="2" s="1"/>
  <c r="BV34" i="2"/>
  <c r="BX34" i="2" s="1"/>
  <c r="BM34" i="2"/>
  <c r="BO34" i="2" s="1"/>
  <c r="BD34" i="2"/>
  <c r="BF34" i="2" s="1"/>
  <c r="AU34" i="2"/>
  <c r="AW34" i="2" s="1"/>
  <c r="AL34" i="2"/>
  <c r="AN34" i="2" s="1"/>
  <c r="CO33" i="2"/>
  <c r="CN33" i="2"/>
  <c r="CE33" i="2"/>
  <c r="CG33" i="2" s="1"/>
  <c r="BV33" i="2"/>
  <c r="BX33" i="2" s="1"/>
  <c r="BM33" i="2"/>
  <c r="BO33" i="2" s="1"/>
  <c r="BD33" i="2"/>
  <c r="BF33" i="2" s="1"/>
  <c r="AU33" i="2"/>
  <c r="AW33" i="2" s="1"/>
  <c r="AL33" i="2"/>
  <c r="AN33" i="2" s="1"/>
  <c r="CO32" i="2"/>
  <c r="CN32" i="2"/>
  <c r="CE32" i="2"/>
  <c r="CG32" i="2" s="1"/>
  <c r="BV32" i="2"/>
  <c r="BX32" i="2" s="1"/>
  <c r="BM32" i="2"/>
  <c r="BO32" i="2" s="1"/>
  <c r="BD32" i="2"/>
  <c r="BF32" i="2" s="1"/>
  <c r="AU32" i="2"/>
  <c r="AW32" i="2" s="1"/>
  <c r="AL32" i="2"/>
  <c r="AN32" i="2" s="1"/>
  <c r="CO31" i="2"/>
  <c r="CN31" i="2"/>
  <c r="CE31" i="2"/>
  <c r="CG31" i="2" s="1"/>
  <c r="BV31" i="2"/>
  <c r="BX31" i="2" s="1"/>
  <c r="BM31" i="2"/>
  <c r="BO31" i="2" s="1"/>
  <c r="BD31" i="2"/>
  <c r="BF31" i="2" s="1"/>
  <c r="AU31" i="2"/>
  <c r="AW31" i="2" s="1"/>
  <c r="AL31" i="2"/>
  <c r="AN31" i="2" s="1"/>
  <c r="CO30" i="2"/>
  <c r="CN30" i="2"/>
  <c r="CE30" i="2"/>
  <c r="CG30" i="2" s="1"/>
  <c r="BV30" i="2"/>
  <c r="BX30" i="2" s="1"/>
  <c r="BM30" i="2"/>
  <c r="BO30" i="2" s="1"/>
  <c r="BD30" i="2"/>
  <c r="BF30" i="2" s="1"/>
  <c r="AU30" i="2"/>
  <c r="AW30" i="2" s="1"/>
  <c r="AL30" i="2"/>
  <c r="AN30" i="2" s="1"/>
  <c r="CO29" i="2"/>
  <c r="CN29" i="2"/>
  <c r="CE29" i="2"/>
  <c r="CG29" i="2" s="1"/>
  <c r="BV29" i="2"/>
  <c r="BX29" i="2" s="1"/>
  <c r="BM29" i="2"/>
  <c r="BO29" i="2" s="1"/>
  <c r="BD29" i="2"/>
  <c r="BF29" i="2" s="1"/>
  <c r="AU29" i="2"/>
  <c r="AW29" i="2" s="1"/>
  <c r="AL29" i="2"/>
  <c r="AN29" i="2" s="1"/>
  <c r="CO28" i="2"/>
  <c r="CN28" i="2"/>
  <c r="CE28" i="2"/>
  <c r="CG28" i="2" s="1"/>
  <c r="BV28" i="2"/>
  <c r="BX28" i="2" s="1"/>
  <c r="BM28" i="2"/>
  <c r="BO28" i="2" s="1"/>
  <c r="BD28" i="2"/>
  <c r="BF28" i="2" s="1"/>
  <c r="AU28" i="2"/>
  <c r="AW28" i="2" s="1"/>
  <c r="AL28" i="2"/>
  <c r="AN28" i="2" s="1"/>
  <c r="CO27" i="2"/>
  <c r="CN27" i="2"/>
  <c r="CE27" i="2"/>
  <c r="CG27" i="2" s="1"/>
  <c r="BV27" i="2"/>
  <c r="BX27" i="2" s="1"/>
  <c r="BM27" i="2"/>
  <c r="BO27" i="2" s="1"/>
  <c r="BD27" i="2"/>
  <c r="BF27" i="2" s="1"/>
  <c r="AU27" i="2"/>
  <c r="AW27" i="2" s="1"/>
  <c r="AL27" i="2"/>
  <c r="AN27" i="2" s="1"/>
  <c r="CO26" i="2"/>
  <c r="CN26" i="2"/>
  <c r="CE26" i="2"/>
  <c r="CG26" i="2" s="1"/>
  <c r="BV26" i="2"/>
  <c r="BX26" i="2" s="1"/>
  <c r="BM26" i="2"/>
  <c r="BO26" i="2" s="1"/>
  <c r="BD26" i="2"/>
  <c r="BF26" i="2" s="1"/>
  <c r="AU26" i="2"/>
  <c r="AW26" i="2" s="1"/>
  <c r="AL26" i="2"/>
  <c r="AN26" i="2" s="1"/>
  <c r="CO25" i="2"/>
  <c r="CN25" i="2"/>
  <c r="CE25" i="2"/>
  <c r="CG25" i="2" s="1"/>
  <c r="BV25" i="2"/>
  <c r="BX25" i="2" s="1"/>
  <c r="BM25" i="2"/>
  <c r="BO25" i="2" s="1"/>
  <c r="BD25" i="2"/>
  <c r="BF25" i="2" s="1"/>
  <c r="AU25" i="2"/>
  <c r="AW25" i="2" s="1"/>
  <c r="AL25" i="2"/>
  <c r="AN25" i="2" s="1"/>
  <c r="CO24" i="2"/>
  <c r="CN24" i="2"/>
  <c r="CE24" i="2"/>
  <c r="CG24" i="2" s="1"/>
  <c r="BV24" i="2"/>
  <c r="BX24" i="2" s="1"/>
  <c r="BM24" i="2"/>
  <c r="BO24" i="2" s="1"/>
  <c r="BD24" i="2"/>
  <c r="BF24" i="2" s="1"/>
  <c r="AU24" i="2"/>
  <c r="AW24" i="2" s="1"/>
  <c r="AL24" i="2"/>
  <c r="AN24" i="2" s="1"/>
  <c r="CO23" i="2"/>
  <c r="CN23" i="2"/>
  <c r="CE23" i="2"/>
  <c r="CG23" i="2" s="1"/>
  <c r="BV23" i="2"/>
  <c r="BX23" i="2" s="1"/>
  <c r="BM23" i="2"/>
  <c r="BO23" i="2" s="1"/>
  <c r="BD23" i="2"/>
  <c r="BF23" i="2" s="1"/>
  <c r="AU23" i="2"/>
  <c r="AW23" i="2" s="1"/>
  <c r="AL23" i="2"/>
  <c r="AN23" i="2" s="1"/>
  <c r="CO22" i="2"/>
  <c r="CN22" i="2"/>
  <c r="CE22" i="2"/>
  <c r="CG22" i="2" s="1"/>
  <c r="BV22" i="2"/>
  <c r="BX22" i="2" s="1"/>
  <c r="BM22" i="2"/>
  <c r="BO22" i="2" s="1"/>
  <c r="BD22" i="2"/>
  <c r="BF22" i="2" s="1"/>
  <c r="AU22" i="2"/>
  <c r="AW22" i="2" s="1"/>
  <c r="AL22" i="2"/>
  <c r="AN22" i="2" s="1"/>
  <c r="CO21" i="2"/>
  <c r="CN21" i="2"/>
  <c r="CE21" i="2"/>
  <c r="CG21" i="2" s="1"/>
  <c r="BV21" i="2"/>
  <c r="BX21" i="2" s="1"/>
  <c r="BM21" i="2"/>
  <c r="BO21" i="2" s="1"/>
  <c r="BD21" i="2"/>
  <c r="BF21" i="2" s="1"/>
  <c r="AU21" i="2"/>
  <c r="AW21" i="2" s="1"/>
  <c r="AL21" i="2"/>
  <c r="AN21" i="2" s="1"/>
  <c r="CO20" i="2"/>
  <c r="CN20" i="2"/>
  <c r="CE20" i="2"/>
  <c r="CG20" i="2" s="1"/>
  <c r="BV20" i="2"/>
  <c r="BX20" i="2" s="1"/>
  <c r="BM20" i="2"/>
  <c r="BO20" i="2" s="1"/>
  <c r="BD20" i="2"/>
  <c r="BF20" i="2" s="1"/>
  <c r="AU20" i="2"/>
  <c r="AW20" i="2" s="1"/>
  <c r="AL20" i="2"/>
  <c r="AN20" i="2" s="1"/>
  <c r="CO19" i="2"/>
  <c r="CN19" i="2"/>
  <c r="CE19" i="2"/>
  <c r="CG19" i="2" s="1"/>
  <c r="BV19" i="2"/>
  <c r="BX19" i="2" s="1"/>
  <c r="BM19" i="2"/>
  <c r="BO19" i="2" s="1"/>
  <c r="BD19" i="2"/>
  <c r="BF19" i="2" s="1"/>
  <c r="AU19" i="2"/>
  <c r="AW19" i="2" s="1"/>
  <c r="AL19" i="2"/>
  <c r="AN19" i="2" s="1"/>
  <c r="CO18" i="2"/>
  <c r="CN18" i="2"/>
  <c r="CE18" i="2"/>
  <c r="CG18" i="2" s="1"/>
  <c r="BV18" i="2"/>
  <c r="BX18" i="2" s="1"/>
  <c r="BM18" i="2"/>
  <c r="BO18" i="2" s="1"/>
  <c r="BD18" i="2"/>
  <c r="BF18" i="2" s="1"/>
  <c r="AU18" i="2"/>
  <c r="AW18" i="2" s="1"/>
  <c r="AL18" i="2"/>
  <c r="AN18" i="2" s="1"/>
  <c r="CO17" i="2"/>
  <c r="CN17" i="2"/>
  <c r="CE17" i="2"/>
  <c r="CG17" i="2" s="1"/>
  <c r="BV17" i="2"/>
  <c r="BX17" i="2" s="1"/>
  <c r="BM17" i="2"/>
  <c r="BO17" i="2" s="1"/>
  <c r="BD17" i="2"/>
  <c r="BF17" i="2" s="1"/>
  <c r="AU17" i="2"/>
  <c r="AW17" i="2" s="1"/>
  <c r="AL17" i="2"/>
  <c r="AN17" i="2" s="1"/>
  <c r="CO16" i="2"/>
  <c r="CN16" i="2"/>
  <c r="CE16" i="2"/>
  <c r="CG16" i="2" s="1"/>
  <c r="BV16" i="2"/>
  <c r="BX16" i="2" s="1"/>
  <c r="BM16" i="2"/>
  <c r="BO16" i="2" s="1"/>
  <c r="BD16" i="2"/>
  <c r="BF16" i="2" s="1"/>
  <c r="AU16" i="2"/>
  <c r="AW16" i="2" s="1"/>
  <c r="AL16" i="2"/>
  <c r="AN16" i="2" s="1"/>
  <c r="CO15" i="2"/>
  <c r="CN15" i="2"/>
  <c r="CE15" i="2"/>
  <c r="CG15" i="2" s="1"/>
  <c r="BV15" i="2"/>
  <c r="BX15" i="2" s="1"/>
  <c r="BM15" i="2"/>
  <c r="BO15" i="2" s="1"/>
  <c r="BD15" i="2"/>
  <c r="BF15" i="2" s="1"/>
  <c r="AU15" i="2"/>
  <c r="AW15" i="2" s="1"/>
  <c r="AL15" i="2"/>
  <c r="AN15" i="2" s="1"/>
  <c r="CO14" i="2"/>
  <c r="CN14" i="2"/>
  <c r="CE14" i="2"/>
  <c r="CG14" i="2" s="1"/>
  <c r="BV14" i="2"/>
  <c r="BX14" i="2" s="1"/>
  <c r="BM14" i="2"/>
  <c r="BO14" i="2" s="1"/>
  <c r="BD14" i="2"/>
  <c r="BF14" i="2" s="1"/>
  <c r="AU14" i="2"/>
  <c r="AW14" i="2" s="1"/>
  <c r="AL14" i="2"/>
  <c r="AN14" i="2" s="1"/>
  <c r="CO13" i="2"/>
  <c r="CN13" i="2"/>
  <c r="CE13" i="2"/>
  <c r="CG13" i="2" s="1"/>
  <c r="BV13" i="2"/>
  <c r="BX13" i="2" s="1"/>
  <c r="BM13" i="2"/>
  <c r="BO13" i="2" s="1"/>
  <c r="BD13" i="2"/>
  <c r="BF13" i="2" s="1"/>
  <c r="AU13" i="2"/>
  <c r="AW13" i="2" s="1"/>
  <c r="AL13" i="2"/>
  <c r="AN13" i="2" s="1"/>
  <c r="CO12" i="2"/>
  <c r="CN12" i="2"/>
  <c r="CE12" i="2"/>
  <c r="CG12" i="2" s="1"/>
  <c r="BV12" i="2"/>
  <c r="BX12" i="2" s="1"/>
  <c r="BM12" i="2"/>
  <c r="BO12" i="2" s="1"/>
  <c r="BD12" i="2"/>
  <c r="BF12" i="2" s="1"/>
  <c r="AU12" i="2"/>
  <c r="AW12" i="2" s="1"/>
  <c r="AL12" i="2"/>
  <c r="AN12" i="2" s="1"/>
  <c r="CO11" i="2"/>
  <c r="CN11" i="2"/>
  <c r="CE11" i="2"/>
  <c r="CG11" i="2" s="1"/>
  <c r="BV11" i="2"/>
  <c r="BX11" i="2" s="1"/>
  <c r="BM11" i="2"/>
  <c r="BO11" i="2" s="1"/>
  <c r="BD11" i="2"/>
  <c r="BF11" i="2" s="1"/>
  <c r="AU11" i="2"/>
  <c r="AW11" i="2" s="1"/>
  <c r="AL11" i="2"/>
  <c r="AN11" i="2" s="1"/>
  <c r="CO10" i="2"/>
  <c r="CN10" i="2"/>
  <c r="CE10" i="2"/>
  <c r="CG10" i="2" s="1"/>
  <c r="BV10" i="2"/>
  <c r="BX10" i="2" s="1"/>
  <c r="BM10" i="2"/>
  <c r="BO10" i="2" s="1"/>
  <c r="BD10" i="2"/>
  <c r="BF10" i="2" s="1"/>
  <c r="AU10" i="2"/>
  <c r="AW10" i="2" s="1"/>
  <c r="AL10" i="2"/>
  <c r="AN10" i="2" s="1"/>
  <c r="CO9" i="2"/>
  <c r="CN9" i="2"/>
  <c r="CE9" i="2"/>
  <c r="CG9" i="2" s="1"/>
  <c r="BV9" i="2"/>
  <c r="BX9" i="2" s="1"/>
  <c r="BM9" i="2"/>
  <c r="BO9" i="2" s="1"/>
  <c r="BD9" i="2"/>
  <c r="BF9" i="2" s="1"/>
  <c r="AU9" i="2"/>
  <c r="AW9" i="2" s="1"/>
  <c r="AL9" i="2"/>
  <c r="AN9" i="2" s="1"/>
  <c r="CO8" i="2"/>
  <c r="CN8" i="2"/>
  <c r="CE8" i="2"/>
  <c r="CG8" i="2" s="1"/>
  <c r="BV8" i="2"/>
  <c r="BX8" i="2" s="1"/>
  <c r="BM8" i="2"/>
  <c r="BO8" i="2" s="1"/>
  <c r="BD8" i="2"/>
  <c r="BF8" i="2" s="1"/>
  <c r="AU8" i="2"/>
  <c r="AW8" i="2" s="1"/>
  <c r="AL8" i="2"/>
  <c r="AN8" i="2" s="1"/>
  <c r="CO7" i="2"/>
  <c r="CN7" i="2"/>
  <c r="CE7" i="2"/>
  <c r="CG7" i="2" s="1"/>
  <c r="BV7" i="2"/>
  <c r="BX7" i="2" s="1"/>
  <c r="BM7" i="2"/>
  <c r="BO7" i="2" s="1"/>
  <c r="BD7" i="2"/>
  <c r="BF7" i="2" s="1"/>
  <c r="AU7" i="2"/>
  <c r="AW7" i="2" s="1"/>
  <c r="AL7" i="2"/>
  <c r="AN7" i="2" s="1"/>
  <c r="CO6" i="2"/>
  <c r="CN6" i="2"/>
  <c r="CE6" i="2"/>
  <c r="CG6" i="2" s="1"/>
  <c r="BV6" i="2"/>
  <c r="BX6" i="2" s="1"/>
  <c r="BM6" i="2"/>
  <c r="BO6" i="2" s="1"/>
  <c r="BD6" i="2"/>
  <c r="BF6" i="2" s="1"/>
  <c r="AU6" i="2"/>
  <c r="AW6" i="2" s="1"/>
  <c r="AL6" i="2"/>
  <c r="AN6" i="2" s="1"/>
  <c r="CO5" i="2"/>
  <c r="CN5" i="2"/>
  <c r="CE5" i="2"/>
  <c r="CG5" i="2" s="1"/>
  <c r="BV5" i="2"/>
  <c r="BX5" i="2" s="1"/>
  <c r="BM5" i="2"/>
  <c r="BO5" i="2" s="1"/>
  <c r="BD5" i="2"/>
  <c r="BF5" i="2" s="1"/>
  <c r="AU5" i="2"/>
  <c r="AW5" i="2" s="1"/>
  <c r="AL5" i="2"/>
  <c r="AN5" i="2" s="1"/>
  <c r="CO4" i="2"/>
  <c r="CN4" i="2"/>
  <c r="CE4" i="2"/>
  <c r="CG4" i="2" s="1"/>
  <c r="BV4" i="2"/>
  <c r="BX4" i="2" s="1"/>
  <c r="BM4" i="2"/>
  <c r="BO4" i="2" s="1"/>
  <c r="BD4" i="2"/>
  <c r="BF4" i="2" s="1"/>
  <c r="AU4" i="2"/>
  <c r="AW4" i="2" s="1"/>
  <c r="AL4" i="2"/>
  <c r="AN4" i="2" s="1"/>
  <c r="CO3" i="2"/>
  <c r="CN3" i="2"/>
  <c r="CE3" i="2"/>
  <c r="CG3" i="2" s="1"/>
  <c r="BV3" i="2"/>
  <c r="BX3" i="2" s="1"/>
  <c r="BM3" i="2"/>
  <c r="BO3" i="2" s="1"/>
  <c r="BD3" i="2"/>
  <c r="BF3" i="2" s="1"/>
  <c r="AU3" i="2"/>
  <c r="AW3" i="2" s="1"/>
  <c r="AL3" i="2"/>
  <c r="AN3" i="2" s="1"/>
  <c r="CO2" i="2"/>
  <c r="CN2" i="2"/>
  <c r="CE2" i="2"/>
  <c r="CG2" i="2" s="1"/>
  <c r="BV2" i="2"/>
  <c r="BX2" i="2" s="1"/>
  <c r="BM2" i="2"/>
  <c r="BO2" i="2" s="1"/>
  <c r="BD2" i="2"/>
  <c r="BF2" i="2" s="1"/>
  <c r="AU2" i="2"/>
  <c r="AW2" i="2" s="1"/>
  <c r="AL2" i="2"/>
  <c r="AN2" i="2" s="1"/>
  <c r="CV6" i="2" l="1"/>
  <c r="CV22" i="2"/>
  <c r="CV4" i="2"/>
  <c r="CR69" i="2"/>
  <c r="CV54" i="2"/>
  <c r="CV38" i="2"/>
  <c r="CR46" i="2"/>
  <c r="CR62" i="2"/>
  <c r="CR48" i="2"/>
  <c r="CR53" i="2"/>
  <c r="CV82" i="2"/>
  <c r="CV74" i="2"/>
  <c r="CV66" i="2"/>
  <c r="CV62" i="2"/>
  <c r="CV58" i="2"/>
  <c r="CV50" i="2"/>
  <c r="CV46" i="2"/>
  <c r="CV42" i="2"/>
  <c r="CV34" i="2"/>
  <c r="CV30" i="2"/>
  <c r="CV26" i="2"/>
  <c r="CV18" i="2"/>
  <c r="CV14" i="2"/>
  <c r="CV10" i="2"/>
  <c r="CR71" i="2"/>
  <c r="CR28" i="2"/>
  <c r="CV8" i="2"/>
  <c r="CR40" i="2"/>
  <c r="CV80" i="2"/>
  <c r="CV72" i="2"/>
  <c r="CV64" i="2"/>
  <c r="CV56" i="2"/>
  <c r="CV48" i="2"/>
  <c r="CV40" i="2"/>
  <c r="CV32" i="2"/>
  <c r="CV24" i="2"/>
  <c r="CV16" i="2"/>
  <c r="CV85" i="2"/>
  <c r="CV77" i="2"/>
  <c r="CV69" i="2"/>
  <c r="CV61" i="2"/>
  <c r="CV53" i="2"/>
  <c r="CV45" i="2"/>
  <c r="CV37" i="2"/>
  <c r="CV29" i="2"/>
  <c r="CV21" i="2"/>
  <c r="CV13" i="2"/>
  <c r="CV5" i="2"/>
  <c r="CR75" i="2"/>
  <c r="CR51" i="2"/>
  <c r="CV84" i="2"/>
  <c r="CV76" i="2"/>
  <c r="CV60" i="2"/>
  <c r="CV52" i="2"/>
  <c r="CV44" i="2"/>
  <c r="CV36" i="2"/>
  <c r="CV28" i="2"/>
  <c r="CV20" i="2"/>
  <c r="CV12" i="2"/>
  <c r="CV68" i="2"/>
  <c r="CR82" i="2" l="1"/>
  <c r="CR44" i="2"/>
  <c r="CR20" i="2"/>
  <c r="CR35" i="2"/>
  <c r="CR61" i="2"/>
  <c r="CR13" i="2"/>
  <c r="CR22" i="2"/>
  <c r="CR15" i="2"/>
  <c r="CR34" i="2"/>
  <c r="CR8" i="2"/>
  <c r="CR36" i="2"/>
  <c r="CR85" i="2"/>
  <c r="CR4" i="2"/>
  <c r="CR39" i="2"/>
  <c r="CR32" i="2"/>
  <c r="CR54" i="2"/>
  <c r="CR23" i="2"/>
  <c r="CR21" i="2"/>
  <c r="CR64" i="2"/>
  <c r="CR49" i="2"/>
  <c r="CR56" i="2"/>
  <c r="CR76" i="2"/>
  <c r="CR81" i="2"/>
  <c r="CR2" i="2"/>
  <c r="CR5" i="2"/>
  <c r="CR14" i="2"/>
  <c r="CR30" i="2"/>
  <c r="CR38" i="2"/>
  <c r="CR63" i="2"/>
  <c r="CR78" i="2"/>
  <c r="CR73" i="2"/>
  <c r="CR24" i="2"/>
  <c r="CR12" i="2"/>
  <c r="CR66" i="2"/>
  <c r="CR58" i="2"/>
  <c r="CR47" i="2"/>
  <c r="CR37" i="2"/>
  <c r="CR57" i="2"/>
  <c r="CR80" i="2"/>
  <c r="CR65" i="2"/>
  <c r="CR31" i="2"/>
  <c r="CR77" i="2"/>
  <c r="CR74" i="2"/>
  <c r="CR6" i="2"/>
  <c r="CR50" i="2"/>
  <c r="CR33" i="2"/>
  <c r="CR45" i="2"/>
  <c r="CR9" i="2"/>
  <c r="CR84" i="2"/>
  <c r="CR42" i="2"/>
  <c r="CR43" i="2"/>
  <c r="CR29" i="2"/>
  <c r="CR10" i="2"/>
  <c r="CR72" i="2"/>
  <c r="CR17" i="2"/>
  <c r="CR25" i="2"/>
  <c r="CR67" i="2"/>
  <c r="CR68" i="2"/>
  <c r="CR3" i="2"/>
  <c r="CR11" i="2"/>
  <c r="CR70" i="2"/>
  <c r="CR18" i="2"/>
  <c r="CR79" i="2"/>
  <c r="CR19" i="2"/>
  <c r="CR26" i="2"/>
  <c r="CR59" i="2"/>
  <c r="CR41" i="2"/>
  <c r="CR7" i="2"/>
  <c r="CR60" i="2"/>
  <c r="CR52" i="2"/>
  <c r="CR16" i="2"/>
  <c r="CR27" i="2"/>
  <c r="CR55" i="2"/>
  <c r="CR83" i="2"/>
</calcChain>
</file>

<file path=xl/sharedStrings.xml><?xml version="1.0" encoding="utf-8"?>
<sst xmlns="http://schemas.openxmlformats.org/spreadsheetml/2006/main" count="1506" uniqueCount="112">
  <si>
    <t>Exchange</t>
  </si>
  <si>
    <t>Percentage</t>
  </si>
  <si>
    <t>Mean</t>
  </si>
  <si>
    <t>Standard Error</t>
  </si>
  <si>
    <t>t-stat</t>
  </si>
  <si>
    <t>A</t>
  </si>
  <si>
    <t>0.001</t>
  </si>
  <si>
    <t>0.003</t>
  </si>
  <si>
    <t>0.01</t>
  </si>
  <si>
    <t>0.03</t>
  </si>
  <si>
    <t>0.1</t>
  </si>
  <si>
    <t>0.3</t>
  </si>
  <si>
    <t>B</t>
  </si>
  <si>
    <t>C</t>
  </si>
  <si>
    <t>D</t>
  </si>
  <si>
    <t>J</t>
  </si>
  <si>
    <t>K</t>
  </si>
  <si>
    <t>M</t>
  </si>
  <si>
    <t>N</t>
  </si>
  <si>
    <t>P</t>
  </si>
  <si>
    <t>Q</t>
  </si>
  <si>
    <t>W</t>
  </si>
  <si>
    <t>X</t>
  </si>
  <si>
    <t>Y</t>
  </si>
  <si>
    <t>Z</t>
  </si>
  <si>
    <t>A0.001</t>
  </si>
  <si>
    <t>A0.003</t>
  </si>
  <si>
    <t>A0.01</t>
  </si>
  <si>
    <t>A0.03</t>
  </si>
  <si>
    <t>A0.1</t>
  </si>
  <si>
    <t>E</t>
  </si>
  <si>
    <t>A0.3</t>
  </si>
  <si>
    <t>B0.001</t>
  </si>
  <si>
    <t>B0.003</t>
  </si>
  <si>
    <t>B0.01</t>
  </si>
  <si>
    <t>B0.03</t>
  </si>
  <si>
    <t>B0.1</t>
  </si>
  <si>
    <t>B0.3</t>
  </si>
  <si>
    <t>C0.001</t>
  </si>
  <si>
    <t>C0.003</t>
  </si>
  <si>
    <t>C0.01</t>
  </si>
  <si>
    <t>C0.03</t>
  </si>
  <si>
    <t>C0.1</t>
  </si>
  <si>
    <t>C0.3</t>
  </si>
  <si>
    <t>D0.001</t>
  </si>
  <si>
    <t>D0.003</t>
  </si>
  <si>
    <t>D0.01</t>
  </si>
  <si>
    <t>D0.03</t>
  </si>
  <si>
    <t>D0.1</t>
  </si>
  <si>
    <t>D0.3</t>
  </si>
  <si>
    <t>J0.001</t>
  </si>
  <si>
    <t>J0.003</t>
  </si>
  <si>
    <t>J0.01</t>
  </si>
  <si>
    <t>J0.03</t>
  </si>
  <si>
    <t>J0.1</t>
  </si>
  <si>
    <t>J0.3</t>
  </si>
  <si>
    <t>K0.001</t>
  </si>
  <si>
    <t>K0.003</t>
  </si>
  <si>
    <t>K0.01</t>
  </si>
  <si>
    <t>K0.03</t>
  </si>
  <si>
    <t>K0.1</t>
  </si>
  <si>
    <t>K0.3</t>
  </si>
  <si>
    <t>M0.001</t>
  </si>
  <si>
    <t>M0.003</t>
  </si>
  <si>
    <t>M0.01</t>
  </si>
  <si>
    <t>M0.03</t>
  </si>
  <si>
    <t>M0.1</t>
  </si>
  <si>
    <t>M0.3</t>
  </si>
  <si>
    <t>N0.001</t>
  </si>
  <si>
    <t>N0.003</t>
  </si>
  <si>
    <t>N0.01</t>
  </si>
  <si>
    <t>N0.03</t>
  </si>
  <si>
    <t>N0.1</t>
  </si>
  <si>
    <t>N0.3</t>
  </si>
  <si>
    <t>P0.001</t>
  </si>
  <si>
    <t>P0.003</t>
  </si>
  <si>
    <t>P0.01</t>
  </si>
  <si>
    <t>P0.03</t>
  </si>
  <si>
    <t>P0.1</t>
  </si>
  <si>
    <t>P0.3</t>
  </si>
  <si>
    <t>Q0.001</t>
  </si>
  <si>
    <t>Q0.003</t>
  </si>
  <si>
    <t>Q0.01</t>
  </si>
  <si>
    <t>Q0.03</t>
  </si>
  <si>
    <t>Q0.1</t>
  </si>
  <si>
    <t>Q0.3</t>
  </si>
  <si>
    <t>W0.001</t>
  </si>
  <si>
    <t>W0.003</t>
  </si>
  <si>
    <t>W0.01</t>
  </si>
  <si>
    <t>W0.03</t>
  </si>
  <si>
    <t>W0.1</t>
  </si>
  <si>
    <t>W0.3</t>
  </si>
  <si>
    <t>X0.001</t>
  </si>
  <si>
    <t>X0.003</t>
  </si>
  <si>
    <t>X0.01</t>
  </si>
  <si>
    <t>X0.03</t>
  </si>
  <si>
    <t>X0.1</t>
  </si>
  <si>
    <t>X0.3</t>
  </si>
  <si>
    <t>Y0.001</t>
  </si>
  <si>
    <t>Y0.003</t>
  </si>
  <si>
    <t>Y0.01</t>
  </si>
  <si>
    <t>Y0.03</t>
  </si>
  <si>
    <t>Y0.1</t>
  </si>
  <si>
    <t>Y0.3</t>
  </si>
  <si>
    <t>Z0.001</t>
  </si>
  <si>
    <t>Z0.003</t>
  </si>
  <si>
    <t>Z0.01</t>
  </si>
  <si>
    <t>Z0.03</t>
  </si>
  <si>
    <t>Z0.1</t>
  </si>
  <si>
    <t>Z0.3</t>
  </si>
  <si>
    <t>Non-weighted</t>
  </si>
  <si>
    <t>Weighted By Price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</si>
</sst>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2" applyFont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14" fontId="0" fillId="0" borderId="0" xfId="0" applyNumberFormat="1"/>
    <xf numFmtId="0" fontId="0" fillId="2" borderId="0" xfId="0" applyFill="1"/>
    <xf numFmtId="11" fontId="0" fillId="0" borderId="0" xfId="0" applyNumberFormat="1"/>
    <xf numFmtId="43" fontId="0" fillId="0" borderId="0" xfId="1" applyFont="1"/>
    <xf numFmtId="9" fontId="0" fillId="0" borderId="4" xfId="2" applyFont="1" applyBorder="1"/>
    <xf numFmtId="9" fontId="0" fillId="0" borderId="6" xfId="2" applyFont="1" applyBorder="1"/>
    <xf numFmtId="9" fontId="2" fillId="0" borderId="1" xfId="2" applyFont="1" applyBorder="1"/>
    <xf numFmtId="0" fontId="3" fillId="0" borderId="0" xfId="0" applyFont="1"/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A5" workbookViewId="0">
      <selection activeCell="A20" sqref="A20"/>
    </sheetView>
  </sheetViews>
  <sheetFormatPr defaultRowHeight="14.4" x14ac:dyDescent="0.3"/>
  <cols>
    <col min="1" max="1" width="11.88671875" bestFit="1" customWidth="1"/>
    <col min="2" max="2" width="10.44140625" bestFit="1" customWidth="1"/>
    <col min="3" max="3" width="14.88671875" bestFit="1" customWidth="1"/>
    <col min="4" max="4" width="13.33203125" bestFit="1" customWidth="1"/>
    <col min="5" max="5" width="12.6640625" bestFit="1" customWidth="1"/>
    <col min="6" max="6" width="10.44140625" bestFit="1" customWidth="1"/>
    <col min="7" max="7" width="14.88671875" bestFit="1" customWidth="1"/>
    <col min="8" max="8" width="13.33203125" bestFit="1" customWidth="1"/>
    <col min="9" max="9" width="12.6640625" bestFit="1" customWidth="1"/>
    <col min="10" max="10" width="10.44140625" bestFit="1" customWidth="1"/>
    <col min="11" max="11" width="14.88671875" bestFit="1" customWidth="1"/>
    <col min="12" max="12" width="13.33203125" bestFit="1" customWidth="1"/>
    <col min="13" max="13" width="12.6640625" bestFit="1" customWidth="1"/>
    <col min="14" max="14" width="10.44140625" bestFit="1" customWidth="1"/>
    <col min="15" max="15" width="14.88671875" bestFit="1" customWidth="1"/>
    <col min="16" max="16" width="13.33203125" bestFit="1" customWidth="1"/>
    <col min="17" max="17" width="12.6640625" bestFit="1" customWidth="1"/>
    <col min="18" max="18" width="10.44140625" bestFit="1" customWidth="1"/>
    <col min="19" max="19" width="14.88671875" bestFit="1" customWidth="1"/>
    <col min="20" max="20" width="13.33203125" bestFit="1" customWidth="1"/>
    <col min="21" max="21" width="12.6640625" bestFit="1" customWidth="1"/>
    <col min="22" max="22" width="10.44140625" bestFit="1" customWidth="1"/>
    <col min="23" max="23" width="14.88671875" bestFit="1" customWidth="1"/>
    <col min="24" max="24" width="13.33203125" bestFit="1" customWidth="1"/>
    <col min="25" max="25" width="12.6640625" bestFit="1" customWidth="1"/>
  </cols>
  <sheetData>
    <row r="1" spans="1:25" x14ac:dyDescent="0.3">
      <c r="A1" s="11" t="s">
        <v>111</v>
      </c>
    </row>
    <row r="2" spans="1:25" s="11" customFormat="1" x14ac:dyDescent="0.3">
      <c r="A2" s="8" t="s">
        <v>0</v>
      </c>
      <c r="B2" s="18" t="s">
        <v>1</v>
      </c>
      <c r="C2" s="9" t="s">
        <v>2</v>
      </c>
      <c r="D2" s="9" t="s">
        <v>3</v>
      </c>
      <c r="E2" s="10" t="s">
        <v>4</v>
      </c>
      <c r="F2" s="18" t="s">
        <v>1</v>
      </c>
      <c r="G2" s="9" t="s">
        <v>2</v>
      </c>
      <c r="H2" s="9" t="s">
        <v>3</v>
      </c>
      <c r="I2" s="10" t="s">
        <v>4</v>
      </c>
      <c r="J2" s="18" t="s">
        <v>1</v>
      </c>
      <c r="K2" s="9" t="s">
        <v>2</v>
      </c>
      <c r="L2" s="9" t="s">
        <v>3</v>
      </c>
      <c r="M2" s="10" t="s">
        <v>4</v>
      </c>
      <c r="N2" s="18" t="s">
        <v>1</v>
      </c>
      <c r="O2" s="9" t="s">
        <v>2</v>
      </c>
      <c r="P2" s="9" t="s">
        <v>3</v>
      </c>
      <c r="Q2" s="10" t="s">
        <v>4</v>
      </c>
      <c r="R2" s="18" t="s">
        <v>1</v>
      </c>
      <c r="S2" s="9" t="s">
        <v>2</v>
      </c>
      <c r="T2" s="9" t="s">
        <v>3</v>
      </c>
      <c r="U2" s="10" t="s">
        <v>4</v>
      </c>
      <c r="V2" s="18" t="s">
        <v>1</v>
      </c>
      <c r="W2" s="9" t="s">
        <v>2</v>
      </c>
      <c r="X2" s="9" t="s">
        <v>3</v>
      </c>
      <c r="Y2" s="10" t="s">
        <v>4</v>
      </c>
    </row>
    <row r="3" spans="1:25" x14ac:dyDescent="0.3">
      <c r="A3" s="6" t="s">
        <v>5</v>
      </c>
      <c r="B3" s="16" t="s">
        <v>11</v>
      </c>
      <c r="C3" s="2">
        <v>-9.0889990424062645E-5</v>
      </c>
      <c r="D3" s="2">
        <v>5.174333091349183E-6</v>
      </c>
      <c r="E3" s="3">
        <v>-17.565546867483071</v>
      </c>
      <c r="F3" s="16" t="s">
        <v>10</v>
      </c>
      <c r="G3" s="2">
        <v>-8.3415568763602486E-5</v>
      </c>
      <c r="H3" s="2">
        <v>6.204948318616273E-6</v>
      </c>
      <c r="I3" s="3">
        <v>-13.44339460706491</v>
      </c>
      <c r="J3" s="16" t="s">
        <v>9</v>
      </c>
      <c r="K3" s="2">
        <v>-6.1835095788613281E-5</v>
      </c>
      <c r="L3" s="2">
        <v>7.4815714553545942E-6</v>
      </c>
      <c r="M3" s="3">
        <v>-8.2649876643706488</v>
      </c>
      <c r="N3" s="16" t="s">
        <v>8</v>
      </c>
      <c r="O3" s="2">
        <v>-3.9592023624306846E-5</v>
      </c>
      <c r="P3" s="2">
        <v>6.6918045900183297E-6</v>
      </c>
      <c r="Q3" s="3">
        <v>-5.9164942866627248</v>
      </c>
      <c r="R3" s="16" t="s">
        <v>7</v>
      </c>
      <c r="S3" s="2">
        <v>-3.0744659697301393E-5</v>
      </c>
      <c r="T3" s="2">
        <v>9.9222284307921338E-6</v>
      </c>
      <c r="U3" s="3">
        <v>-3.0985639880946496</v>
      </c>
      <c r="V3" s="16" t="s">
        <v>6</v>
      </c>
      <c r="W3" s="2">
        <v>-1.8012326595596517E-5</v>
      </c>
      <c r="X3" s="2">
        <v>1.6214000295008051E-5</v>
      </c>
      <c r="Y3" s="3">
        <v>-1.1109119444843067</v>
      </c>
    </row>
    <row r="4" spans="1:25" x14ac:dyDescent="0.3">
      <c r="A4" s="6" t="s">
        <v>12</v>
      </c>
      <c r="B4" s="16" t="s">
        <v>11</v>
      </c>
      <c r="C4" s="2">
        <v>-8.9696703226836534E-5</v>
      </c>
      <c r="D4" s="2">
        <v>3.2164755107436389E-6</v>
      </c>
      <c r="E4" s="3">
        <v>-27.886642670597837</v>
      </c>
      <c r="F4" s="16" t="s">
        <v>10</v>
      </c>
      <c r="G4" s="2">
        <v>-9.6792598436945212E-5</v>
      </c>
      <c r="H4" s="2">
        <v>2.2933939092171502E-6</v>
      </c>
      <c r="I4" s="3">
        <v>-42.204960102115798</v>
      </c>
      <c r="J4" s="16" t="s">
        <v>9</v>
      </c>
      <c r="K4" s="2">
        <v>-1.0066008769165839E-4</v>
      </c>
      <c r="L4" s="2">
        <v>2.7606674419538341E-6</v>
      </c>
      <c r="M4" s="3">
        <v>-36.462228721188254</v>
      </c>
      <c r="N4" s="16" t="s">
        <v>8</v>
      </c>
      <c r="O4" s="2">
        <v>-9.4391109561449104E-5</v>
      </c>
      <c r="P4" s="2">
        <v>3.3609724429017037E-6</v>
      </c>
      <c r="Q4" s="3">
        <v>-28.084463995175252</v>
      </c>
      <c r="R4" s="16" t="s">
        <v>7</v>
      </c>
      <c r="S4" s="2">
        <v>-1.3220773336624636E-4</v>
      </c>
      <c r="T4" s="2">
        <v>4.9407656480573993E-5</v>
      </c>
      <c r="U4" s="3">
        <v>-2.6758551767827226</v>
      </c>
      <c r="V4" s="16" t="s">
        <v>6</v>
      </c>
      <c r="W4" s="2">
        <v>-6.726293311925967E-5</v>
      </c>
      <c r="X4" s="2">
        <v>1.8721083220752727E-5</v>
      </c>
      <c r="Y4" s="3">
        <v>-3.592897500968173</v>
      </c>
    </row>
    <row r="5" spans="1:25" x14ac:dyDescent="0.3">
      <c r="A5" s="6" t="s">
        <v>13</v>
      </c>
      <c r="B5" s="16" t="s">
        <v>11</v>
      </c>
      <c r="C5" s="2">
        <v>-1.0291859302398489E-3</v>
      </c>
      <c r="D5" s="2">
        <v>9.0180168498367572E-4</v>
      </c>
      <c r="E5" s="3">
        <v>-1.1412552752753828</v>
      </c>
      <c r="F5" s="16" t="s">
        <v>10</v>
      </c>
      <c r="G5" s="2">
        <v>5.6167470889948736E-4</v>
      </c>
      <c r="H5" s="2">
        <v>2.5744013835974104E-3</v>
      </c>
      <c r="I5" s="3">
        <v>0.21817682063028407</v>
      </c>
      <c r="J5" s="16" t="s">
        <v>9</v>
      </c>
      <c r="K5" s="2">
        <v>4.1515613593109367E-3</v>
      </c>
      <c r="L5" s="2">
        <v>5.3962112694550708E-3</v>
      </c>
      <c r="M5" s="3">
        <v>0.76934744620000328</v>
      </c>
      <c r="N5" s="16" t="s">
        <v>8</v>
      </c>
      <c r="O5" s="2">
        <v>7.6402172133887853E-3</v>
      </c>
      <c r="P5" s="2">
        <v>8.1394348700535891E-3</v>
      </c>
      <c r="Q5" s="3">
        <v>0.93866679141306075</v>
      </c>
      <c r="R5" s="16" t="s">
        <v>7</v>
      </c>
      <c r="S5" s="2">
        <v>9.7231065345563562E-3</v>
      </c>
      <c r="T5" s="2">
        <v>1.0087451633111101E-2</v>
      </c>
      <c r="U5" s="3">
        <v>0.96388135360581895</v>
      </c>
      <c r="V5" s="16" t="s">
        <v>6</v>
      </c>
      <c r="W5" s="2">
        <v>1.0492260680140485E-2</v>
      </c>
      <c r="X5" s="2">
        <v>1.0800718639410116E-2</v>
      </c>
      <c r="Y5" s="3">
        <v>0.97144097818231134</v>
      </c>
    </row>
    <row r="6" spans="1:25" x14ac:dyDescent="0.3">
      <c r="A6" s="6" t="s">
        <v>14</v>
      </c>
      <c r="B6" s="16" t="s">
        <v>11</v>
      </c>
      <c r="C6" s="2">
        <v>-3.6211159303475024E-4</v>
      </c>
      <c r="D6" s="2">
        <v>1.049649778110281E-4</v>
      </c>
      <c r="E6" s="3">
        <v>-3.4498325116275605</v>
      </c>
      <c r="F6" s="16" t="s">
        <v>10</v>
      </c>
      <c r="G6" s="2">
        <v>-2.3132800390464591E-4</v>
      </c>
      <c r="H6" s="2">
        <v>1.6151129728839752E-4</v>
      </c>
      <c r="I6" s="3">
        <v>-1.4322713506014531</v>
      </c>
      <c r="J6" s="16" t="s">
        <v>9</v>
      </c>
      <c r="K6" s="2">
        <v>-2.2821551226738477E-4</v>
      </c>
      <c r="L6" s="2">
        <v>1.0738073301532362E-4</v>
      </c>
      <c r="M6" s="3">
        <v>-2.125292926011388</v>
      </c>
      <c r="N6" s="16" t="s">
        <v>8</v>
      </c>
      <c r="O6" s="2">
        <v>-1.4456299045373177E-4</v>
      </c>
      <c r="P6" s="2">
        <v>1.656599698225988E-5</v>
      </c>
      <c r="Q6" s="3">
        <v>-8.7264890008455716</v>
      </c>
      <c r="R6" s="16" t="s">
        <v>7</v>
      </c>
      <c r="S6" s="2">
        <v>-1.0994119340538933E-4</v>
      </c>
      <c r="T6" s="2">
        <v>1.4748546099579721E-5</v>
      </c>
      <c r="U6" s="3">
        <v>-7.4543750050401405</v>
      </c>
      <c r="V6" s="16" t="s">
        <v>6</v>
      </c>
      <c r="W6" s="2">
        <v>7.7146675791722563E-6</v>
      </c>
      <c r="X6" s="2">
        <v>7.6803574919929104E-5</v>
      </c>
      <c r="Y6" s="3">
        <v>0.10044672513245791</v>
      </c>
    </row>
    <row r="7" spans="1:25" x14ac:dyDescent="0.3">
      <c r="A7" s="6" t="s">
        <v>15</v>
      </c>
      <c r="B7" s="16" t="s">
        <v>11</v>
      </c>
      <c r="C7" s="2">
        <v>-6.3652659566314278E-5</v>
      </c>
      <c r="D7" s="2">
        <v>1.2316463930632363E-6</v>
      </c>
      <c r="E7" s="3">
        <v>-51.680953173583617</v>
      </c>
      <c r="F7" s="16" t="s">
        <v>10</v>
      </c>
      <c r="G7" s="2">
        <v>-6.2407253112747423E-5</v>
      </c>
      <c r="H7" s="2">
        <v>7.0588335627013616E-6</v>
      </c>
      <c r="I7" s="3">
        <v>-8.8410149578402368</v>
      </c>
      <c r="J7" s="16" t="s">
        <v>9</v>
      </c>
      <c r="K7" s="2">
        <v>-6.027958960934744E-5</v>
      </c>
      <c r="L7" s="2">
        <v>8.7347111564831753E-6</v>
      </c>
      <c r="M7" s="3">
        <v>-6.9011543174620087</v>
      </c>
      <c r="N7" s="16" t="s">
        <v>8</v>
      </c>
      <c r="O7" s="2">
        <v>-5.0882165943694107E-5</v>
      </c>
      <c r="P7" s="2">
        <v>1.2644135050960415E-5</v>
      </c>
      <c r="Q7" s="3">
        <v>-4.0241713441544773</v>
      </c>
      <c r="R7" s="16" t="s">
        <v>7</v>
      </c>
      <c r="S7" s="2">
        <v>-1.8037617457193487E-4</v>
      </c>
      <c r="T7" s="2">
        <v>1.2302113474661495E-4</v>
      </c>
      <c r="U7" s="3">
        <v>-1.466221027333664</v>
      </c>
      <c r="V7" s="16" t="s">
        <v>6</v>
      </c>
      <c r="W7" s="2">
        <v>-9.0519665581021184E-5</v>
      </c>
      <c r="X7" s="2">
        <v>4.1538487081159627E-5</v>
      </c>
      <c r="Y7" s="3">
        <v>-2.1791757943460985</v>
      </c>
    </row>
    <row r="8" spans="1:25" x14ac:dyDescent="0.3">
      <c r="A8" s="6" t="s">
        <v>16</v>
      </c>
      <c r="B8" s="16" t="s">
        <v>11</v>
      </c>
      <c r="C8" s="2">
        <v>-6.5439270206720247E-5</v>
      </c>
      <c r="D8" s="2">
        <v>3.974297256780565E-6</v>
      </c>
      <c r="E8" s="3">
        <v>-16.465620455307924</v>
      </c>
      <c r="F8" s="16" t="s">
        <v>10</v>
      </c>
      <c r="G8" s="2">
        <v>-7.2139081060881892E-5</v>
      </c>
      <c r="H8" s="2">
        <v>1.4221751788249871E-6</v>
      </c>
      <c r="I8" s="3">
        <v>-50.724469203916073</v>
      </c>
      <c r="J8" s="16" t="s">
        <v>9</v>
      </c>
      <c r="K8" s="2">
        <v>-8.1693812169949463E-5</v>
      </c>
      <c r="L8" s="2">
        <v>1.9878448816511429E-6</v>
      </c>
      <c r="M8" s="3">
        <v>-41.096673550349152</v>
      </c>
      <c r="N8" s="16" t="s">
        <v>8</v>
      </c>
      <c r="O8" s="2">
        <v>-7.7498633198665398E-5</v>
      </c>
      <c r="P8" s="2">
        <v>8.8836515613653771E-6</v>
      </c>
      <c r="Q8" s="3">
        <v>-8.723736254549161</v>
      </c>
      <c r="R8" s="16" t="s">
        <v>7</v>
      </c>
      <c r="S8" s="2">
        <v>-1.0859591832423852E-4</v>
      </c>
      <c r="T8" s="2">
        <v>3.1074035369872058E-5</v>
      </c>
      <c r="U8" s="3">
        <v>-3.4947478507901839</v>
      </c>
      <c r="V8" s="16" t="s">
        <v>6</v>
      </c>
      <c r="W8" s="2">
        <v>-5.5290620859572332E-5</v>
      </c>
      <c r="X8" s="2">
        <v>1.2210264991202297E-5</v>
      </c>
      <c r="Y8" s="3">
        <v>-4.5282081019052542</v>
      </c>
    </row>
    <row r="9" spans="1:25" x14ac:dyDescent="0.3">
      <c r="A9" s="6" t="s">
        <v>17</v>
      </c>
      <c r="B9" s="16" t="s">
        <v>11</v>
      </c>
      <c r="C9" s="2">
        <v>1.0464436324953215E-3</v>
      </c>
      <c r="D9" s="2">
        <v>1.4351605312613663E-3</v>
      </c>
      <c r="E9" s="3">
        <v>0.72914744357942973</v>
      </c>
      <c r="F9" s="16" t="s">
        <v>10</v>
      </c>
      <c r="G9" s="2">
        <v>1.0754852082138693E-3</v>
      </c>
      <c r="H9" s="2">
        <v>1.4643208588961309E-3</v>
      </c>
      <c r="I9" s="3">
        <v>0.73446007524922985</v>
      </c>
      <c r="J9" s="16" t="s">
        <v>9</v>
      </c>
      <c r="K9" s="2">
        <v>1.483115268777975E-3</v>
      </c>
      <c r="L9" s="2">
        <v>1.7821634503632949E-3</v>
      </c>
      <c r="M9" s="3">
        <v>0.83219935212768581</v>
      </c>
      <c r="N9" s="16" t="s">
        <v>8</v>
      </c>
      <c r="O9" s="2">
        <v>-2.3714268359309793E-4</v>
      </c>
      <c r="P9" s="2">
        <v>5.8477551848001421E-5</v>
      </c>
      <c r="Q9" s="3">
        <v>-4.0552772149130716</v>
      </c>
      <c r="R9" s="16" t="s">
        <v>7</v>
      </c>
      <c r="S9" s="2">
        <v>-2.290606550617407E-4</v>
      </c>
      <c r="T9" s="2">
        <v>1.1250826642052852E-4</v>
      </c>
      <c r="U9" s="3">
        <v>-2.035945111851317</v>
      </c>
      <c r="V9" s="16" t="s">
        <v>6</v>
      </c>
      <c r="W9" s="2">
        <v>-5.9586720509277453E-5</v>
      </c>
      <c r="X9" s="2">
        <v>3.0690708510595434E-5</v>
      </c>
      <c r="Y9" s="3">
        <v>-1.9415231319507067</v>
      </c>
    </row>
    <row r="10" spans="1:25" x14ac:dyDescent="0.3">
      <c r="A10" s="6" t="s">
        <v>18</v>
      </c>
      <c r="B10" s="16" t="s">
        <v>11</v>
      </c>
      <c r="C10" s="2">
        <v>-2.7498818071338125E-5</v>
      </c>
      <c r="D10" s="2">
        <v>1.1960826304508828E-6</v>
      </c>
      <c r="E10" s="3">
        <v>-22.990734395141246</v>
      </c>
      <c r="F10" s="16" t="s">
        <v>10</v>
      </c>
      <c r="G10" s="2">
        <v>-3.9033199736818919E-6</v>
      </c>
      <c r="H10" s="2">
        <v>1.6580729454617656E-6</v>
      </c>
      <c r="I10" s="3">
        <v>-2.3541304285589408</v>
      </c>
      <c r="J10" s="16" t="s">
        <v>9</v>
      </c>
      <c r="K10" s="2">
        <v>1.564744466576488E-5</v>
      </c>
      <c r="L10" s="2">
        <v>1.6921793354696467E-6</v>
      </c>
      <c r="M10" s="3">
        <v>9.2469186555939675</v>
      </c>
      <c r="N10" s="16" t="s">
        <v>8</v>
      </c>
      <c r="O10" s="2">
        <v>2.0147483726193984E-5</v>
      </c>
      <c r="P10" s="2">
        <v>3.0008351323174147E-6</v>
      </c>
      <c r="Q10" s="3">
        <v>6.7139588940479236</v>
      </c>
      <c r="R10" s="16" t="s">
        <v>7</v>
      </c>
      <c r="S10" s="2">
        <v>2.1301972377396262E-5</v>
      </c>
      <c r="T10" s="2">
        <v>5.1827809494901263E-6</v>
      </c>
      <c r="U10" s="3">
        <v>4.1101432966199187</v>
      </c>
      <c r="V10" s="16" t="s">
        <v>6</v>
      </c>
      <c r="W10" s="2">
        <v>1.8905186053094636E-5</v>
      </c>
      <c r="X10" s="2">
        <v>7.8567822273168648E-6</v>
      </c>
      <c r="Y10" s="3">
        <v>2.406225030313824</v>
      </c>
    </row>
    <row r="11" spans="1:25" x14ac:dyDescent="0.3">
      <c r="A11" s="6" t="s">
        <v>19</v>
      </c>
      <c r="B11" s="16" t="s">
        <v>11</v>
      </c>
      <c r="C11" s="2">
        <v>-1.0667692951948833E-5</v>
      </c>
      <c r="D11" s="2">
        <v>4.2583857167253203E-6</v>
      </c>
      <c r="E11" s="3">
        <v>-2.5051025580069437</v>
      </c>
      <c r="F11" s="16" t="s">
        <v>10</v>
      </c>
      <c r="G11" s="2">
        <v>3.5677886051354906E-6</v>
      </c>
      <c r="H11" s="2">
        <v>1.316236332088747E-5</v>
      </c>
      <c r="I11" s="3">
        <v>0.27105987869775144</v>
      </c>
      <c r="J11" s="16" t="s">
        <v>9</v>
      </c>
      <c r="K11" s="2">
        <v>8.8381888446675572E-7</v>
      </c>
      <c r="L11" s="2">
        <v>3.9950397375115874E-5</v>
      </c>
      <c r="M11" s="3">
        <v>2.2122905966819366E-2</v>
      </c>
      <c r="N11" s="16" t="s">
        <v>8</v>
      </c>
      <c r="O11" s="2">
        <v>1.8557358040331099E-5</v>
      </c>
      <c r="P11" s="2">
        <v>4.2063792865411672E-5</v>
      </c>
      <c r="Q11" s="3">
        <v>0.441171772115455</v>
      </c>
      <c r="R11" s="16" t="s">
        <v>7</v>
      </c>
      <c r="S11" s="2">
        <v>4.4036509882981373E-5</v>
      </c>
      <c r="T11" s="2">
        <v>2.6562084583619213E-5</v>
      </c>
      <c r="U11" s="3">
        <v>1.6578710057319299</v>
      </c>
      <c r="V11" s="16" t="s">
        <v>6</v>
      </c>
      <c r="W11" s="2">
        <v>2.8618640170994593E-5</v>
      </c>
      <c r="X11" s="2">
        <v>1.1391614506190914E-5</v>
      </c>
      <c r="Y11" s="3">
        <v>2.5122549710088449</v>
      </c>
    </row>
    <row r="12" spans="1:25" x14ac:dyDescent="0.3">
      <c r="A12" s="6" t="s">
        <v>20</v>
      </c>
      <c r="B12" s="16" t="s">
        <v>11</v>
      </c>
      <c r="C12" s="2">
        <v>-1.8315781153980133E-3</v>
      </c>
      <c r="D12" s="2">
        <v>1.0284305872804746E-3</v>
      </c>
      <c r="E12" s="3">
        <v>-1.7809448085760831</v>
      </c>
      <c r="F12" s="16" t="s">
        <v>10</v>
      </c>
      <c r="G12" s="2">
        <v>-4.4904167250170418E-4</v>
      </c>
      <c r="H12" s="2">
        <v>8.0368082244665524E-4</v>
      </c>
      <c r="I12" s="3">
        <v>-0.55873135199951796</v>
      </c>
      <c r="J12" s="16" t="s">
        <v>9</v>
      </c>
      <c r="K12" s="2">
        <v>5.5215217502979528E-3</v>
      </c>
      <c r="L12" s="2">
        <v>5.7247318333993689E-3</v>
      </c>
      <c r="M12" s="3">
        <v>0.96450312625722612</v>
      </c>
      <c r="N12" s="16" t="s">
        <v>8</v>
      </c>
      <c r="O12" s="2">
        <v>1.3190272740195674E-3</v>
      </c>
      <c r="P12" s="2">
        <v>8.484413380218126E-4</v>
      </c>
      <c r="Q12" s="3">
        <v>1.5546475812870595</v>
      </c>
      <c r="R12" s="16" t="s">
        <v>7</v>
      </c>
      <c r="S12" s="2">
        <v>1.7468778960796883E-3</v>
      </c>
      <c r="T12" s="2">
        <v>1.1311035033533862E-3</v>
      </c>
      <c r="U12" s="3">
        <v>1.5444014547746636</v>
      </c>
      <c r="V12" s="16" t="s">
        <v>6</v>
      </c>
      <c r="W12" s="2">
        <v>4.5507135787196092E-3</v>
      </c>
      <c r="X12" s="2">
        <v>3.5854416268906956E-3</v>
      </c>
      <c r="Y12" s="3">
        <v>1.2692198206740852</v>
      </c>
    </row>
    <row r="13" spans="1:25" x14ac:dyDescent="0.3">
      <c r="A13" s="6" t="s">
        <v>21</v>
      </c>
      <c r="B13" s="16" t="s">
        <v>11</v>
      </c>
      <c r="C13" s="2">
        <v>-2.392962250835706E-4</v>
      </c>
      <c r="D13" s="2">
        <v>7.5171394050312185E-5</v>
      </c>
      <c r="E13" s="3">
        <v>-3.1833415903316857</v>
      </c>
      <c r="F13" s="16" t="s">
        <v>10</v>
      </c>
      <c r="G13" s="2">
        <v>-1.7027182007324276E-4</v>
      </c>
      <c r="H13" s="2">
        <v>5.6690266240348777E-6</v>
      </c>
      <c r="I13" s="3">
        <v>-30.035459588660981</v>
      </c>
      <c r="J13" s="16" t="s">
        <v>9</v>
      </c>
      <c r="K13" s="2">
        <v>-1.7669249531977423E-4</v>
      </c>
      <c r="L13" s="2">
        <v>4.6951580594844901E-6</v>
      </c>
      <c r="M13" s="3">
        <v>-37.632917375985926</v>
      </c>
      <c r="N13" s="16" t="s">
        <v>8</v>
      </c>
      <c r="O13" s="2">
        <v>-1.7007044838704543E-4</v>
      </c>
      <c r="P13" s="2">
        <v>4.9903243219885907E-6</v>
      </c>
      <c r="Q13" s="3">
        <v>-34.080039174542904</v>
      </c>
      <c r="R13" s="16" t="s">
        <v>7</v>
      </c>
      <c r="S13" s="2">
        <v>-1.5324588703044816E-4</v>
      </c>
      <c r="T13" s="2">
        <v>8.909067886570628E-6</v>
      </c>
      <c r="U13" s="3">
        <v>-17.201113402834018</v>
      </c>
      <c r="V13" s="16" t="s">
        <v>6</v>
      </c>
      <c r="W13" s="2">
        <v>-1.2816495583746964E-4</v>
      </c>
      <c r="X13" s="2">
        <v>4.9250364063292142E-6</v>
      </c>
      <c r="Y13" s="3">
        <v>-26.023148919825964</v>
      </c>
    </row>
    <row r="14" spans="1:25" x14ac:dyDescent="0.3">
      <c r="A14" s="6" t="s">
        <v>22</v>
      </c>
      <c r="B14" s="16" t="s">
        <v>11</v>
      </c>
      <c r="C14" s="2">
        <v>-2.3705379522996611E-5</v>
      </c>
      <c r="D14" s="2">
        <v>1.8630308717952124E-6</v>
      </c>
      <c r="E14" s="3">
        <v>-12.72409377744458</v>
      </c>
      <c r="F14" s="16" t="s">
        <v>10</v>
      </c>
      <c r="G14" s="2">
        <v>-1.1225381245394925E-5</v>
      </c>
      <c r="H14" s="2">
        <v>1.9100694472750612E-6</v>
      </c>
      <c r="I14" s="3">
        <v>-5.8769492708284785</v>
      </c>
      <c r="J14" s="16" t="s">
        <v>9</v>
      </c>
      <c r="K14" s="2">
        <v>6.9869749346244862E-6</v>
      </c>
      <c r="L14" s="2">
        <v>1.3107036671730093E-6</v>
      </c>
      <c r="M14" s="3">
        <v>5.3307052613153516</v>
      </c>
      <c r="N14" s="16" t="s">
        <v>8</v>
      </c>
      <c r="O14" s="2">
        <v>2.0256676429625333E-5</v>
      </c>
      <c r="P14" s="2">
        <v>2.9167951166949853E-6</v>
      </c>
      <c r="Q14" s="3">
        <v>6.9448403536063692</v>
      </c>
      <c r="R14" s="16" t="s">
        <v>7</v>
      </c>
      <c r="S14" s="2">
        <v>2.3085242324917328E-5</v>
      </c>
      <c r="T14" s="2">
        <v>6.1003916340855046E-6</v>
      </c>
      <c r="U14" s="3">
        <v>3.7842229990497951</v>
      </c>
      <c r="V14" s="16" t="s">
        <v>6</v>
      </c>
      <c r="W14" s="2">
        <v>1.8408301956685425E-5</v>
      </c>
      <c r="X14" s="2">
        <v>6.971215163054135E-6</v>
      </c>
      <c r="Y14" s="3">
        <v>2.6406159508955147</v>
      </c>
    </row>
    <row r="15" spans="1:25" x14ac:dyDescent="0.3">
      <c r="A15" s="6" t="s">
        <v>23</v>
      </c>
      <c r="B15" s="16" t="s">
        <v>11</v>
      </c>
      <c r="C15" s="2">
        <v>-6.1689914628645755E-5</v>
      </c>
      <c r="D15" s="2">
        <v>3.8547828212428674E-6</v>
      </c>
      <c r="E15" s="3">
        <v>-16.00347347422171</v>
      </c>
      <c r="F15" s="16" t="s">
        <v>10</v>
      </c>
      <c r="G15" s="2">
        <v>-6.2207991773414691E-5</v>
      </c>
      <c r="H15" s="2">
        <v>1.9353444541810974E-6</v>
      </c>
      <c r="I15" s="3">
        <v>-32.143111082381857</v>
      </c>
      <c r="J15" s="16" t="s">
        <v>9</v>
      </c>
      <c r="K15" s="2">
        <v>-2.8635233188925574E-4</v>
      </c>
      <c r="L15" s="2">
        <v>2.2929677069041864E-4</v>
      </c>
      <c r="M15" s="3">
        <v>-1.2488284550499393</v>
      </c>
      <c r="N15" s="16" t="s">
        <v>8</v>
      </c>
      <c r="O15" s="2">
        <v>1.269317141381841E-5</v>
      </c>
      <c r="P15" s="2">
        <v>4.8022468989689927E-5</v>
      </c>
      <c r="Q15" s="3">
        <v>0.26431734312834981</v>
      </c>
      <c r="R15" s="16" t="s">
        <v>7</v>
      </c>
      <c r="S15" s="2">
        <v>1.8766814686038729E-4</v>
      </c>
      <c r="T15" s="2">
        <v>2.1966216898213921E-4</v>
      </c>
      <c r="U15" s="3">
        <v>0.85434896564117346</v>
      </c>
      <c r="V15" s="16" t="s">
        <v>6</v>
      </c>
      <c r="W15" s="2">
        <v>-1.5571608197912054E-4</v>
      </c>
      <c r="X15" s="2">
        <v>1.3152504505896769E-4</v>
      </c>
      <c r="Y15" s="3">
        <v>-1.183927227771008</v>
      </c>
    </row>
    <row r="16" spans="1:25" x14ac:dyDescent="0.3">
      <c r="A16" s="7" t="s">
        <v>24</v>
      </c>
      <c r="B16" s="17" t="s">
        <v>11</v>
      </c>
      <c r="C16" s="4">
        <v>-1.7700328245658983E-5</v>
      </c>
      <c r="D16" s="4">
        <v>6.7342861157043985E-7</v>
      </c>
      <c r="E16" s="5">
        <v>-26.283896973699562</v>
      </c>
      <c r="F16" s="17" t="s">
        <v>10</v>
      </c>
      <c r="G16" s="4">
        <v>-1.5517696341849194E-5</v>
      </c>
      <c r="H16" s="4">
        <v>2.3053567786580583E-6</v>
      </c>
      <c r="I16" s="5">
        <v>-6.731147423906334</v>
      </c>
      <c r="J16" s="17" t="s">
        <v>9</v>
      </c>
      <c r="K16" s="4">
        <v>-3.5732728444369389E-6</v>
      </c>
      <c r="L16" s="4">
        <v>2.7153919661179444E-6</v>
      </c>
      <c r="M16" s="5">
        <v>-1.3159326126848134</v>
      </c>
      <c r="N16" s="17" t="s">
        <v>8</v>
      </c>
      <c r="O16" s="4">
        <v>7.8815948268466066E-6</v>
      </c>
      <c r="P16" s="4">
        <v>3.0687851092664061E-6</v>
      </c>
      <c r="Q16" s="5">
        <v>2.5683110893127035</v>
      </c>
      <c r="R16" s="17" t="s">
        <v>7</v>
      </c>
      <c r="S16" s="4">
        <v>-2.8639756547865704E-5</v>
      </c>
      <c r="T16" s="4">
        <v>4.6734297752470598E-5</v>
      </c>
      <c r="U16" s="5">
        <v>-0.61282094575501933</v>
      </c>
      <c r="V16" s="17" t="s">
        <v>6</v>
      </c>
      <c r="W16" s="4">
        <v>3.4207045967177209E-4</v>
      </c>
      <c r="X16" s="4">
        <v>3.1695381519078936E-4</v>
      </c>
      <c r="Y16" s="5">
        <v>1.0792438622827867</v>
      </c>
    </row>
    <row r="18" spans="1:25" x14ac:dyDescent="0.3">
      <c r="A18" s="11" t="s">
        <v>110</v>
      </c>
    </row>
    <row r="19" spans="1:25" s="11" customFormat="1" x14ac:dyDescent="0.3">
      <c r="A19" s="8" t="s">
        <v>0</v>
      </c>
      <c r="B19" s="18" t="s">
        <v>1</v>
      </c>
      <c r="C19" s="9" t="s">
        <v>2</v>
      </c>
      <c r="D19" s="9" t="s">
        <v>3</v>
      </c>
      <c r="E19" s="10" t="s">
        <v>4</v>
      </c>
      <c r="F19" s="18" t="s">
        <v>1</v>
      </c>
      <c r="G19" s="9" t="s">
        <v>2</v>
      </c>
      <c r="H19" s="9" t="s">
        <v>3</v>
      </c>
      <c r="I19" s="10" t="s">
        <v>4</v>
      </c>
      <c r="J19" s="18" t="s">
        <v>1</v>
      </c>
      <c r="K19" s="9" t="s">
        <v>2</v>
      </c>
      <c r="L19" s="9" t="s">
        <v>3</v>
      </c>
      <c r="M19" s="10" t="s">
        <v>4</v>
      </c>
      <c r="N19" s="18" t="s">
        <v>1</v>
      </c>
      <c r="O19" s="9" t="s">
        <v>2</v>
      </c>
      <c r="P19" s="9" t="s">
        <v>3</v>
      </c>
      <c r="Q19" s="10" t="s">
        <v>4</v>
      </c>
      <c r="R19" s="18" t="s">
        <v>1</v>
      </c>
      <c r="S19" s="9" t="s">
        <v>2</v>
      </c>
      <c r="T19" s="9" t="s">
        <v>3</v>
      </c>
      <c r="U19" s="10" t="s">
        <v>4</v>
      </c>
      <c r="V19" s="18" t="s">
        <v>1</v>
      </c>
      <c r="W19" s="9" t="s">
        <v>2</v>
      </c>
      <c r="X19" s="9" t="s">
        <v>3</v>
      </c>
      <c r="Y19" s="10" t="s">
        <v>4</v>
      </c>
    </row>
    <row r="20" spans="1:25" x14ac:dyDescent="0.3">
      <c r="A20" s="6" t="s">
        <v>5</v>
      </c>
      <c r="B20" s="16" t="s">
        <v>11</v>
      </c>
      <c r="C20" s="2">
        <v>-12349.874</v>
      </c>
      <c r="D20" s="2">
        <v>675.75898419514135</v>
      </c>
      <c r="E20" s="3">
        <v>-18.275560205402584</v>
      </c>
      <c r="F20" s="16" t="s">
        <v>10</v>
      </c>
      <c r="G20" s="2">
        <v>-11281.617999999999</v>
      </c>
      <c r="H20" s="2">
        <v>759.05634176302556</v>
      </c>
      <c r="I20" s="3">
        <v>-14.862688550624185</v>
      </c>
      <c r="J20" s="16" t="s">
        <v>9</v>
      </c>
      <c r="K20" s="2">
        <v>-8377.1239999999998</v>
      </c>
      <c r="L20" s="2">
        <v>1050.397583666087</v>
      </c>
      <c r="M20" s="3">
        <v>-7.9751935174510269</v>
      </c>
      <c r="N20" s="16" t="s">
        <v>8</v>
      </c>
      <c r="O20" s="2">
        <v>-5325.2451099999998</v>
      </c>
      <c r="P20" s="2">
        <v>908.34813709520733</v>
      </c>
      <c r="Q20" s="3">
        <v>-5.862559620620261</v>
      </c>
      <c r="R20" s="16" t="s">
        <v>7</v>
      </c>
      <c r="S20" s="2">
        <v>-3970.7991999999999</v>
      </c>
      <c r="T20" s="2">
        <v>1272.7451786434078</v>
      </c>
      <c r="U20" s="2">
        <v>-3.1198697639007289</v>
      </c>
      <c r="V20" s="16" t="s">
        <v>6</v>
      </c>
      <c r="W20" s="2">
        <v>-2035.2090000000001</v>
      </c>
      <c r="X20" s="2">
        <v>2075.1053321267814</v>
      </c>
      <c r="Y20" s="3">
        <v>-0.98077382795508916</v>
      </c>
    </row>
    <row r="21" spans="1:25" x14ac:dyDescent="0.3">
      <c r="A21" s="6" t="s">
        <v>12</v>
      </c>
      <c r="B21" s="16" t="s">
        <v>11</v>
      </c>
      <c r="C21" s="2">
        <v>-353677.8</v>
      </c>
      <c r="D21" s="2">
        <v>18274.510810172516</v>
      </c>
      <c r="E21" s="3">
        <v>-19.353612453643631</v>
      </c>
      <c r="F21" s="16" t="s">
        <v>10</v>
      </c>
      <c r="G21" s="2">
        <v>-381140.8</v>
      </c>
      <c r="H21" s="2">
        <v>14774.172249646452</v>
      </c>
      <c r="I21" s="3">
        <v>-25.797776928526115</v>
      </c>
      <c r="J21" s="16" t="s">
        <v>9</v>
      </c>
      <c r="K21" s="2">
        <v>-396529.7</v>
      </c>
      <c r="L21" s="2">
        <v>16850.203669754952</v>
      </c>
      <c r="M21" s="3">
        <v>-23.532635437027132</v>
      </c>
      <c r="N21" s="16" t="s">
        <v>8</v>
      </c>
      <c r="O21" s="2">
        <v>-369973.1</v>
      </c>
      <c r="P21" s="2">
        <v>13018.105634888281</v>
      </c>
      <c r="Q21" s="3">
        <v>-28.419887683848483</v>
      </c>
      <c r="R21" s="16" t="s">
        <v>7</v>
      </c>
      <c r="S21" s="2">
        <v>-502489.59999999998</v>
      </c>
      <c r="T21" s="2">
        <v>175583.98341668613</v>
      </c>
      <c r="U21" s="2">
        <v>-2.8618191148307623</v>
      </c>
      <c r="V21" s="16" t="s">
        <v>6</v>
      </c>
      <c r="W21" s="2">
        <v>-256547</v>
      </c>
      <c r="X21" s="2">
        <v>70060.520424209739</v>
      </c>
      <c r="Y21" s="3">
        <v>-3.6617912405821782</v>
      </c>
    </row>
    <row r="22" spans="1:25" x14ac:dyDescent="0.3">
      <c r="A22" s="6" t="s">
        <v>13</v>
      </c>
      <c r="B22" s="16" t="s">
        <v>11</v>
      </c>
      <c r="C22" s="2">
        <v>-461539.07</v>
      </c>
      <c r="D22" s="2">
        <v>433988.77736141218</v>
      </c>
      <c r="E22" s="3">
        <v>-1.0634815785009224</v>
      </c>
      <c r="F22" s="16" t="s">
        <v>10</v>
      </c>
      <c r="G22" s="2">
        <v>324526.00999999995</v>
      </c>
      <c r="H22" s="2">
        <v>1263042.8261356738</v>
      </c>
      <c r="I22" s="3">
        <v>0.25693983076797111</v>
      </c>
      <c r="J22" s="16" t="s">
        <v>9</v>
      </c>
      <c r="K22" s="2">
        <v>2092404.1</v>
      </c>
      <c r="L22" s="2">
        <v>2669298.8784629861</v>
      </c>
      <c r="M22" s="3">
        <v>0.78387778786496598</v>
      </c>
      <c r="N22" s="16" t="s">
        <v>8</v>
      </c>
      <c r="O22" s="2">
        <v>3809930.0799999996</v>
      </c>
      <c r="P22" s="2">
        <v>4031954.2439532783</v>
      </c>
      <c r="Q22" s="3">
        <v>0.94493385824349363</v>
      </c>
      <c r="R22" s="16" t="s">
        <v>7</v>
      </c>
      <c r="S22" s="2">
        <v>4837292.43</v>
      </c>
      <c r="T22" s="2">
        <v>4998171.9892166387</v>
      </c>
      <c r="U22" s="2">
        <v>0.96781232027154518</v>
      </c>
      <c r="V22" s="16" t="s">
        <v>6</v>
      </c>
      <c r="W22" s="2">
        <v>5214602.0439999998</v>
      </c>
      <c r="X22" s="2">
        <v>5352164.5554033341</v>
      </c>
      <c r="Y22" s="3">
        <v>0.97429777990206656</v>
      </c>
    </row>
    <row r="23" spans="1:25" x14ac:dyDescent="0.3">
      <c r="A23" s="6" t="s">
        <v>14</v>
      </c>
      <c r="B23" s="16" t="s">
        <v>11</v>
      </c>
      <c r="C23" s="2">
        <v>-14744484</v>
      </c>
      <c r="D23" s="2">
        <v>3849789.0542949666</v>
      </c>
      <c r="E23" s="3">
        <v>-3.829945950817879</v>
      </c>
      <c r="F23" s="16" t="s">
        <v>10</v>
      </c>
      <c r="G23" s="2">
        <v>-9856157</v>
      </c>
      <c r="H23" s="2">
        <v>6175882.9856706047</v>
      </c>
      <c r="I23" s="3">
        <v>-1.5959105803766738</v>
      </c>
      <c r="J23" s="16" t="s">
        <v>9</v>
      </c>
      <c r="K23" s="2">
        <v>-9576003</v>
      </c>
      <c r="L23" s="2">
        <v>4099665.3775359248</v>
      </c>
      <c r="M23" s="3">
        <v>-2.3358011247629165</v>
      </c>
      <c r="N23" s="16" t="s">
        <v>8</v>
      </c>
      <c r="O23" s="2">
        <v>-6157846</v>
      </c>
      <c r="P23" s="2">
        <v>684717.85604518233</v>
      </c>
      <c r="Q23" s="3">
        <v>-8.9932604292908405</v>
      </c>
      <c r="R23" s="16" t="s">
        <v>7</v>
      </c>
      <c r="S23" s="2">
        <v>-4738698</v>
      </c>
      <c r="T23" s="2">
        <v>693801.71938193787</v>
      </c>
      <c r="U23" s="2">
        <v>-6.8300464925647537</v>
      </c>
      <c r="V23" s="16" t="s">
        <v>6</v>
      </c>
      <c r="W23" s="2">
        <v>-15473.219999999925</v>
      </c>
      <c r="X23" s="2">
        <v>3000900.8589881975</v>
      </c>
      <c r="Y23" s="3">
        <v>-5.1561916661308736E-3</v>
      </c>
    </row>
    <row r="24" spans="1:25" x14ac:dyDescent="0.3">
      <c r="A24" s="6" t="s">
        <v>15</v>
      </c>
      <c r="B24" s="16" t="s">
        <v>11</v>
      </c>
      <c r="C24" s="2">
        <v>-316167.90000000002</v>
      </c>
      <c r="D24" s="2">
        <v>16192.485802886069</v>
      </c>
      <c r="E24" s="3">
        <v>-19.52559377533299</v>
      </c>
      <c r="F24" s="16" t="s">
        <v>10</v>
      </c>
      <c r="G24" s="2">
        <v>-313783.30200000003</v>
      </c>
      <c r="H24" s="2">
        <v>37696.743945098417</v>
      </c>
      <c r="I24" s="3">
        <v>-8.3238834223187652</v>
      </c>
      <c r="J24" s="16" t="s">
        <v>9</v>
      </c>
      <c r="K24" s="2">
        <v>-304003.72000000003</v>
      </c>
      <c r="L24" s="2">
        <v>44122.398845617303</v>
      </c>
      <c r="M24" s="3">
        <v>-6.8900088833269963</v>
      </c>
      <c r="N24" s="16" t="s">
        <v>8</v>
      </c>
      <c r="O24" s="2">
        <v>-260490.4</v>
      </c>
      <c r="P24" s="2">
        <v>60159.636441942253</v>
      </c>
      <c r="Q24" s="3">
        <v>-4.3299862732945407</v>
      </c>
      <c r="R24" s="16" t="s">
        <v>7</v>
      </c>
      <c r="S24" s="2">
        <v>-812602.6</v>
      </c>
      <c r="T24" s="2">
        <v>522568.7270170562</v>
      </c>
      <c r="U24" s="2">
        <v>-1.5550157481457503</v>
      </c>
      <c r="V24" s="16" t="s">
        <v>6</v>
      </c>
      <c r="W24" s="2">
        <v>-424845.52</v>
      </c>
      <c r="X24" s="2">
        <v>175248.35415776016</v>
      </c>
      <c r="Y24" s="3">
        <v>-2.4242482734961963</v>
      </c>
    </row>
    <row r="25" spans="1:25" x14ac:dyDescent="0.3">
      <c r="A25" s="6" t="s">
        <v>16</v>
      </c>
      <c r="B25" s="16" t="s">
        <v>11</v>
      </c>
      <c r="C25" s="2">
        <v>-773149.1</v>
      </c>
      <c r="D25" s="2">
        <v>45087.331640680073</v>
      </c>
      <c r="E25" s="3">
        <v>-17.147812298176142</v>
      </c>
      <c r="F25" s="16" t="s">
        <v>10</v>
      </c>
      <c r="G25" s="2">
        <v>-860586</v>
      </c>
      <c r="H25" s="2">
        <v>46505.336498561584</v>
      </c>
      <c r="I25" s="3">
        <v>-18.505102097833827</v>
      </c>
      <c r="J25" s="16" t="s">
        <v>9</v>
      </c>
      <c r="K25" s="2">
        <v>-972212.7</v>
      </c>
      <c r="L25" s="2">
        <v>48943.063690158218</v>
      </c>
      <c r="M25" s="3">
        <v>-19.864156975434675</v>
      </c>
      <c r="N25" s="16" t="s">
        <v>8</v>
      </c>
      <c r="O25" s="2">
        <v>-925078.424</v>
      </c>
      <c r="P25" s="2">
        <v>117633.586531048</v>
      </c>
      <c r="Q25" s="3">
        <v>-7.8640671536086888</v>
      </c>
      <c r="R25" s="16" t="s">
        <v>7</v>
      </c>
      <c r="S25" s="2">
        <v>-1269499</v>
      </c>
      <c r="T25" s="2">
        <v>327948.32938352413</v>
      </c>
      <c r="U25" s="2">
        <v>-3.8710335935737157</v>
      </c>
      <c r="V25" s="16" t="s">
        <v>6</v>
      </c>
      <c r="W25" s="2">
        <v>-692016.27</v>
      </c>
      <c r="X25" s="2">
        <v>167610.40410002263</v>
      </c>
      <c r="Y25" s="3">
        <v>-4.1287190596297032</v>
      </c>
    </row>
    <row r="26" spans="1:25" x14ac:dyDescent="0.3">
      <c r="A26" s="6" t="s">
        <v>17</v>
      </c>
      <c r="B26" s="16" t="s">
        <v>11</v>
      </c>
      <c r="C26" s="2">
        <v>396119.70999999996</v>
      </c>
      <c r="D26" s="2">
        <v>497346.40865065629</v>
      </c>
      <c r="E26" s="3">
        <v>0.79646641276591679</v>
      </c>
      <c r="F26" s="16" t="s">
        <v>10</v>
      </c>
      <c r="G26" s="2">
        <v>405405.59</v>
      </c>
      <c r="H26" s="2">
        <v>507578.40436912101</v>
      </c>
      <c r="I26" s="3">
        <v>0.79870535568566292</v>
      </c>
      <c r="J26" s="16" t="s">
        <v>9</v>
      </c>
      <c r="K26" s="2">
        <v>541567.1</v>
      </c>
      <c r="L26" s="2">
        <v>619353.48275639256</v>
      </c>
      <c r="M26" s="3">
        <v>0.87440712788081965</v>
      </c>
      <c r="N26" s="16" t="s">
        <v>8</v>
      </c>
      <c r="O26" s="2">
        <v>-59054.469999999994</v>
      </c>
      <c r="P26" s="2">
        <v>12055.216629253631</v>
      </c>
      <c r="Q26" s="3">
        <v>-4.8986651850532699</v>
      </c>
      <c r="R26" s="16" t="s">
        <v>7</v>
      </c>
      <c r="S26" s="2">
        <v>-51873.237999999998</v>
      </c>
      <c r="T26" s="2">
        <v>28714.804444395726</v>
      </c>
      <c r="U26" s="2">
        <v>-1.8064980418184289</v>
      </c>
      <c r="V26" s="16" t="s">
        <v>6</v>
      </c>
      <c r="W26" s="2">
        <v>-16052.382999999996</v>
      </c>
      <c r="X26" s="2">
        <v>9974.359723129106</v>
      </c>
      <c r="Y26" s="3">
        <v>-1.6093647557924775</v>
      </c>
    </row>
    <row r="27" spans="1:25" x14ac:dyDescent="0.3">
      <c r="A27" s="6" t="s">
        <v>18</v>
      </c>
      <c r="B27" s="16" t="s">
        <v>11</v>
      </c>
      <c r="C27" s="2">
        <v>-393355.1</v>
      </c>
      <c r="D27" s="2">
        <v>23234.958937127452</v>
      </c>
      <c r="E27" s="3">
        <v>-16.929451051082022</v>
      </c>
      <c r="F27" s="16" t="s">
        <v>10</v>
      </c>
      <c r="G27" s="2">
        <v>-56523.880000000005</v>
      </c>
      <c r="H27" s="2">
        <v>24540.841625823126</v>
      </c>
      <c r="I27" s="3">
        <v>-2.3032576006082324</v>
      </c>
      <c r="J27" s="16" t="s">
        <v>9</v>
      </c>
      <c r="K27" s="2">
        <v>223197.4</v>
      </c>
      <c r="L27" s="2">
        <v>24722.635931559656</v>
      </c>
      <c r="M27" s="3">
        <v>9.0280583598724427</v>
      </c>
      <c r="N27" s="16" t="s">
        <v>8</v>
      </c>
      <c r="O27" s="2">
        <v>285553.14</v>
      </c>
      <c r="P27" s="2">
        <v>43999.3603262295</v>
      </c>
      <c r="Q27" s="3">
        <v>6.4899384418953057</v>
      </c>
      <c r="R27" s="16" t="s">
        <v>7</v>
      </c>
      <c r="S27" s="2">
        <v>297524</v>
      </c>
      <c r="T27" s="2">
        <v>72141.845657935119</v>
      </c>
      <c r="U27" s="2">
        <v>4.1241528725329246</v>
      </c>
      <c r="V27" s="16" t="s">
        <v>6</v>
      </c>
      <c r="W27" s="2">
        <v>257450.51299999998</v>
      </c>
      <c r="X27" s="2">
        <v>107264.02510577062</v>
      </c>
      <c r="Y27" s="3">
        <v>2.4001571146163299</v>
      </c>
    </row>
    <row r="28" spans="1:25" x14ac:dyDescent="0.3">
      <c r="A28" s="6" t="s">
        <v>19</v>
      </c>
      <c r="B28" s="16" t="s">
        <v>11</v>
      </c>
      <c r="C28" s="2">
        <v>-226204.7</v>
      </c>
      <c r="D28" s="2">
        <v>82131.966551946127</v>
      </c>
      <c r="E28" s="3">
        <v>-2.7541614976055881</v>
      </c>
      <c r="F28" s="16" t="s">
        <v>10</v>
      </c>
      <c r="G28" s="2">
        <v>48777.14</v>
      </c>
      <c r="H28" s="2">
        <v>245141.90569189747</v>
      </c>
      <c r="I28" s="3">
        <v>0.19897511958361266</v>
      </c>
      <c r="J28" s="16" t="s">
        <v>9</v>
      </c>
      <c r="K28" s="2">
        <v>-49381.270000000019</v>
      </c>
      <c r="L28" s="2">
        <v>802025.06197492464</v>
      </c>
      <c r="M28" s="3">
        <v>-6.1570731815290741E-2</v>
      </c>
      <c r="N28" s="16" t="s">
        <v>8</v>
      </c>
      <c r="O28" s="2">
        <v>296071.15000000002</v>
      </c>
      <c r="P28" s="2">
        <v>818306.46660393476</v>
      </c>
      <c r="Q28" s="3">
        <v>0.36180961789136179</v>
      </c>
      <c r="R28" s="16" t="s">
        <v>7</v>
      </c>
      <c r="S28" s="2">
        <v>844710.2</v>
      </c>
      <c r="T28" s="2">
        <v>489240.01809872425</v>
      </c>
      <c r="U28" s="2">
        <v>1.72657625858714</v>
      </c>
      <c r="V28" s="16" t="s">
        <v>6</v>
      </c>
      <c r="W28" s="2">
        <v>552130.95400000003</v>
      </c>
      <c r="X28" s="2">
        <v>219910.06319403229</v>
      </c>
      <c r="Y28" s="3">
        <v>2.5107125430310151</v>
      </c>
    </row>
    <row r="29" spans="1:25" x14ac:dyDescent="0.3">
      <c r="A29" s="6" t="s">
        <v>20</v>
      </c>
      <c r="B29" s="16" t="s">
        <v>11</v>
      </c>
      <c r="C29" s="2">
        <v>-50038846.799999997</v>
      </c>
      <c r="D29" s="2">
        <v>27637570.448549353</v>
      </c>
      <c r="E29" s="3">
        <v>-1.8105371053925778</v>
      </c>
      <c r="F29" s="16" t="s">
        <v>10</v>
      </c>
      <c r="G29" s="2">
        <v>-10757049</v>
      </c>
      <c r="H29" s="2">
        <v>21691923.71758955</v>
      </c>
      <c r="I29" s="3">
        <v>-0.49590110771398865</v>
      </c>
      <c r="J29" s="16" t="s">
        <v>9</v>
      </c>
      <c r="K29" s="2">
        <v>160347324.69999999</v>
      </c>
      <c r="L29" s="2">
        <v>166209096.89353001</v>
      </c>
      <c r="M29" s="3">
        <v>0.96473254290476684</v>
      </c>
      <c r="N29" s="16" t="s">
        <v>8</v>
      </c>
      <c r="O29" s="2">
        <v>36851129</v>
      </c>
      <c r="P29" s="2">
        <v>24112098.30540099</v>
      </c>
      <c r="Q29" s="3">
        <v>1.528325263660091</v>
      </c>
      <c r="R29" s="16" t="s">
        <v>7</v>
      </c>
      <c r="S29" s="2">
        <v>48705837.299999997</v>
      </c>
      <c r="T29" s="2">
        <v>32228359.971967027</v>
      </c>
      <c r="U29" s="2">
        <v>1.511272597872354</v>
      </c>
      <c r="V29" s="16" t="s">
        <v>6</v>
      </c>
      <c r="W29" s="2">
        <v>127753411.40000001</v>
      </c>
      <c r="X29" s="2">
        <v>103381817.08458416</v>
      </c>
      <c r="Y29" s="3">
        <v>1.2357435282403255</v>
      </c>
    </row>
    <row r="30" spans="1:25" x14ac:dyDescent="0.3">
      <c r="A30" s="6" t="s">
        <v>21</v>
      </c>
      <c r="B30" s="16" t="s">
        <v>11</v>
      </c>
      <c r="C30" s="2">
        <v>-150111.81</v>
      </c>
      <c r="D30" s="2">
        <v>53396.508173465692</v>
      </c>
      <c r="E30" s="3">
        <v>-2.8112664130085383</v>
      </c>
      <c r="F30" s="16" t="s">
        <v>10</v>
      </c>
      <c r="G30" s="2">
        <v>-101666.79000000001</v>
      </c>
      <c r="H30" s="2">
        <v>3259.7390885860104</v>
      </c>
      <c r="I30" s="3">
        <v>-31.188628057989881</v>
      </c>
      <c r="J30" s="16" t="s">
        <v>9</v>
      </c>
      <c r="K30" s="2">
        <v>-105692.76999999999</v>
      </c>
      <c r="L30" s="2">
        <v>3585.9248353667858</v>
      </c>
      <c r="M30" s="3">
        <v>-29.474340610150914</v>
      </c>
      <c r="N30" s="16" t="s">
        <v>8</v>
      </c>
      <c r="O30" s="2">
        <v>-101844.62</v>
      </c>
      <c r="P30" s="2">
        <v>3948.3449592849852</v>
      </c>
      <c r="Q30" s="3">
        <v>-25.794255833827464</v>
      </c>
      <c r="R30" s="16" t="s">
        <v>7</v>
      </c>
      <c r="S30" s="2">
        <v>-92200.62000000001</v>
      </c>
      <c r="T30" s="2">
        <v>6301.2545123402797</v>
      </c>
      <c r="U30" s="2">
        <v>-14.63210537194391</v>
      </c>
      <c r="V30" s="16" t="s">
        <v>6</v>
      </c>
      <c r="W30" s="2">
        <v>-76889.930000000008</v>
      </c>
      <c r="X30" s="2">
        <v>4004.2808937172108</v>
      </c>
      <c r="Y30" s="3">
        <v>-19.201932142333398</v>
      </c>
    </row>
    <row r="31" spans="1:25" x14ac:dyDescent="0.3">
      <c r="A31" s="6" t="s">
        <v>22</v>
      </c>
      <c r="B31" s="16" t="s">
        <v>11</v>
      </c>
      <c r="C31" s="2">
        <v>-22691.68</v>
      </c>
      <c r="D31" s="2">
        <v>1245.2783896516194</v>
      </c>
      <c r="E31" s="3">
        <v>-18.222174405795521</v>
      </c>
      <c r="F31" s="16" t="s">
        <v>10</v>
      </c>
      <c r="G31" s="2">
        <v>-10422.076999999999</v>
      </c>
      <c r="H31" s="2">
        <v>1577.0612326258045</v>
      </c>
      <c r="I31" s="3">
        <v>-6.6085430193774135</v>
      </c>
      <c r="J31" s="16" t="s">
        <v>9</v>
      </c>
      <c r="K31" s="2">
        <v>6894.3653000000004</v>
      </c>
      <c r="L31" s="2">
        <v>1203.9529089242656</v>
      </c>
      <c r="M31" s="3">
        <v>5.7264410002216204</v>
      </c>
      <c r="N31" s="16" t="s">
        <v>8</v>
      </c>
      <c r="O31" s="2">
        <v>21320.941999999999</v>
      </c>
      <c r="P31" s="2">
        <v>4664.1062373487066</v>
      </c>
      <c r="Q31" s="3">
        <v>4.5712813806144794</v>
      </c>
      <c r="R31" s="16" t="s">
        <v>7</v>
      </c>
      <c r="S31" s="2">
        <v>23386.26</v>
      </c>
      <c r="T31" s="2">
        <v>6849.39493376686</v>
      </c>
      <c r="U31" s="2">
        <v>3.4143541475040342</v>
      </c>
      <c r="V31" s="16" t="s">
        <v>6</v>
      </c>
      <c r="W31" s="2">
        <v>19117.760000000002</v>
      </c>
      <c r="X31" s="2">
        <v>7611.9421473278853</v>
      </c>
      <c r="Y31" s="3">
        <v>2.5115482527295807</v>
      </c>
    </row>
    <row r="32" spans="1:25" x14ac:dyDescent="0.3">
      <c r="A32" s="6" t="s">
        <v>23</v>
      </c>
      <c r="B32" s="16" t="s">
        <v>11</v>
      </c>
      <c r="C32" s="2">
        <v>-195461.3</v>
      </c>
      <c r="D32" s="2">
        <v>12182.189083566938</v>
      </c>
      <c r="E32" s="3">
        <v>-16.044842077165413</v>
      </c>
      <c r="F32" s="16" t="s">
        <v>10</v>
      </c>
      <c r="G32" s="2">
        <v>-197229.1</v>
      </c>
      <c r="H32" s="2">
        <v>7690.0113992835786</v>
      </c>
      <c r="I32" s="3">
        <v>-25.647439224651134</v>
      </c>
      <c r="J32" s="16" t="s">
        <v>9</v>
      </c>
      <c r="K32" s="2">
        <v>-833949.7</v>
      </c>
      <c r="L32" s="2">
        <v>650686.61248247011</v>
      </c>
      <c r="M32" s="3">
        <v>-1.2816457016356197</v>
      </c>
      <c r="N32" s="16" t="s">
        <v>8</v>
      </c>
      <c r="O32" s="2">
        <v>27523.4</v>
      </c>
      <c r="P32" s="2">
        <v>139000.15152783107</v>
      </c>
      <c r="Q32" s="3">
        <v>0.19800985608630201</v>
      </c>
      <c r="R32" s="16" t="s">
        <v>7</v>
      </c>
      <c r="S32" s="2">
        <v>524558.36999999988</v>
      </c>
      <c r="T32" s="2">
        <v>626409.58207603358</v>
      </c>
      <c r="U32" s="2">
        <v>0.83740476680053244</v>
      </c>
      <c r="V32" s="16" t="s">
        <v>6</v>
      </c>
      <c r="W32" s="2">
        <v>-448202.27999999997</v>
      </c>
      <c r="X32" s="2">
        <v>373930.60640572768</v>
      </c>
      <c r="Y32" s="3">
        <v>-1.1986242161565266</v>
      </c>
    </row>
    <row r="33" spans="1:25" x14ac:dyDescent="0.3">
      <c r="A33" s="7" t="s">
        <v>24</v>
      </c>
      <c r="B33" s="17" t="s">
        <v>11</v>
      </c>
      <c r="C33" s="4">
        <v>-275649.59999999998</v>
      </c>
      <c r="D33" s="4">
        <v>17818.054053995664</v>
      </c>
      <c r="E33" s="5">
        <v>-15.470241540668471</v>
      </c>
      <c r="F33" s="17" t="s">
        <v>10</v>
      </c>
      <c r="G33" s="4">
        <v>-239367.8</v>
      </c>
      <c r="H33" s="4">
        <v>34306.598655781789</v>
      </c>
      <c r="I33" s="5">
        <v>-6.9773107617492895</v>
      </c>
      <c r="J33" s="17" t="s">
        <v>9</v>
      </c>
      <c r="K33" s="4">
        <v>-54651.95</v>
      </c>
      <c r="L33" s="4">
        <v>39862.306267110842</v>
      </c>
      <c r="M33" s="5">
        <v>-1.3710182655711427</v>
      </c>
      <c r="N33" s="17" t="s">
        <v>8</v>
      </c>
      <c r="O33" s="4">
        <v>121606.02000000002</v>
      </c>
      <c r="P33" s="4">
        <v>45236.298445937806</v>
      </c>
      <c r="Q33" s="5">
        <v>2.6882398467092123</v>
      </c>
      <c r="R33" s="17" t="s">
        <v>7</v>
      </c>
      <c r="S33" s="4">
        <v>-408191.19000000006</v>
      </c>
      <c r="T33" s="4">
        <v>680788.76580384222</v>
      </c>
      <c r="U33" s="4">
        <v>-0.59958567253680772</v>
      </c>
      <c r="V33" s="17" t="s">
        <v>6</v>
      </c>
      <c r="W33" s="4">
        <v>4983497.95</v>
      </c>
      <c r="X33" s="4">
        <v>4610400.6483470332</v>
      </c>
      <c r="Y33" s="5">
        <v>1.0809251364708907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5"/>
  <sheetViews>
    <sheetView workbookViewId="0">
      <selection activeCell="G2" sqref="G2:I80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2.6640625" bestFit="1" customWidth="1"/>
    <col min="4" max="4" width="12.77734375" bestFit="1" customWidth="1"/>
    <col min="5" max="5" width="12.6640625" bestFit="1" customWidth="1"/>
    <col min="7" max="7" width="12.6640625" bestFit="1" customWidth="1"/>
    <col min="8" max="8" width="12.77734375" bestFit="1" customWidth="1"/>
    <col min="9" max="9" width="12.664062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s="1" t="s">
        <v>6</v>
      </c>
      <c r="C2">
        <v>-1.8012326595596517E-5</v>
      </c>
      <c r="D2">
        <v>1.6214000295008051E-5</v>
      </c>
      <c r="E2">
        <v>-1.1109119444843067</v>
      </c>
      <c r="G2">
        <v>-2035.2090000000001</v>
      </c>
      <c r="H2">
        <v>2075.1053321267814</v>
      </c>
      <c r="I2">
        <v>-0.98077382795508916</v>
      </c>
    </row>
    <row r="3" spans="1:9" hidden="1" x14ac:dyDescent="0.3">
      <c r="A3" t="s">
        <v>5</v>
      </c>
      <c r="B3" s="1" t="s">
        <v>7</v>
      </c>
      <c r="C3">
        <v>-3.0744659697301393E-5</v>
      </c>
      <c r="D3">
        <v>9.9222284307921338E-6</v>
      </c>
      <c r="E3">
        <v>-3.0985639880946496</v>
      </c>
      <c r="G3">
        <v>-3970.7991999999999</v>
      </c>
      <c r="H3">
        <v>1272.7451786434078</v>
      </c>
      <c r="I3">
        <v>-3.1198697639007289</v>
      </c>
    </row>
    <row r="4" spans="1:9" hidden="1" x14ac:dyDescent="0.3">
      <c r="A4" t="s">
        <v>5</v>
      </c>
      <c r="B4" s="1" t="s">
        <v>8</v>
      </c>
      <c r="C4">
        <v>-3.9592023624306846E-5</v>
      </c>
      <c r="D4">
        <v>6.6918045900183297E-6</v>
      </c>
      <c r="E4">
        <v>-5.9164942866627248</v>
      </c>
      <c r="G4">
        <v>-5325.2451099999998</v>
      </c>
      <c r="H4">
        <v>908.34813709520733</v>
      </c>
      <c r="I4">
        <v>-5.862559620620261</v>
      </c>
    </row>
    <row r="5" spans="1:9" hidden="1" x14ac:dyDescent="0.3">
      <c r="A5" t="s">
        <v>5</v>
      </c>
      <c r="B5" s="1" t="s">
        <v>9</v>
      </c>
      <c r="C5">
        <v>-6.1835095788613281E-5</v>
      </c>
      <c r="D5">
        <v>7.4815714553545942E-6</v>
      </c>
      <c r="E5">
        <v>-8.2649876643706488</v>
      </c>
      <c r="G5">
        <v>-8377.1239999999998</v>
      </c>
      <c r="H5">
        <v>1050.397583666087</v>
      </c>
      <c r="I5">
        <v>-7.9751935174510269</v>
      </c>
    </row>
    <row r="6" spans="1:9" hidden="1" x14ac:dyDescent="0.3">
      <c r="A6" t="s">
        <v>5</v>
      </c>
      <c r="B6" s="1" t="s">
        <v>10</v>
      </c>
      <c r="C6">
        <v>-8.3415568763602486E-5</v>
      </c>
      <c r="D6">
        <v>6.204948318616273E-6</v>
      </c>
      <c r="E6">
        <v>-13.44339460706491</v>
      </c>
      <c r="G6">
        <v>-11281.617999999999</v>
      </c>
      <c r="H6">
        <v>759.05634176302556</v>
      </c>
      <c r="I6">
        <v>-14.862688550624185</v>
      </c>
    </row>
    <row r="7" spans="1:9" hidden="1" x14ac:dyDescent="0.3">
      <c r="A7" t="s">
        <v>5</v>
      </c>
      <c r="B7" s="1" t="s">
        <v>11</v>
      </c>
      <c r="C7">
        <v>-9.0889990424062645E-5</v>
      </c>
      <c r="D7">
        <v>5.174333091349183E-6</v>
      </c>
      <c r="E7">
        <v>-17.565546867483071</v>
      </c>
      <c r="G7">
        <v>-12349.874</v>
      </c>
      <c r="H7">
        <v>675.75898419514135</v>
      </c>
      <c r="I7">
        <v>-18.275560205402584</v>
      </c>
    </row>
    <row r="8" spans="1:9" x14ac:dyDescent="0.3">
      <c r="A8" t="s">
        <v>12</v>
      </c>
      <c r="B8" s="1" t="s">
        <v>6</v>
      </c>
      <c r="C8">
        <v>-6.726293311925967E-5</v>
      </c>
      <c r="D8">
        <v>1.8721083220752727E-5</v>
      </c>
      <c r="E8">
        <v>-3.592897500968173</v>
      </c>
      <c r="G8">
        <v>-256547</v>
      </c>
      <c r="H8">
        <v>70060.520424209739</v>
      </c>
      <c r="I8">
        <v>-3.6617912405821782</v>
      </c>
    </row>
    <row r="9" spans="1:9" hidden="1" x14ac:dyDescent="0.3">
      <c r="A9" t="s">
        <v>12</v>
      </c>
      <c r="B9" s="1" t="s">
        <v>7</v>
      </c>
      <c r="C9">
        <v>-1.3220773336624636E-4</v>
      </c>
      <c r="D9">
        <v>4.9407656480573993E-5</v>
      </c>
      <c r="E9">
        <v>-2.6758551767827226</v>
      </c>
      <c r="G9">
        <v>-502489.59999999998</v>
      </c>
      <c r="H9">
        <v>175583.98341668613</v>
      </c>
      <c r="I9">
        <v>-2.8618191148307623</v>
      </c>
    </row>
    <row r="10" spans="1:9" hidden="1" x14ac:dyDescent="0.3">
      <c r="A10" t="s">
        <v>12</v>
      </c>
      <c r="B10" s="1" t="s">
        <v>8</v>
      </c>
      <c r="C10">
        <v>-9.4391109561449104E-5</v>
      </c>
      <c r="D10">
        <v>3.3609724429017037E-6</v>
      </c>
      <c r="E10">
        <v>-28.084463995175252</v>
      </c>
      <c r="G10">
        <v>-369973.1</v>
      </c>
      <c r="H10">
        <v>13018.105634888281</v>
      </c>
      <c r="I10">
        <v>-28.419887683848483</v>
      </c>
    </row>
    <row r="11" spans="1:9" hidden="1" x14ac:dyDescent="0.3">
      <c r="A11" t="s">
        <v>12</v>
      </c>
      <c r="B11" s="1" t="s">
        <v>9</v>
      </c>
      <c r="C11">
        <v>-1.0066008769165839E-4</v>
      </c>
      <c r="D11">
        <v>2.7606674419538341E-6</v>
      </c>
      <c r="E11">
        <v>-36.462228721188254</v>
      </c>
      <c r="G11">
        <v>-396529.7</v>
      </c>
      <c r="H11">
        <v>16850.203669754952</v>
      </c>
      <c r="I11">
        <v>-23.532635437027132</v>
      </c>
    </row>
    <row r="12" spans="1:9" hidden="1" x14ac:dyDescent="0.3">
      <c r="A12" t="s">
        <v>12</v>
      </c>
      <c r="B12" s="1" t="s">
        <v>10</v>
      </c>
      <c r="C12">
        <v>-9.6792598436945212E-5</v>
      </c>
      <c r="D12">
        <v>2.2933939092171502E-6</v>
      </c>
      <c r="E12">
        <v>-42.204960102115798</v>
      </c>
      <c r="G12">
        <v>-381140.8</v>
      </c>
      <c r="H12">
        <v>14774.172249646452</v>
      </c>
      <c r="I12">
        <v>-25.797776928526115</v>
      </c>
    </row>
    <row r="13" spans="1:9" hidden="1" x14ac:dyDescent="0.3">
      <c r="A13" t="s">
        <v>12</v>
      </c>
      <c r="B13" s="1" t="s">
        <v>11</v>
      </c>
      <c r="C13">
        <v>-8.9696703226836534E-5</v>
      </c>
      <c r="D13">
        <v>3.2164755107436389E-6</v>
      </c>
      <c r="E13">
        <v>-27.886642670597837</v>
      </c>
      <c r="G13">
        <v>-353677.8</v>
      </c>
      <c r="H13">
        <v>18274.510810172516</v>
      </c>
      <c r="I13">
        <v>-19.353612453643631</v>
      </c>
    </row>
    <row r="14" spans="1:9" x14ac:dyDescent="0.3">
      <c r="A14" t="s">
        <v>13</v>
      </c>
      <c r="B14" s="1" t="s">
        <v>6</v>
      </c>
      <c r="C14">
        <v>1.0492260680140485E-2</v>
      </c>
      <c r="D14">
        <v>1.0800718639410116E-2</v>
      </c>
      <c r="E14">
        <v>0.97144097818231134</v>
      </c>
      <c r="G14">
        <v>5214602.0439999998</v>
      </c>
      <c r="H14">
        <v>5352164.5554033341</v>
      </c>
      <c r="I14">
        <v>0.97429777990206656</v>
      </c>
    </row>
    <row r="15" spans="1:9" hidden="1" x14ac:dyDescent="0.3">
      <c r="A15" t="s">
        <v>13</v>
      </c>
      <c r="B15" s="1" t="s">
        <v>7</v>
      </c>
      <c r="C15">
        <v>9.7231065345563562E-3</v>
      </c>
      <c r="D15">
        <v>1.0087451633111101E-2</v>
      </c>
      <c r="E15">
        <v>0.96388135360581895</v>
      </c>
      <c r="G15">
        <v>4837292.43</v>
      </c>
      <c r="H15">
        <v>4998171.9892166387</v>
      </c>
      <c r="I15">
        <v>0.96781232027154518</v>
      </c>
    </row>
    <row r="16" spans="1:9" hidden="1" x14ac:dyDescent="0.3">
      <c r="A16" t="s">
        <v>13</v>
      </c>
      <c r="B16" s="1" t="s">
        <v>8</v>
      </c>
      <c r="C16">
        <v>7.6402172133887853E-3</v>
      </c>
      <c r="D16">
        <v>8.1394348700535891E-3</v>
      </c>
      <c r="E16">
        <v>0.93866679141306075</v>
      </c>
      <c r="G16">
        <v>3809930.0799999996</v>
      </c>
      <c r="H16">
        <v>4031954.2439532783</v>
      </c>
      <c r="I16">
        <v>0.94493385824349363</v>
      </c>
    </row>
    <row r="17" spans="1:9" hidden="1" x14ac:dyDescent="0.3">
      <c r="A17" t="s">
        <v>13</v>
      </c>
      <c r="B17" s="1" t="s">
        <v>9</v>
      </c>
      <c r="C17">
        <v>4.1515613593109367E-3</v>
      </c>
      <c r="D17">
        <v>5.3962112694550708E-3</v>
      </c>
      <c r="E17">
        <v>0.76934744620000328</v>
      </c>
      <c r="G17">
        <v>2092404.1</v>
      </c>
      <c r="H17">
        <v>2669298.8784629861</v>
      </c>
      <c r="I17">
        <v>0.78387778786496598</v>
      </c>
    </row>
    <row r="18" spans="1:9" hidden="1" x14ac:dyDescent="0.3">
      <c r="A18" t="s">
        <v>13</v>
      </c>
      <c r="B18" s="1" t="s">
        <v>10</v>
      </c>
      <c r="C18">
        <v>5.6167470889948736E-4</v>
      </c>
      <c r="D18">
        <v>2.5744013835974104E-3</v>
      </c>
      <c r="E18">
        <v>0.21817682063028407</v>
      </c>
      <c r="G18">
        <v>324526.00999999995</v>
      </c>
      <c r="H18">
        <v>1263042.8261356738</v>
      </c>
      <c r="I18">
        <v>0.25693983076797111</v>
      </c>
    </row>
    <row r="19" spans="1:9" hidden="1" x14ac:dyDescent="0.3">
      <c r="A19" t="s">
        <v>13</v>
      </c>
      <c r="B19" s="1" t="s">
        <v>11</v>
      </c>
      <c r="C19">
        <v>-1.0291859302398489E-3</v>
      </c>
      <c r="D19">
        <v>9.0180168498367572E-4</v>
      </c>
      <c r="E19">
        <v>-1.1412552752753828</v>
      </c>
      <c r="G19">
        <v>-461539.07</v>
      </c>
      <c r="H19">
        <v>433988.77736141218</v>
      </c>
      <c r="I19">
        <v>-1.0634815785009224</v>
      </c>
    </row>
    <row r="20" spans="1:9" x14ac:dyDescent="0.3">
      <c r="A20" t="s">
        <v>14</v>
      </c>
      <c r="B20" s="1" t="s">
        <v>6</v>
      </c>
      <c r="C20">
        <v>7.7146675791722563E-6</v>
      </c>
      <c r="D20">
        <v>7.6803574919929104E-5</v>
      </c>
      <c r="E20">
        <v>0.10044672513245791</v>
      </c>
      <c r="G20">
        <v>-15473.219999999925</v>
      </c>
      <c r="H20">
        <v>3000900.8589881975</v>
      </c>
      <c r="I20">
        <v>-5.1561916661308736E-3</v>
      </c>
    </row>
    <row r="21" spans="1:9" hidden="1" x14ac:dyDescent="0.3">
      <c r="A21" t="s">
        <v>14</v>
      </c>
      <c r="B21" s="1" t="s">
        <v>7</v>
      </c>
      <c r="C21">
        <v>-1.0994119340538933E-4</v>
      </c>
      <c r="D21">
        <v>1.4748546099579721E-5</v>
      </c>
      <c r="E21">
        <v>-7.4543750050401405</v>
      </c>
      <c r="G21">
        <v>-4738698</v>
      </c>
      <c r="H21">
        <v>693801.71938193787</v>
      </c>
      <c r="I21">
        <v>-6.8300464925647537</v>
      </c>
    </row>
    <row r="22" spans="1:9" hidden="1" x14ac:dyDescent="0.3">
      <c r="A22" t="s">
        <v>14</v>
      </c>
      <c r="B22" s="1" t="s">
        <v>8</v>
      </c>
      <c r="C22">
        <v>-1.4456299045373177E-4</v>
      </c>
      <c r="D22">
        <v>1.656599698225988E-5</v>
      </c>
      <c r="E22">
        <v>-8.7264890008455716</v>
      </c>
      <c r="G22">
        <v>-6157846</v>
      </c>
      <c r="H22">
        <v>684717.85604518233</v>
      </c>
      <c r="I22">
        <v>-8.9932604292908405</v>
      </c>
    </row>
    <row r="23" spans="1:9" hidden="1" x14ac:dyDescent="0.3">
      <c r="A23" t="s">
        <v>14</v>
      </c>
      <c r="B23" s="1" t="s">
        <v>9</v>
      </c>
      <c r="C23">
        <v>-2.2821551226738477E-4</v>
      </c>
      <c r="D23">
        <v>1.0738073301532362E-4</v>
      </c>
      <c r="E23">
        <v>-2.125292926011388</v>
      </c>
      <c r="G23">
        <v>-9576003</v>
      </c>
      <c r="H23">
        <v>4099665.3775359248</v>
      </c>
      <c r="I23">
        <v>-2.3358011247629165</v>
      </c>
    </row>
    <row r="24" spans="1:9" hidden="1" x14ac:dyDescent="0.3">
      <c r="A24" t="s">
        <v>14</v>
      </c>
      <c r="B24" s="1" t="s">
        <v>10</v>
      </c>
      <c r="C24">
        <v>-2.3132800390464591E-4</v>
      </c>
      <c r="D24">
        <v>1.6151129728839752E-4</v>
      </c>
      <c r="E24">
        <v>-1.4322713506014531</v>
      </c>
      <c r="G24">
        <v>-9856157</v>
      </c>
      <c r="H24">
        <v>6175882.9856706047</v>
      </c>
      <c r="I24">
        <v>-1.5959105803766738</v>
      </c>
    </row>
    <row r="25" spans="1:9" hidden="1" x14ac:dyDescent="0.3">
      <c r="A25" t="s">
        <v>14</v>
      </c>
      <c r="B25" s="1" t="s">
        <v>11</v>
      </c>
      <c r="C25">
        <v>-3.6211159303475024E-4</v>
      </c>
      <c r="D25">
        <v>1.049649778110281E-4</v>
      </c>
      <c r="E25">
        <v>-3.4498325116275605</v>
      </c>
      <c r="G25">
        <v>-14744484</v>
      </c>
      <c r="H25">
        <v>3849789.0542949666</v>
      </c>
      <c r="I25">
        <v>-3.829945950817879</v>
      </c>
    </row>
    <row r="26" spans="1:9" x14ac:dyDescent="0.3">
      <c r="A26" t="s">
        <v>15</v>
      </c>
      <c r="B26" s="1" t="s">
        <v>6</v>
      </c>
      <c r="C26">
        <v>-9.0519665581021184E-5</v>
      </c>
      <c r="D26">
        <v>4.1538487081159627E-5</v>
      </c>
      <c r="E26">
        <v>-2.1791757943460985</v>
      </c>
      <c r="G26">
        <v>-424845.52</v>
      </c>
      <c r="H26">
        <v>175248.35415776016</v>
      </c>
      <c r="I26">
        <v>-2.4242482734961963</v>
      </c>
    </row>
    <row r="27" spans="1:9" hidden="1" x14ac:dyDescent="0.3">
      <c r="A27" t="s">
        <v>15</v>
      </c>
      <c r="B27" s="1" t="s">
        <v>7</v>
      </c>
      <c r="C27">
        <v>-1.8037617457193487E-4</v>
      </c>
      <c r="D27">
        <v>1.2302113474661495E-4</v>
      </c>
      <c r="E27">
        <v>-1.466221027333664</v>
      </c>
      <c r="G27">
        <v>-812602.6</v>
      </c>
      <c r="H27">
        <v>522568.7270170562</v>
      </c>
      <c r="I27">
        <v>-1.5550157481457503</v>
      </c>
    </row>
    <row r="28" spans="1:9" hidden="1" x14ac:dyDescent="0.3">
      <c r="A28" t="s">
        <v>15</v>
      </c>
      <c r="B28" s="1" t="s">
        <v>8</v>
      </c>
      <c r="C28">
        <v>-5.0882165943694107E-5</v>
      </c>
      <c r="D28">
        <v>1.2644135050960415E-5</v>
      </c>
      <c r="E28">
        <v>-4.0241713441544773</v>
      </c>
      <c r="G28">
        <v>-260490.4</v>
      </c>
      <c r="H28">
        <v>60159.636441942253</v>
      </c>
      <c r="I28">
        <v>-4.3299862732945407</v>
      </c>
    </row>
    <row r="29" spans="1:9" hidden="1" x14ac:dyDescent="0.3">
      <c r="A29" t="s">
        <v>15</v>
      </c>
      <c r="B29" s="1" t="s">
        <v>9</v>
      </c>
      <c r="C29">
        <v>-6.027958960934744E-5</v>
      </c>
      <c r="D29">
        <v>8.7347111564831753E-6</v>
      </c>
      <c r="E29">
        <v>-6.9011543174620087</v>
      </c>
      <c r="G29">
        <v>-304003.72000000003</v>
      </c>
      <c r="H29">
        <v>44122.398845617303</v>
      </c>
      <c r="I29">
        <v>-6.8900088833269963</v>
      </c>
    </row>
    <row r="30" spans="1:9" hidden="1" x14ac:dyDescent="0.3">
      <c r="A30" t="s">
        <v>15</v>
      </c>
      <c r="B30" s="1" t="s">
        <v>10</v>
      </c>
      <c r="C30">
        <v>-6.2407253112747423E-5</v>
      </c>
      <c r="D30">
        <v>7.0588335627013616E-6</v>
      </c>
      <c r="E30">
        <v>-8.8410149578402368</v>
      </c>
      <c r="G30">
        <v>-313783.30200000003</v>
      </c>
      <c r="H30">
        <v>37696.743945098417</v>
      </c>
      <c r="I30">
        <v>-8.3238834223187652</v>
      </c>
    </row>
    <row r="31" spans="1:9" hidden="1" x14ac:dyDescent="0.3">
      <c r="A31" t="s">
        <v>15</v>
      </c>
      <c r="B31" s="1" t="s">
        <v>11</v>
      </c>
      <c r="C31">
        <v>-6.3652659566314278E-5</v>
      </c>
      <c r="D31">
        <v>1.2316463930632363E-6</v>
      </c>
      <c r="E31">
        <v>-51.680953173583617</v>
      </c>
      <c r="G31">
        <v>-316167.90000000002</v>
      </c>
      <c r="H31">
        <v>16192.485802886069</v>
      </c>
      <c r="I31">
        <v>-19.52559377533299</v>
      </c>
    </row>
    <row r="32" spans="1:9" x14ac:dyDescent="0.3">
      <c r="A32" t="s">
        <v>16</v>
      </c>
      <c r="B32" s="1" t="s">
        <v>6</v>
      </c>
      <c r="C32">
        <v>-5.5290620859572332E-5</v>
      </c>
      <c r="D32">
        <v>1.2210264991202297E-5</v>
      </c>
      <c r="E32">
        <v>-4.5282081019052542</v>
      </c>
      <c r="G32">
        <v>-692016.27</v>
      </c>
      <c r="H32">
        <v>167610.40410002263</v>
      </c>
      <c r="I32">
        <v>-4.1287190596297032</v>
      </c>
    </row>
    <row r="33" spans="1:9" hidden="1" x14ac:dyDescent="0.3">
      <c r="A33" t="s">
        <v>16</v>
      </c>
      <c r="B33" s="1" t="s">
        <v>7</v>
      </c>
      <c r="C33">
        <v>-1.0859591832423852E-4</v>
      </c>
      <c r="D33">
        <v>3.1074035369872058E-5</v>
      </c>
      <c r="E33">
        <v>-3.4947478507901839</v>
      </c>
      <c r="G33">
        <v>-1269499</v>
      </c>
      <c r="H33">
        <v>327948.32938352413</v>
      </c>
      <c r="I33">
        <v>-3.8710335935737157</v>
      </c>
    </row>
    <row r="34" spans="1:9" hidden="1" x14ac:dyDescent="0.3">
      <c r="A34" t="s">
        <v>16</v>
      </c>
      <c r="B34" s="1" t="s">
        <v>8</v>
      </c>
      <c r="C34">
        <v>-7.7498633198665398E-5</v>
      </c>
      <c r="D34">
        <v>8.8836515613653771E-6</v>
      </c>
      <c r="E34">
        <v>-8.723736254549161</v>
      </c>
      <c r="G34">
        <v>-925078.424</v>
      </c>
      <c r="H34">
        <v>117633.586531048</v>
      </c>
      <c r="I34">
        <v>-7.8640671536086888</v>
      </c>
    </row>
    <row r="35" spans="1:9" hidden="1" x14ac:dyDescent="0.3">
      <c r="A35" t="s">
        <v>16</v>
      </c>
      <c r="B35" s="1" t="s">
        <v>9</v>
      </c>
      <c r="C35">
        <v>-8.1693812169949463E-5</v>
      </c>
      <c r="D35">
        <v>1.9878448816511429E-6</v>
      </c>
      <c r="E35">
        <v>-41.096673550349152</v>
      </c>
      <c r="G35">
        <v>-972212.7</v>
      </c>
      <c r="H35">
        <v>48943.063690158218</v>
      </c>
      <c r="I35">
        <v>-19.864156975434675</v>
      </c>
    </row>
    <row r="36" spans="1:9" hidden="1" x14ac:dyDescent="0.3">
      <c r="A36" t="s">
        <v>16</v>
      </c>
      <c r="B36" s="1" t="s">
        <v>10</v>
      </c>
      <c r="C36">
        <v>-7.2139081060881892E-5</v>
      </c>
      <c r="D36">
        <v>1.4221751788249871E-6</v>
      </c>
      <c r="E36">
        <v>-50.724469203916073</v>
      </c>
      <c r="G36">
        <v>-860586</v>
      </c>
      <c r="H36">
        <v>46505.336498561584</v>
      </c>
      <c r="I36">
        <v>-18.505102097833827</v>
      </c>
    </row>
    <row r="37" spans="1:9" hidden="1" x14ac:dyDescent="0.3">
      <c r="A37" t="s">
        <v>16</v>
      </c>
      <c r="B37" s="1" t="s">
        <v>11</v>
      </c>
      <c r="C37">
        <v>-6.5439270206720247E-5</v>
      </c>
      <c r="D37">
        <v>3.974297256780565E-6</v>
      </c>
      <c r="E37">
        <v>-16.465620455307924</v>
      </c>
      <c r="G37">
        <v>-773149.1</v>
      </c>
      <c r="H37">
        <v>45087.331640680073</v>
      </c>
      <c r="I37">
        <v>-17.147812298176142</v>
      </c>
    </row>
    <row r="38" spans="1:9" x14ac:dyDescent="0.3">
      <c r="A38" t="s">
        <v>17</v>
      </c>
      <c r="B38" s="1" t="s">
        <v>6</v>
      </c>
      <c r="C38">
        <v>-5.9586720509277453E-5</v>
      </c>
      <c r="D38">
        <v>3.0690708510595434E-5</v>
      </c>
      <c r="E38">
        <v>-1.9415231319507067</v>
      </c>
      <c r="G38">
        <v>-16052.382999999996</v>
      </c>
      <c r="H38">
        <v>9974.359723129106</v>
      </c>
      <c r="I38">
        <v>-1.6093647557924775</v>
      </c>
    </row>
    <row r="39" spans="1:9" hidden="1" x14ac:dyDescent="0.3">
      <c r="A39" t="s">
        <v>17</v>
      </c>
      <c r="B39" s="1" t="s">
        <v>7</v>
      </c>
      <c r="C39">
        <v>-2.290606550617407E-4</v>
      </c>
      <c r="D39">
        <v>1.1250826642052852E-4</v>
      </c>
      <c r="E39">
        <v>-2.035945111851317</v>
      </c>
      <c r="G39">
        <v>-51873.237999999998</v>
      </c>
      <c r="H39">
        <v>28714.804444395726</v>
      </c>
      <c r="I39">
        <v>-1.8064980418184289</v>
      </c>
    </row>
    <row r="40" spans="1:9" hidden="1" x14ac:dyDescent="0.3">
      <c r="A40" t="s">
        <v>17</v>
      </c>
      <c r="B40" s="1" t="s">
        <v>8</v>
      </c>
      <c r="C40">
        <v>-2.3714268359309793E-4</v>
      </c>
      <c r="D40">
        <v>5.8477551848001421E-5</v>
      </c>
      <c r="E40">
        <v>-4.0552772149130716</v>
      </c>
      <c r="G40">
        <v>-59054.469999999994</v>
      </c>
      <c r="H40">
        <v>12055.216629253631</v>
      </c>
      <c r="I40">
        <v>-4.8986651850532699</v>
      </c>
    </row>
    <row r="41" spans="1:9" hidden="1" x14ac:dyDescent="0.3">
      <c r="A41" t="s">
        <v>17</v>
      </c>
      <c r="B41" s="1" t="s">
        <v>9</v>
      </c>
      <c r="C41">
        <v>1.483115268777975E-3</v>
      </c>
      <c r="D41">
        <v>1.7821634503632949E-3</v>
      </c>
      <c r="E41">
        <v>0.83219935212768581</v>
      </c>
      <c r="G41">
        <v>541567.1</v>
      </c>
      <c r="H41">
        <v>619353.48275639256</v>
      </c>
      <c r="I41">
        <v>0.87440712788081965</v>
      </c>
    </row>
    <row r="42" spans="1:9" hidden="1" x14ac:dyDescent="0.3">
      <c r="A42" t="s">
        <v>17</v>
      </c>
      <c r="B42" s="1" t="s">
        <v>10</v>
      </c>
      <c r="C42">
        <v>1.0754852082138693E-3</v>
      </c>
      <c r="D42">
        <v>1.4643208588961309E-3</v>
      </c>
      <c r="E42">
        <v>0.73446007524922985</v>
      </c>
      <c r="G42">
        <v>405405.59</v>
      </c>
      <c r="H42">
        <v>507578.40436912101</v>
      </c>
      <c r="I42">
        <v>0.79870535568566292</v>
      </c>
    </row>
    <row r="43" spans="1:9" hidden="1" x14ac:dyDescent="0.3">
      <c r="A43" t="s">
        <v>17</v>
      </c>
      <c r="B43" s="1" t="s">
        <v>11</v>
      </c>
      <c r="C43">
        <v>1.0464436324953215E-3</v>
      </c>
      <c r="D43">
        <v>1.4351605312613663E-3</v>
      </c>
      <c r="E43">
        <v>0.72914744357942973</v>
      </c>
      <c r="G43">
        <v>396119.70999999996</v>
      </c>
      <c r="H43">
        <v>497346.40865065629</v>
      </c>
      <c r="I43">
        <v>0.79646641276591679</v>
      </c>
    </row>
    <row r="44" spans="1:9" x14ac:dyDescent="0.3">
      <c r="A44" t="s">
        <v>18</v>
      </c>
      <c r="B44" s="1" t="s">
        <v>6</v>
      </c>
      <c r="C44">
        <v>1.8905186053094636E-5</v>
      </c>
      <c r="D44">
        <v>7.8567822273168648E-6</v>
      </c>
      <c r="E44">
        <v>2.406225030313824</v>
      </c>
      <c r="G44">
        <v>257450.51299999998</v>
      </c>
      <c r="H44">
        <v>107264.02510577062</v>
      </c>
      <c r="I44">
        <v>2.4001571146163299</v>
      </c>
    </row>
    <row r="45" spans="1:9" hidden="1" x14ac:dyDescent="0.3">
      <c r="A45" t="s">
        <v>18</v>
      </c>
      <c r="B45" s="1" t="s">
        <v>7</v>
      </c>
      <c r="C45">
        <v>2.1301972377396262E-5</v>
      </c>
      <c r="D45">
        <v>5.1827809494901263E-6</v>
      </c>
      <c r="E45">
        <v>4.1101432966199187</v>
      </c>
      <c r="G45">
        <v>297524</v>
      </c>
      <c r="H45">
        <v>72141.845657935119</v>
      </c>
      <c r="I45">
        <v>4.1241528725329246</v>
      </c>
    </row>
    <row r="46" spans="1:9" hidden="1" x14ac:dyDescent="0.3">
      <c r="A46" t="s">
        <v>18</v>
      </c>
      <c r="B46" s="1" t="s">
        <v>8</v>
      </c>
      <c r="C46">
        <v>2.0147483726193984E-5</v>
      </c>
      <c r="D46">
        <v>3.0008351323174147E-6</v>
      </c>
      <c r="E46">
        <v>6.7139588940479236</v>
      </c>
      <c r="G46">
        <v>285553.14</v>
      </c>
      <c r="H46">
        <v>43999.3603262295</v>
      </c>
      <c r="I46">
        <v>6.4899384418953057</v>
      </c>
    </row>
    <row r="47" spans="1:9" hidden="1" x14ac:dyDescent="0.3">
      <c r="A47" t="s">
        <v>18</v>
      </c>
      <c r="B47" s="1" t="s">
        <v>9</v>
      </c>
      <c r="C47">
        <v>1.564744466576488E-5</v>
      </c>
      <c r="D47">
        <v>1.6921793354696467E-6</v>
      </c>
      <c r="E47">
        <v>9.2469186555939675</v>
      </c>
      <c r="G47">
        <v>223197.4</v>
      </c>
      <c r="H47">
        <v>24722.635931559656</v>
      </c>
      <c r="I47">
        <v>9.0280583598724427</v>
      </c>
    </row>
    <row r="48" spans="1:9" hidden="1" x14ac:dyDescent="0.3">
      <c r="A48" t="s">
        <v>18</v>
      </c>
      <c r="B48" s="1" t="s">
        <v>10</v>
      </c>
      <c r="C48">
        <v>-3.9033199736818919E-6</v>
      </c>
      <c r="D48">
        <v>1.6580729454617656E-6</v>
      </c>
      <c r="E48">
        <v>-2.3541304285589408</v>
      </c>
      <c r="G48">
        <v>-56523.880000000005</v>
      </c>
      <c r="H48">
        <v>24540.841625823126</v>
      </c>
      <c r="I48">
        <v>-2.3032576006082324</v>
      </c>
    </row>
    <row r="49" spans="1:9" hidden="1" x14ac:dyDescent="0.3">
      <c r="A49" t="s">
        <v>18</v>
      </c>
      <c r="B49" s="1" t="s">
        <v>11</v>
      </c>
      <c r="C49">
        <v>-2.7498818071338125E-5</v>
      </c>
      <c r="D49">
        <v>1.1960826304508828E-6</v>
      </c>
      <c r="E49">
        <v>-22.990734395141246</v>
      </c>
      <c r="G49">
        <v>-393355.1</v>
      </c>
      <c r="H49">
        <v>23234.958937127452</v>
      </c>
      <c r="I49">
        <v>-16.929451051082022</v>
      </c>
    </row>
    <row r="50" spans="1:9" x14ac:dyDescent="0.3">
      <c r="A50" t="s">
        <v>19</v>
      </c>
      <c r="B50" s="1" t="s">
        <v>6</v>
      </c>
      <c r="C50">
        <v>2.8618640170994593E-5</v>
      </c>
      <c r="D50">
        <v>1.1391614506190914E-5</v>
      </c>
      <c r="E50">
        <v>2.5122549710088449</v>
      </c>
      <c r="G50">
        <v>552130.95400000003</v>
      </c>
      <c r="H50">
        <v>219910.06319403229</v>
      </c>
      <c r="I50">
        <v>2.5107125430310151</v>
      </c>
    </row>
    <row r="51" spans="1:9" hidden="1" x14ac:dyDescent="0.3">
      <c r="A51" t="s">
        <v>19</v>
      </c>
      <c r="B51" s="1" t="s">
        <v>7</v>
      </c>
      <c r="C51">
        <v>4.4036509882981373E-5</v>
      </c>
      <c r="D51">
        <v>2.6562084583619213E-5</v>
      </c>
      <c r="E51">
        <v>1.6578710057319299</v>
      </c>
      <c r="G51">
        <v>844710.2</v>
      </c>
      <c r="H51">
        <v>489240.01809872425</v>
      </c>
      <c r="I51">
        <v>1.72657625858714</v>
      </c>
    </row>
    <row r="52" spans="1:9" hidden="1" x14ac:dyDescent="0.3">
      <c r="A52" t="s">
        <v>19</v>
      </c>
      <c r="B52" s="1" t="s">
        <v>8</v>
      </c>
      <c r="C52">
        <v>1.8557358040331099E-5</v>
      </c>
      <c r="D52">
        <v>4.2063792865411672E-5</v>
      </c>
      <c r="E52">
        <v>0.441171772115455</v>
      </c>
      <c r="G52">
        <v>296071.15000000002</v>
      </c>
      <c r="H52">
        <v>818306.46660393476</v>
      </c>
      <c r="I52">
        <v>0.36180961789136179</v>
      </c>
    </row>
    <row r="53" spans="1:9" hidden="1" x14ac:dyDescent="0.3">
      <c r="A53" t="s">
        <v>19</v>
      </c>
      <c r="B53" s="1" t="s">
        <v>9</v>
      </c>
      <c r="C53">
        <v>8.8381888446675572E-7</v>
      </c>
      <c r="D53">
        <v>3.9950397375115874E-5</v>
      </c>
      <c r="E53">
        <v>2.2122905966819366E-2</v>
      </c>
      <c r="G53">
        <v>-49381.270000000019</v>
      </c>
      <c r="H53">
        <v>802025.06197492464</v>
      </c>
      <c r="I53">
        <v>-6.1570731815290741E-2</v>
      </c>
    </row>
    <row r="54" spans="1:9" hidden="1" x14ac:dyDescent="0.3">
      <c r="A54" t="s">
        <v>19</v>
      </c>
      <c r="B54" s="1" t="s">
        <v>10</v>
      </c>
      <c r="C54">
        <v>3.5677886051354906E-6</v>
      </c>
      <c r="D54">
        <v>1.316236332088747E-5</v>
      </c>
      <c r="E54">
        <v>0.27105987869775144</v>
      </c>
      <c r="G54">
        <v>48777.14</v>
      </c>
      <c r="H54">
        <v>245141.90569189747</v>
      </c>
      <c r="I54">
        <v>0.19897511958361266</v>
      </c>
    </row>
    <row r="55" spans="1:9" hidden="1" x14ac:dyDescent="0.3">
      <c r="A55" t="s">
        <v>19</v>
      </c>
      <c r="B55" s="1" t="s">
        <v>11</v>
      </c>
      <c r="C55">
        <v>-1.0667692951948833E-5</v>
      </c>
      <c r="D55">
        <v>4.2583857167253203E-6</v>
      </c>
      <c r="E55">
        <v>-2.5051025580069437</v>
      </c>
      <c r="G55">
        <v>-226204.7</v>
      </c>
      <c r="H55">
        <v>82131.966551946127</v>
      </c>
      <c r="I55">
        <v>-2.7541614976055881</v>
      </c>
    </row>
    <row r="56" spans="1:9" x14ac:dyDescent="0.3">
      <c r="A56" t="s">
        <v>20</v>
      </c>
      <c r="B56" s="1" t="s">
        <v>6</v>
      </c>
      <c r="C56">
        <v>4.5507135787196092E-3</v>
      </c>
      <c r="D56">
        <v>3.5854416268906956E-3</v>
      </c>
      <c r="E56">
        <v>1.2692198206740852</v>
      </c>
      <c r="G56">
        <v>127753411.40000001</v>
      </c>
      <c r="H56">
        <v>103381817.08458416</v>
      </c>
      <c r="I56">
        <v>1.2357435282403255</v>
      </c>
    </row>
    <row r="57" spans="1:9" hidden="1" x14ac:dyDescent="0.3">
      <c r="A57" t="s">
        <v>20</v>
      </c>
      <c r="B57" s="1" t="s">
        <v>7</v>
      </c>
      <c r="C57">
        <v>1.7468778960796883E-3</v>
      </c>
      <c r="D57">
        <v>1.1311035033533862E-3</v>
      </c>
      <c r="E57">
        <v>1.5444014547746636</v>
      </c>
      <c r="G57">
        <v>48705837.299999997</v>
      </c>
      <c r="H57">
        <v>32228359.971967027</v>
      </c>
      <c r="I57">
        <v>1.511272597872354</v>
      </c>
    </row>
    <row r="58" spans="1:9" hidden="1" x14ac:dyDescent="0.3">
      <c r="A58" t="s">
        <v>20</v>
      </c>
      <c r="B58" s="1" t="s">
        <v>8</v>
      </c>
      <c r="C58">
        <v>1.3190272740195674E-3</v>
      </c>
      <c r="D58">
        <v>8.484413380218126E-4</v>
      </c>
      <c r="E58">
        <v>1.5546475812870595</v>
      </c>
      <c r="G58">
        <v>36851129</v>
      </c>
      <c r="H58">
        <v>24112098.30540099</v>
      </c>
      <c r="I58">
        <v>1.528325263660091</v>
      </c>
    </row>
    <row r="59" spans="1:9" hidden="1" x14ac:dyDescent="0.3">
      <c r="A59" t="s">
        <v>20</v>
      </c>
      <c r="B59" s="1" t="s">
        <v>9</v>
      </c>
      <c r="C59">
        <v>5.5215217502979528E-3</v>
      </c>
      <c r="D59">
        <v>5.7247318333993689E-3</v>
      </c>
      <c r="E59">
        <v>0.96450312625722612</v>
      </c>
      <c r="G59">
        <v>160347324.69999999</v>
      </c>
      <c r="H59">
        <v>166209096.89353001</v>
      </c>
      <c r="I59">
        <v>0.96473254290476684</v>
      </c>
    </row>
    <row r="60" spans="1:9" hidden="1" x14ac:dyDescent="0.3">
      <c r="A60" t="s">
        <v>20</v>
      </c>
      <c r="B60" s="1" t="s">
        <v>10</v>
      </c>
      <c r="C60">
        <v>-4.4904167250170418E-4</v>
      </c>
      <c r="D60">
        <v>8.0368082244665524E-4</v>
      </c>
      <c r="E60">
        <v>-0.55873135199951796</v>
      </c>
      <c r="G60">
        <v>-10757049</v>
      </c>
      <c r="H60">
        <v>21691923.71758955</v>
      </c>
      <c r="I60">
        <v>-0.49590110771398865</v>
      </c>
    </row>
    <row r="61" spans="1:9" hidden="1" x14ac:dyDescent="0.3">
      <c r="A61" t="s">
        <v>20</v>
      </c>
      <c r="B61" s="1" t="s">
        <v>11</v>
      </c>
      <c r="C61">
        <v>-1.8315781153980133E-3</v>
      </c>
      <c r="D61">
        <v>1.0284305872804746E-3</v>
      </c>
      <c r="E61">
        <v>-1.7809448085760831</v>
      </c>
      <c r="G61">
        <v>-50038846.799999997</v>
      </c>
      <c r="H61">
        <v>27637570.448549353</v>
      </c>
      <c r="I61">
        <v>-1.8105371053925778</v>
      </c>
    </row>
    <row r="62" spans="1:9" x14ac:dyDescent="0.3">
      <c r="A62" t="s">
        <v>21</v>
      </c>
      <c r="B62" s="1" t="s">
        <v>6</v>
      </c>
      <c r="C62">
        <v>-1.2816495583746964E-4</v>
      </c>
      <c r="D62">
        <v>4.9250364063292142E-6</v>
      </c>
      <c r="E62">
        <v>-26.023148919825964</v>
      </c>
      <c r="G62">
        <v>-76889.930000000008</v>
      </c>
      <c r="H62">
        <v>4004.2808937172108</v>
      </c>
      <c r="I62">
        <v>-19.201932142333398</v>
      </c>
    </row>
    <row r="63" spans="1:9" hidden="1" x14ac:dyDescent="0.3">
      <c r="A63" t="s">
        <v>21</v>
      </c>
      <c r="B63" s="1" t="s">
        <v>7</v>
      </c>
      <c r="C63">
        <v>-1.5324588703044816E-4</v>
      </c>
      <c r="D63">
        <v>8.909067886570628E-6</v>
      </c>
      <c r="E63">
        <v>-17.201113402834018</v>
      </c>
      <c r="G63">
        <v>-92200.62000000001</v>
      </c>
      <c r="H63">
        <v>6301.2545123402797</v>
      </c>
      <c r="I63">
        <v>-14.63210537194391</v>
      </c>
    </row>
    <row r="64" spans="1:9" hidden="1" x14ac:dyDescent="0.3">
      <c r="A64" t="s">
        <v>21</v>
      </c>
      <c r="B64" s="1" t="s">
        <v>8</v>
      </c>
      <c r="C64">
        <v>-1.7007044838704543E-4</v>
      </c>
      <c r="D64">
        <v>4.9903243219885907E-6</v>
      </c>
      <c r="E64">
        <v>-34.080039174542904</v>
      </c>
      <c r="G64">
        <v>-101844.62</v>
      </c>
      <c r="H64">
        <v>3948.3449592849852</v>
      </c>
      <c r="I64">
        <v>-25.794255833827464</v>
      </c>
    </row>
    <row r="65" spans="1:9" hidden="1" x14ac:dyDescent="0.3">
      <c r="A65" t="s">
        <v>21</v>
      </c>
      <c r="B65" s="1" t="s">
        <v>9</v>
      </c>
      <c r="C65">
        <v>-1.7669249531977423E-4</v>
      </c>
      <c r="D65">
        <v>4.6951580594844901E-6</v>
      </c>
      <c r="E65">
        <v>-37.632917375985926</v>
      </c>
      <c r="G65">
        <v>-105692.76999999999</v>
      </c>
      <c r="H65">
        <v>3585.9248353667858</v>
      </c>
      <c r="I65">
        <v>-29.474340610150914</v>
      </c>
    </row>
    <row r="66" spans="1:9" hidden="1" x14ac:dyDescent="0.3">
      <c r="A66" t="s">
        <v>21</v>
      </c>
      <c r="B66" s="1" t="s">
        <v>10</v>
      </c>
      <c r="C66">
        <v>-1.7027182007324276E-4</v>
      </c>
      <c r="D66">
        <v>5.6690266240348777E-6</v>
      </c>
      <c r="E66">
        <v>-30.035459588660981</v>
      </c>
      <c r="G66">
        <v>-101666.79000000001</v>
      </c>
      <c r="H66">
        <v>3259.7390885860104</v>
      </c>
      <c r="I66">
        <v>-31.188628057989881</v>
      </c>
    </row>
    <row r="67" spans="1:9" hidden="1" x14ac:dyDescent="0.3">
      <c r="A67" t="s">
        <v>21</v>
      </c>
      <c r="B67" s="1" t="s">
        <v>11</v>
      </c>
      <c r="C67">
        <v>-2.392962250835706E-4</v>
      </c>
      <c r="D67">
        <v>7.5171394050312185E-5</v>
      </c>
      <c r="E67">
        <v>-3.1833415903316857</v>
      </c>
      <c r="G67">
        <v>-150111.81</v>
      </c>
      <c r="H67">
        <v>53396.508173465692</v>
      </c>
      <c r="I67">
        <v>-2.8112664130085383</v>
      </c>
    </row>
    <row r="68" spans="1:9" x14ac:dyDescent="0.3">
      <c r="A68" t="s">
        <v>22</v>
      </c>
      <c r="B68" s="1" t="s">
        <v>6</v>
      </c>
      <c r="C68">
        <v>1.8408301956685425E-5</v>
      </c>
      <c r="D68">
        <v>6.971215163054135E-6</v>
      </c>
      <c r="E68">
        <v>2.6406159508955147</v>
      </c>
      <c r="G68">
        <v>19117.760000000002</v>
      </c>
      <c r="H68">
        <v>7611.9421473278853</v>
      </c>
      <c r="I68">
        <v>2.5115482527295807</v>
      </c>
    </row>
    <row r="69" spans="1:9" hidden="1" x14ac:dyDescent="0.3">
      <c r="A69" t="s">
        <v>22</v>
      </c>
      <c r="B69" s="1" t="s">
        <v>7</v>
      </c>
      <c r="C69">
        <v>2.3085242324917328E-5</v>
      </c>
      <c r="D69">
        <v>6.1003916340855046E-6</v>
      </c>
      <c r="E69">
        <v>3.7842229990497951</v>
      </c>
      <c r="G69">
        <v>23386.26</v>
      </c>
      <c r="H69">
        <v>6849.39493376686</v>
      </c>
      <c r="I69">
        <v>3.4143541475040342</v>
      </c>
    </row>
    <row r="70" spans="1:9" hidden="1" x14ac:dyDescent="0.3">
      <c r="A70" t="s">
        <v>22</v>
      </c>
      <c r="B70" s="1" t="s">
        <v>8</v>
      </c>
      <c r="C70">
        <v>2.0256676429625333E-5</v>
      </c>
      <c r="D70">
        <v>2.9167951166949853E-6</v>
      </c>
      <c r="E70">
        <v>6.9448403536063692</v>
      </c>
      <c r="G70">
        <v>21320.941999999999</v>
      </c>
      <c r="H70">
        <v>4664.1062373487066</v>
      </c>
      <c r="I70">
        <v>4.5712813806144794</v>
      </c>
    </row>
    <row r="71" spans="1:9" hidden="1" x14ac:dyDescent="0.3">
      <c r="A71" t="s">
        <v>22</v>
      </c>
      <c r="B71" s="1" t="s">
        <v>9</v>
      </c>
      <c r="C71">
        <v>6.9869749346244862E-6</v>
      </c>
      <c r="D71">
        <v>1.3107036671730093E-6</v>
      </c>
      <c r="E71">
        <v>5.3307052613153516</v>
      </c>
      <c r="G71">
        <v>6894.3653000000004</v>
      </c>
      <c r="H71">
        <v>1203.9529089242656</v>
      </c>
      <c r="I71">
        <v>5.7264410002216204</v>
      </c>
    </row>
    <row r="72" spans="1:9" hidden="1" x14ac:dyDescent="0.3">
      <c r="A72" t="s">
        <v>22</v>
      </c>
      <c r="B72" s="1" t="s">
        <v>10</v>
      </c>
      <c r="C72">
        <v>-1.1225381245394925E-5</v>
      </c>
      <c r="D72">
        <v>1.9100694472750612E-6</v>
      </c>
      <c r="E72">
        <v>-5.8769492708284785</v>
      </c>
      <c r="G72">
        <v>-10422.076999999999</v>
      </c>
      <c r="H72">
        <v>1577.0612326258045</v>
      </c>
      <c r="I72">
        <v>-6.6085430193774135</v>
      </c>
    </row>
    <row r="73" spans="1:9" hidden="1" x14ac:dyDescent="0.3">
      <c r="A73" t="s">
        <v>22</v>
      </c>
      <c r="B73" s="1" t="s">
        <v>11</v>
      </c>
      <c r="C73">
        <v>-2.3705379522996611E-5</v>
      </c>
      <c r="D73">
        <v>1.8630308717952124E-6</v>
      </c>
      <c r="E73">
        <v>-12.72409377744458</v>
      </c>
      <c r="G73">
        <v>-22691.68</v>
      </c>
      <c r="H73">
        <v>1245.2783896516194</v>
      </c>
      <c r="I73">
        <v>-18.222174405795521</v>
      </c>
    </row>
    <row r="74" spans="1:9" x14ac:dyDescent="0.3">
      <c r="A74" t="s">
        <v>23</v>
      </c>
      <c r="B74" s="1" t="s">
        <v>6</v>
      </c>
      <c r="C74">
        <v>-1.5571608197912054E-4</v>
      </c>
      <c r="D74">
        <v>1.3152504505896769E-4</v>
      </c>
      <c r="E74">
        <v>-1.183927227771008</v>
      </c>
      <c r="G74">
        <v>-448202.27999999997</v>
      </c>
      <c r="H74">
        <v>373930.60640572768</v>
      </c>
      <c r="I74">
        <v>-1.1986242161565266</v>
      </c>
    </row>
    <row r="75" spans="1:9" hidden="1" x14ac:dyDescent="0.3">
      <c r="A75" t="s">
        <v>23</v>
      </c>
      <c r="B75" s="1" t="s">
        <v>7</v>
      </c>
      <c r="C75">
        <v>1.8766814686038729E-4</v>
      </c>
      <c r="D75">
        <v>2.1966216898213921E-4</v>
      </c>
      <c r="E75">
        <v>0.85434896564117346</v>
      </c>
      <c r="G75">
        <v>524558.36999999988</v>
      </c>
      <c r="H75">
        <v>626409.58207603358</v>
      </c>
      <c r="I75">
        <v>0.83740476680053244</v>
      </c>
    </row>
    <row r="76" spans="1:9" hidden="1" x14ac:dyDescent="0.3">
      <c r="A76" t="s">
        <v>23</v>
      </c>
      <c r="B76" s="1" t="s">
        <v>8</v>
      </c>
      <c r="C76">
        <v>1.269317141381841E-5</v>
      </c>
      <c r="D76">
        <v>4.8022468989689927E-5</v>
      </c>
      <c r="E76">
        <v>0.26431734312834981</v>
      </c>
      <c r="G76">
        <v>27523.4</v>
      </c>
      <c r="H76">
        <v>139000.15152783107</v>
      </c>
      <c r="I76">
        <v>0.19800985608630201</v>
      </c>
    </row>
    <row r="77" spans="1:9" hidden="1" x14ac:dyDescent="0.3">
      <c r="A77" t="s">
        <v>23</v>
      </c>
      <c r="B77" s="1" t="s">
        <v>9</v>
      </c>
      <c r="C77">
        <v>-2.8635233188925574E-4</v>
      </c>
      <c r="D77">
        <v>2.2929677069041864E-4</v>
      </c>
      <c r="E77">
        <v>-1.2488284550499393</v>
      </c>
      <c r="G77">
        <v>-833949.7</v>
      </c>
      <c r="H77">
        <v>650686.61248247011</v>
      </c>
      <c r="I77">
        <v>-1.2816457016356197</v>
      </c>
    </row>
    <row r="78" spans="1:9" hidden="1" x14ac:dyDescent="0.3">
      <c r="A78" t="s">
        <v>23</v>
      </c>
      <c r="B78" s="1" t="s">
        <v>10</v>
      </c>
      <c r="C78">
        <v>-6.2207991773414691E-5</v>
      </c>
      <c r="D78">
        <v>1.9353444541810974E-6</v>
      </c>
      <c r="E78">
        <v>-32.143111082381857</v>
      </c>
      <c r="G78">
        <v>-197229.1</v>
      </c>
      <c r="H78">
        <v>7690.0113992835786</v>
      </c>
      <c r="I78">
        <v>-25.647439224651134</v>
      </c>
    </row>
    <row r="79" spans="1:9" hidden="1" x14ac:dyDescent="0.3">
      <c r="A79" t="s">
        <v>23</v>
      </c>
      <c r="B79" s="1" t="s">
        <v>11</v>
      </c>
      <c r="C79">
        <v>-6.1689914628645755E-5</v>
      </c>
      <c r="D79">
        <v>3.8547828212428674E-6</v>
      </c>
      <c r="E79">
        <v>-16.00347347422171</v>
      </c>
      <c r="G79">
        <v>-195461.3</v>
      </c>
      <c r="H79">
        <v>12182.189083566938</v>
      </c>
      <c r="I79">
        <v>-16.044842077165413</v>
      </c>
    </row>
    <row r="80" spans="1:9" x14ac:dyDescent="0.3">
      <c r="A80" t="s">
        <v>24</v>
      </c>
      <c r="B80" s="1" t="s">
        <v>6</v>
      </c>
      <c r="C80">
        <v>3.4207045967177209E-4</v>
      </c>
      <c r="D80">
        <v>3.1695381519078936E-4</v>
      </c>
      <c r="E80">
        <v>1.0792438622827867</v>
      </c>
      <c r="G80">
        <v>4983497.95</v>
      </c>
      <c r="H80">
        <v>4610400.6483470332</v>
      </c>
      <c r="I80">
        <v>1.0809251364708907</v>
      </c>
    </row>
    <row r="81" spans="1:9" hidden="1" x14ac:dyDescent="0.3">
      <c r="A81" t="s">
        <v>24</v>
      </c>
      <c r="B81" s="1" t="s">
        <v>7</v>
      </c>
      <c r="C81">
        <v>-2.8639756547865704E-5</v>
      </c>
      <c r="D81">
        <v>4.6734297752470598E-5</v>
      </c>
      <c r="E81">
        <v>-0.61282094575501933</v>
      </c>
      <c r="G81">
        <v>-408191.19000000006</v>
      </c>
      <c r="H81">
        <v>680788.76580384222</v>
      </c>
      <c r="I81">
        <v>-0.59958567253680772</v>
      </c>
    </row>
    <row r="82" spans="1:9" hidden="1" x14ac:dyDescent="0.3">
      <c r="A82" t="s">
        <v>24</v>
      </c>
      <c r="B82" s="1" t="s">
        <v>8</v>
      </c>
      <c r="C82">
        <v>7.8815948268466066E-6</v>
      </c>
      <c r="D82">
        <v>3.0687851092664061E-6</v>
      </c>
      <c r="E82">
        <v>2.5683110893127035</v>
      </c>
      <c r="G82">
        <v>121606.02000000002</v>
      </c>
      <c r="H82">
        <v>45236.298445937806</v>
      </c>
      <c r="I82">
        <v>2.6882398467092123</v>
      </c>
    </row>
    <row r="83" spans="1:9" hidden="1" x14ac:dyDescent="0.3">
      <c r="A83" t="s">
        <v>24</v>
      </c>
      <c r="B83" s="1" t="s">
        <v>9</v>
      </c>
      <c r="C83">
        <v>-3.5732728444369389E-6</v>
      </c>
      <c r="D83">
        <v>2.7153919661179444E-6</v>
      </c>
      <c r="E83">
        <v>-1.3159326126848134</v>
      </c>
      <c r="G83">
        <v>-54651.95</v>
      </c>
      <c r="H83">
        <v>39862.306267110842</v>
      </c>
      <c r="I83">
        <v>-1.3710182655711427</v>
      </c>
    </row>
    <row r="84" spans="1:9" hidden="1" x14ac:dyDescent="0.3">
      <c r="A84" t="s">
        <v>24</v>
      </c>
      <c r="B84" s="1" t="s">
        <v>10</v>
      </c>
      <c r="C84">
        <v>-1.5517696341849194E-5</v>
      </c>
      <c r="D84">
        <v>2.3053567786580583E-6</v>
      </c>
      <c r="E84">
        <v>-6.731147423906334</v>
      </c>
      <c r="G84">
        <v>-239367.8</v>
      </c>
      <c r="H84">
        <v>34306.598655781789</v>
      </c>
      <c r="I84">
        <v>-6.9773107617492895</v>
      </c>
    </row>
    <row r="85" spans="1:9" hidden="1" x14ac:dyDescent="0.3">
      <c r="A85" t="s">
        <v>24</v>
      </c>
      <c r="B85" s="1" t="s">
        <v>11</v>
      </c>
      <c r="C85">
        <v>-1.7700328245658983E-5</v>
      </c>
      <c r="D85">
        <v>6.7342861157043985E-7</v>
      </c>
      <c r="E85">
        <v>-26.283896973699562</v>
      </c>
      <c r="G85">
        <v>-275649.59999999998</v>
      </c>
      <c r="H85">
        <v>17818.054053995664</v>
      </c>
      <c r="I85">
        <v>-15.470241540668471</v>
      </c>
    </row>
  </sheetData>
  <autoFilter ref="A1:E85">
    <filterColumn colId="1">
      <filters>
        <filter val="0.00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5"/>
  <sheetViews>
    <sheetView topLeftCell="CK1" workbookViewId="0">
      <selection activeCell="CN1" sqref="CN1:CV1048576"/>
    </sheetView>
  </sheetViews>
  <sheetFormatPr defaultRowHeight="14.4" x14ac:dyDescent="0.3"/>
  <cols>
    <col min="3" max="3" width="9.6640625" bestFit="1" customWidth="1"/>
    <col min="4" max="4" width="9.6640625" style="13" customWidth="1"/>
    <col min="10" max="10" width="9.5546875" bestFit="1" customWidth="1"/>
    <col min="11" max="11" width="9.5546875" customWidth="1"/>
    <col min="12" max="12" width="9.6640625" bestFit="1" customWidth="1"/>
    <col min="13" max="13" width="9.6640625" style="13" customWidth="1"/>
    <col min="19" max="19" width="9.5546875" bestFit="1" customWidth="1"/>
    <col min="20" max="20" width="9.5546875" customWidth="1"/>
    <col min="22" max="22" width="12.6640625" style="13" bestFit="1" customWidth="1"/>
    <col min="28" max="28" width="9.5546875" bestFit="1" customWidth="1"/>
    <col min="29" max="29" width="2.77734375" bestFit="1" customWidth="1"/>
    <col min="30" max="30" width="11" bestFit="1" customWidth="1"/>
    <col min="31" max="31" width="11" style="13" customWidth="1"/>
    <col min="35" max="35" width="8.88671875" style="19"/>
    <col min="37" max="37" width="9.5546875" bestFit="1" customWidth="1"/>
    <col min="38" max="38" width="2.77734375" bestFit="1" customWidth="1"/>
    <col min="39" max="39" width="9.21875" bestFit="1" customWidth="1"/>
    <col min="40" max="40" width="12.6640625" bestFit="1" customWidth="1"/>
    <col min="41" max="41" width="2.77734375" bestFit="1" customWidth="1"/>
    <col min="42" max="42" width="8" bestFit="1" customWidth="1"/>
    <col min="43" max="43" width="11" bestFit="1" customWidth="1"/>
    <col min="44" max="44" width="8.5546875" bestFit="1" customWidth="1"/>
    <col min="46" max="46" width="9.5546875" bestFit="1" customWidth="1"/>
    <col min="47" max="47" width="2.77734375" bestFit="1" customWidth="1"/>
    <col min="48" max="48" width="9.21875" bestFit="1" customWidth="1"/>
    <col min="49" max="49" width="12.6640625" bestFit="1" customWidth="1"/>
    <col min="50" max="50" width="2.77734375" bestFit="1" customWidth="1"/>
    <col min="51" max="51" width="8" bestFit="1" customWidth="1"/>
    <col min="52" max="52" width="11" bestFit="1" customWidth="1"/>
    <col min="53" max="53" width="8.5546875" bestFit="1" customWidth="1"/>
    <col min="55" max="55" width="9.5546875" bestFit="1" customWidth="1"/>
    <col min="56" max="56" width="2.77734375" bestFit="1" customWidth="1"/>
    <col min="57" max="57" width="9.21875" bestFit="1" customWidth="1"/>
    <col min="58" max="58" width="12.6640625" bestFit="1" customWidth="1"/>
    <col min="59" max="59" width="2.77734375" bestFit="1" customWidth="1"/>
    <col min="60" max="60" width="8" bestFit="1" customWidth="1"/>
    <col min="61" max="61" width="11" bestFit="1" customWidth="1"/>
    <col min="62" max="62" width="8.5546875" bestFit="1" customWidth="1"/>
    <col min="64" max="64" width="9.5546875" bestFit="1" customWidth="1"/>
    <col min="65" max="65" width="2.77734375" bestFit="1" customWidth="1"/>
    <col min="66" max="66" width="9.21875" bestFit="1" customWidth="1"/>
    <col min="67" max="67" width="12.6640625" bestFit="1" customWidth="1"/>
    <col min="68" max="68" width="2.77734375" bestFit="1" customWidth="1"/>
    <col min="69" max="69" width="8" bestFit="1" customWidth="1"/>
    <col min="70" max="70" width="11" bestFit="1" customWidth="1"/>
    <col min="71" max="71" width="8.5546875" bestFit="1" customWidth="1"/>
    <col min="73" max="73" width="9.5546875" bestFit="1" customWidth="1"/>
    <col min="74" max="74" width="2.77734375" bestFit="1" customWidth="1"/>
    <col min="75" max="75" width="9.21875" bestFit="1" customWidth="1"/>
    <col min="76" max="76" width="12.6640625" bestFit="1" customWidth="1"/>
    <col min="77" max="77" width="2.77734375" bestFit="1" customWidth="1"/>
    <col min="78" max="78" width="12.5546875" style="15" bestFit="1" customWidth="1"/>
    <col min="79" max="79" width="16.109375" style="15" bestFit="1" customWidth="1"/>
    <col min="80" max="80" width="17.21875" style="15" bestFit="1" customWidth="1"/>
    <col min="82" max="82" width="9.5546875" bestFit="1" customWidth="1"/>
    <col min="83" max="83" width="2.77734375" bestFit="1" customWidth="1"/>
    <col min="84" max="84" width="9.21875" bestFit="1" customWidth="1"/>
    <col min="85" max="85" width="12.6640625" bestFit="1" customWidth="1"/>
    <col min="86" max="86" width="2.77734375" bestFit="1" customWidth="1"/>
    <col min="87" max="87" width="12.5546875" style="15" bestFit="1" customWidth="1"/>
    <col min="88" max="88" width="16.109375" style="15" bestFit="1" customWidth="1"/>
    <col min="89" max="89" width="17.21875" style="15" bestFit="1" customWidth="1"/>
    <col min="91" max="91" width="7.33203125" bestFit="1" customWidth="1"/>
    <col min="92" max="92" width="8.6640625" bestFit="1" customWidth="1"/>
    <col min="93" max="93" width="10.109375" bestFit="1" customWidth="1"/>
    <col min="94" max="94" width="12.6640625" bestFit="1" customWidth="1"/>
    <col min="95" max="95" width="12.77734375" bestFit="1" customWidth="1"/>
    <col min="96" max="96" width="12.6640625" bestFit="1" customWidth="1"/>
    <col min="98" max="98" width="12.6640625" bestFit="1" customWidth="1"/>
    <col min="99" max="99" width="12.77734375" bestFit="1" customWidth="1"/>
    <col min="100" max="100" width="12.6640625" bestFit="1" customWidth="1"/>
  </cols>
  <sheetData>
    <row r="1" spans="1:100" x14ac:dyDescent="0.3">
      <c r="A1" s="12">
        <v>41395</v>
      </c>
      <c r="B1" s="12"/>
      <c r="J1" s="12">
        <v>41394</v>
      </c>
      <c r="K1" s="12"/>
      <c r="S1" s="12">
        <v>41393</v>
      </c>
      <c r="T1" s="12"/>
      <c r="AB1" s="12">
        <v>41390</v>
      </c>
      <c r="AC1" s="12"/>
      <c r="AK1" s="12">
        <v>41389</v>
      </c>
      <c r="AN1" s="13"/>
      <c r="AT1" s="12">
        <v>41388</v>
      </c>
      <c r="AW1" s="13"/>
      <c r="BC1" s="12">
        <v>41387</v>
      </c>
      <c r="BF1" s="13"/>
      <c r="BL1" s="12">
        <v>41386</v>
      </c>
      <c r="BO1" s="13"/>
      <c r="BU1" s="12">
        <v>41383</v>
      </c>
      <c r="BX1" s="13"/>
      <c r="CD1" s="12">
        <v>41382</v>
      </c>
      <c r="CG1" s="13"/>
      <c r="CN1" t="s">
        <v>0</v>
      </c>
      <c r="CO1" s="1" t="s">
        <v>1</v>
      </c>
      <c r="CP1" t="s">
        <v>2</v>
      </c>
      <c r="CQ1" t="s">
        <v>3</v>
      </c>
      <c r="CR1" t="s">
        <v>4</v>
      </c>
      <c r="CT1" t="s">
        <v>2</v>
      </c>
      <c r="CU1" t="s">
        <v>3</v>
      </c>
      <c r="CV1" t="s">
        <v>4</v>
      </c>
    </row>
    <row r="2" spans="1:100" x14ac:dyDescent="0.3">
      <c r="A2" t="s">
        <v>25</v>
      </c>
      <c r="B2" t="str">
        <f>LEFT(A2,1)</f>
        <v>A</v>
      </c>
      <c r="C2">
        <v>-6213.73</v>
      </c>
      <c r="D2" s="13">
        <f>C2/VLOOKUP(B2,$E$2:$H$16,4)</f>
        <v>-4.3549501689070799E-5</v>
      </c>
      <c r="E2" t="s">
        <v>5</v>
      </c>
      <c r="F2">
        <v>41039</v>
      </c>
      <c r="G2">
        <v>11069931</v>
      </c>
      <c r="H2" s="14">
        <v>142682000</v>
      </c>
      <c r="I2" s="14"/>
      <c r="J2" t="s">
        <v>25</v>
      </c>
      <c r="K2" t="str">
        <f>LEFT(J2,1)</f>
        <v>A</v>
      </c>
      <c r="L2">
        <v>-2706.54</v>
      </c>
      <c r="M2" s="13">
        <f>L2/VLOOKUP(K2,$N$2:$Q$16,4)</f>
        <v>-1.6878110228364034E-5</v>
      </c>
      <c r="N2" t="s">
        <v>5</v>
      </c>
      <c r="O2">
        <v>40516</v>
      </c>
      <c r="P2">
        <v>12383480</v>
      </c>
      <c r="Q2" s="14">
        <v>160358000</v>
      </c>
      <c r="R2" s="14"/>
      <c r="S2" t="s">
        <v>25</v>
      </c>
      <c r="T2" t="str">
        <f>LEFT(S2,1)</f>
        <v>A</v>
      </c>
      <c r="U2">
        <v>-7220.46</v>
      </c>
      <c r="V2" s="13">
        <f>U2/VLOOKUP(T2,$W$2:$Z$16,4)</f>
        <v>-5.5375872382851448E-5</v>
      </c>
      <c r="W2" t="s">
        <v>5</v>
      </c>
      <c r="X2">
        <v>34166</v>
      </c>
      <c r="Y2">
        <v>9355775</v>
      </c>
      <c r="Z2" s="14">
        <v>130390000</v>
      </c>
      <c r="AB2" t="s">
        <v>25</v>
      </c>
      <c r="AC2" t="str">
        <f>LEFT(AB2,1)</f>
        <v>A</v>
      </c>
      <c r="AD2">
        <v>-9530.7199999999993</v>
      </c>
      <c r="AE2" s="13">
        <f>AD2/VLOOKUP(AC2,$AF$2:$AI$16,4)</f>
        <v>-8.6134714276676691E-5</v>
      </c>
      <c r="AF2" t="s">
        <v>5</v>
      </c>
      <c r="AG2">
        <v>36620</v>
      </c>
      <c r="AH2">
        <v>8366426</v>
      </c>
      <c r="AI2" s="14">
        <v>110649000</v>
      </c>
      <c r="AK2" t="s">
        <v>25</v>
      </c>
      <c r="AL2" t="str">
        <f>LEFT(AK2,1)</f>
        <v>A</v>
      </c>
      <c r="AM2">
        <v>2749.07</v>
      </c>
      <c r="AN2" s="13">
        <f>AM2/VLOOKUP(AL2,$AO$2:$AR$16,4)</f>
        <v>1.7867695327479415E-5</v>
      </c>
      <c r="AO2" t="s">
        <v>5</v>
      </c>
      <c r="AP2">
        <v>43941</v>
      </c>
      <c r="AQ2">
        <v>11099782</v>
      </c>
      <c r="AR2" s="14">
        <v>153857000</v>
      </c>
      <c r="AT2" t="s">
        <v>25</v>
      </c>
      <c r="AU2" t="str">
        <f>LEFT(AT2,1)</f>
        <v>A</v>
      </c>
      <c r="AV2">
        <v>7028.32</v>
      </c>
      <c r="AW2" s="13">
        <f>AV2/VLOOKUP(AU2,$AX$2:$BA$16,4)</f>
        <v>4.7182599355531687E-5</v>
      </c>
      <c r="AX2" t="s">
        <v>5</v>
      </c>
      <c r="AY2">
        <v>39961</v>
      </c>
      <c r="AZ2">
        <v>10152123</v>
      </c>
      <c r="BA2" s="14">
        <v>148960000</v>
      </c>
      <c r="BC2" t="s">
        <v>25</v>
      </c>
      <c r="BD2" t="str">
        <f>LEFT(BC2,1)</f>
        <v>A</v>
      </c>
      <c r="BE2">
        <v>-7922.89</v>
      </c>
      <c r="BF2" s="13">
        <f>BE2/VLOOKUP(BD2,$BG$2:$BJ$16,4)</f>
        <v>-4.6448675933471304E-5</v>
      </c>
      <c r="BG2" t="s">
        <v>5</v>
      </c>
      <c r="BH2">
        <v>44797</v>
      </c>
      <c r="BI2">
        <v>11152001</v>
      </c>
      <c r="BJ2" s="14">
        <v>170573000</v>
      </c>
      <c r="BL2" t="s">
        <v>25</v>
      </c>
      <c r="BM2" t="str">
        <f>LEFT(BL2,1)</f>
        <v>A</v>
      </c>
      <c r="BN2">
        <v>3037.18</v>
      </c>
      <c r="BO2" s="13">
        <f>BN2/VLOOKUP(BM2,$BP$2:$BS$16,4)</f>
        <v>2.3073440147077816E-5</v>
      </c>
      <c r="BP2" t="s">
        <v>5</v>
      </c>
      <c r="BQ2">
        <v>40029</v>
      </c>
      <c r="BR2">
        <v>9678736</v>
      </c>
      <c r="BS2" s="14">
        <v>131631000</v>
      </c>
      <c r="BU2" t="s">
        <v>25</v>
      </c>
      <c r="BV2" t="str">
        <f>LEFT(BU2,1)</f>
        <v>A</v>
      </c>
      <c r="BW2">
        <v>7664.28</v>
      </c>
      <c r="BX2" s="13">
        <f>BW2/VLOOKUP(BV2,$BY$2:$CB$16,4)</f>
        <v>5.6422208807550165E-5</v>
      </c>
      <c r="BY2" t="s">
        <v>5</v>
      </c>
      <c r="BZ2" s="15">
        <v>36019</v>
      </c>
      <c r="CA2" s="15">
        <v>10038992</v>
      </c>
      <c r="CB2" s="15">
        <v>135838000</v>
      </c>
      <c r="CD2" t="s">
        <v>25</v>
      </c>
      <c r="CE2" t="str">
        <f>LEFT(CD2,1)</f>
        <v>A</v>
      </c>
      <c r="CF2">
        <v>-7236.6</v>
      </c>
      <c r="CG2" s="13">
        <f>CF2/VLOOKUP(CE2,$CH$2:$CK$16,4)</f>
        <v>-7.628233508316995E-5</v>
      </c>
      <c r="CH2" t="s">
        <v>5</v>
      </c>
      <c r="CI2" s="15">
        <v>32230</v>
      </c>
      <c r="CJ2" s="15">
        <v>7905638</v>
      </c>
      <c r="CK2" s="15">
        <v>94866000</v>
      </c>
      <c r="CL2" s="14"/>
      <c r="CM2" t="s">
        <v>25</v>
      </c>
      <c r="CN2" t="str">
        <f>LEFT(CM2,1)</f>
        <v>A</v>
      </c>
      <c r="CO2" s="1" t="str">
        <f>RIGHT(CM2,LEN(CM2)-1)</f>
        <v>0.001</v>
      </c>
      <c r="CP2">
        <f>AVERAGE($CG2,$BX2,$BO2,$BF2,$AW2,$AN2,$AE2,$V2,$M2,$D2)</f>
        <v>-1.8012326595596517E-5</v>
      </c>
      <c r="CQ2">
        <f>STDEV($CG2,$BX2,$BO2,$BF2,$AW2,$AN2,$AE2,$V2,$M2,$D2)/SQRT(10)</f>
        <v>1.6214000295008051E-5</v>
      </c>
      <c r="CR2">
        <f>CP2/CQ2</f>
        <v>-1.1109119444843067</v>
      </c>
      <c r="CT2">
        <f>AVERAGE($CF2,$BW2,$BN2,$BE2,$AV2,$AM2,$AD2,$U2,$L2,$C2)</f>
        <v>-2035.2090000000001</v>
      </c>
      <c r="CU2">
        <f>STDEV($CF2,$BW2,$BN2,$BE2,$AV2,$AM2,$AD2,$U2,$L2,$C2)/SQRT(10)</f>
        <v>2075.1053321267814</v>
      </c>
      <c r="CV2">
        <f>CT2/CU2</f>
        <v>-0.98077382795508916</v>
      </c>
    </row>
    <row r="3" spans="1:100" x14ac:dyDescent="0.3">
      <c r="A3" t="s">
        <v>26</v>
      </c>
      <c r="B3" t="str">
        <f t="shared" ref="B3:B66" si="0">LEFT(A3,1)</f>
        <v>A</v>
      </c>
      <c r="C3">
        <v>-2057.71</v>
      </c>
      <c r="D3" s="13">
        <f t="shared" ref="D3:D66" si="1">C3/VLOOKUP(B3,$E$2:$H$16,4)</f>
        <v>-1.4421650944057415E-5</v>
      </c>
      <c r="E3" t="s">
        <v>12</v>
      </c>
      <c r="F3">
        <v>797104</v>
      </c>
      <c r="G3">
        <v>123871201</v>
      </c>
      <c r="H3" s="14">
        <v>4293490000</v>
      </c>
      <c r="I3" s="14"/>
      <c r="J3" t="s">
        <v>26</v>
      </c>
      <c r="K3" t="str">
        <f t="shared" ref="K3:K66" si="2">LEFT(J3,1)</f>
        <v>A</v>
      </c>
      <c r="L3">
        <v>-8312.81</v>
      </c>
      <c r="M3" s="13">
        <f t="shared" ref="M3:M66" si="3">L3/VLOOKUP(K3,$N$2:$Q$16,4)</f>
        <v>-5.1839072575113179E-5</v>
      </c>
      <c r="N3" t="s">
        <v>12</v>
      </c>
      <c r="O3">
        <v>793445</v>
      </c>
      <c r="P3">
        <v>125582873</v>
      </c>
      <c r="Q3" s="14">
        <v>4293950000</v>
      </c>
      <c r="R3" s="14"/>
      <c r="S3" t="s">
        <v>26</v>
      </c>
      <c r="T3" t="str">
        <f t="shared" ref="T3:T66" si="4">LEFT(S3,1)</f>
        <v>A</v>
      </c>
      <c r="U3">
        <v>-9588.4</v>
      </c>
      <c r="V3" s="13">
        <f t="shared" ref="V3:V66" si="5">U3/VLOOKUP(T3,$W$2:$Z$16,4)</f>
        <v>-7.3536314134519512E-5</v>
      </c>
      <c r="W3" t="s">
        <v>12</v>
      </c>
      <c r="X3">
        <v>666678</v>
      </c>
      <c r="Y3">
        <v>107496906</v>
      </c>
      <c r="Z3" s="14">
        <v>3610290000</v>
      </c>
      <c r="AB3" t="s">
        <v>26</v>
      </c>
      <c r="AC3" t="str">
        <f t="shared" ref="AC3:AC66" si="6">LEFT(AB3,1)</f>
        <v>A</v>
      </c>
      <c r="AD3">
        <v>-6596.08</v>
      </c>
      <c r="AE3" s="13">
        <f t="shared" ref="AE3:AE66" si="7">AD3/VLOOKUP(AC3,$AF$2:$AI$16,4)</f>
        <v>-5.961264900722103E-5</v>
      </c>
      <c r="AF3" t="s">
        <v>12</v>
      </c>
      <c r="AG3">
        <v>711027</v>
      </c>
      <c r="AH3">
        <v>111759896</v>
      </c>
      <c r="AI3" s="14">
        <v>3608150000</v>
      </c>
      <c r="AK3" t="s">
        <v>26</v>
      </c>
      <c r="AL3" t="str">
        <f t="shared" ref="AL3:AL66" si="8">LEFT(AK3,1)</f>
        <v>A</v>
      </c>
      <c r="AM3">
        <v>419.80099999999999</v>
      </c>
      <c r="AN3" s="13">
        <f t="shared" ref="AN3:AN66" si="9">AM3/VLOOKUP(AL3,$AO$2:$AR$16,4)</f>
        <v>2.7285141397531473E-6</v>
      </c>
      <c r="AO3" t="s">
        <v>12</v>
      </c>
      <c r="AP3">
        <v>782919</v>
      </c>
      <c r="AQ3">
        <v>127326641</v>
      </c>
      <c r="AR3" s="14">
        <v>3976400000</v>
      </c>
      <c r="AT3" t="s">
        <v>26</v>
      </c>
      <c r="AU3" t="str">
        <f t="shared" ref="AU3:AU66" si="10">LEFT(AT3,1)</f>
        <v>A</v>
      </c>
      <c r="AV3">
        <v>539.34699999999998</v>
      </c>
      <c r="AW3" s="13">
        <f t="shared" ref="AW3:AW66" si="11">AV3/VLOOKUP(AU3,$AX$2:$BA$16,4)</f>
        <v>3.620750537056928E-6</v>
      </c>
      <c r="AX3" t="s">
        <v>12</v>
      </c>
      <c r="AY3">
        <v>719149</v>
      </c>
      <c r="AZ3">
        <v>116273116</v>
      </c>
      <c r="BA3" s="14">
        <v>3723880000</v>
      </c>
      <c r="BC3" t="s">
        <v>26</v>
      </c>
      <c r="BD3" t="str">
        <f t="shared" ref="BD3:BD66" si="12">LEFT(BC3,1)</f>
        <v>A</v>
      </c>
      <c r="BE3">
        <v>-6478.81</v>
      </c>
      <c r="BF3" s="13">
        <f t="shared" ref="BF3:BF66" si="13">BE3/VLOOKUP(BD3,$BG$2:$BJ$16,4)</f>
        <v>-3.7982623275664969E-5</v>
      </c>
      <c r="BG3" t="s">
        <v>12</v>
      </c>
      <c r="BH3">
        <v>760080</v>
      </c>
      <c r="BI3">
        <v>128667506</v>
      </c>
      <c r="BJ3" s="14">
        <v>4430260000</v>
      </c>
      <c r="BL3" t="s">
        <v>26</v>
      </c>
      <c r="BM3" t="str">
        <f t="shared" ref="BM3:BM66" si="14">LEFT(BL3,1)</f>
        <v>A</v>
      </c>
      <c r="BN3">
        <v>-3390.38</v>
      </c>
      <c r="BO3" s="13">
        <f t="shared" ref="BO3:BO66" si="15">BN3/VLOOKUP(BM3,$BP$2:$BS$16,4)</f>
        <v>-2.5756698650014054E-5</v>
      </c>
      <c r="BP3" t="s">
        <v>12</v>
      </c>
      <c r="BQ3">
        <v>656837</v>
      </c>
      <c r="BR3">
        <v>109157958</v>
      </c>
      <c r="BS3" s="14">
        <v>3455040000</v>
      </c>
      <c r="BU3" t="s">
        <v>26</v>
      </c>
      <c r="BV3" t="str">
        <f t="shared" ref="BV3:BV66" si="16">LEFT(BU3,1)</f>
        <v>A</v>
      </c>
      <c r="BW3">
        <v>1862.3</v>
      </c>
      <c r="BX3" s="13">
        <f t="shared" ref="BX3:BX66" si="17">BW3/VLOOKUP(BV3,$BY$2:$CB$16,4)</f>
        <v>1.3709713040533577E-5</v>
      </c>
      <c r="BY3" t="s">
        <v>12</v>
      </c>
      <c r="BZ3" s="15">
        <v>720954</v>
      </c>
      <c r="CA3" s="15">
        <v>121370870</v>
      </c>
      <c r="CB3" s="15">
        <v>4032040000</v>
      </c>
      <c r="CD3" t="s">
        <v>26</v>
      </c>
      <c r="CE3" t="str">
        <f t="shared" ref="CE3:CE66" si="18">LEFT(CD3,1)</f>
        <v>A</v>
      </c>
      <c r="CF3">
        <v>-6105.25</v>
      </c>
      <c r="CG3" s="13">
        <f t="shared" ref="CG3:CG66" si="19">CF3/VLOOKUP(CE3,$CH$2:$CK$16,4)</f>
        <v>-6.4356566103767425E-5</v>
      </c>
      <c r="CH3" t="s">
        <v>12</v>
      </c>
      <c r="CI3" s="15">
        <v>697800</v>
      </c>
      <c r="CJ3" s="15">
        <v>116847221</v>
      </c>
      <c r="CK3" s="15">
        <v>3924330000</v>
      </c>
      <c r="CL3" s="14"/>
      <c r="CM3" t="s">
        <v>26</v>
      </c>
      <c r="CN3" t="str">
        <f t="shared" ref="CN3:CN66" si="20">LEFT(CM3,1)</f>
        <v>A</v>
      </c>
      <c r="CO3" s="1" t="str">
        <f t="shared" ref="CO3:CO66" si="21">RIGHT(CM3,LEN(CM3)-1)</f>
        <v>0.003</v>
      </c>
      <c r="CP3">
        <f t="shared" ref="CP3:CP66" si="22">AVERAGE($CG3,$BX3,$BO3,$BF3,$AW3,$AN3,$AE3,$V3,$M3,$D3)</f>
        <v>-3.0744659697301393E-5</v>
      </c>
      <c r="CQ3">
        <f t="shared" ref="CQ3:CQ66" si="23">STDEV($CG3,$BX3,$BO3,$BF3,$AW3,$AN3,$AE3,$V3,$M3,$D3)/SQRT(10)</f>
        <v>9.9222284307921338E-6</v>
      </c>
      <c r="CR3">
        <f t="shared" ref="CR3:CR66" si="24">CP3/CQ3</f>
        <v>-3.0985639880946496</v>
      </c>
      <c r="CT3">
        <f t="shared" ref="CT3:CT66" si="25">AVERAGE($CF3,$BW3,$BN3,$BE3,$AV3,$AM3,$AD3,$U3,$L3,$C3)</f>
        <v>-3970.7991999999999</v>
      </c>
      <c r="CU3">
        <f t="shared" ref="CU3:CU66" si="26">STDEV($CF3,$BW3,$BN3,$BE3,$AV3,$AM3,$AD3,$U3,$L3,$C3)/SQRT(10)</f>
        <v>1272.7451786434078</v>
      </c>
      <c r="CV3">
        <f t="shared" ref="CV3:CV66" si="27">CT3/CU3</f>
        <v>-3.1198697639007289</v>
      </c>
    </row>
    <row r="4" spans="1:100" x14ac:dyDescent="0.3">
      <c r="A4" t="s">
        <v>27</v>
      </c>
      <c r="B4" t="str">
        <f t="shared" si="0"/>
        <v>A</v>
      </c>
      <c r="C4">
        <v>-5410.21</v>
      </c>
      <c r="D4" s="13">
        <f t="shared" si="1"/>
        <v>-3.7917957415791758E-5</v>
      </c>
      <c r="E4" t="s">
        <v>13</v>
      </c>
      <c r="F4">
        <v>62918</v>
      </c>
      <c r="G4">
        <v>16292507</v>
      </c>
      <c r="H4" s="14">
        <v>495682000</v>
      </c>
      <c r="I4" s="14"/>
      <c r="J4" t="s">
        <v>27</v>
      </c>
      <c r="K4" t="str">
        <f t="shared" si="2"/>
        <v>A</v>
      </c>
      <c r="L4">
        <v>-9631.7099999999991</v>
      </c>
      <c r="M4" s="13">
        <f t="shared" si="3"/>
        <v>-6.0063794759226228E-5</v>
      </c>
      <c r="N4" t="s">
        <v>13</v>
      </c>
      <c r="O4">
        <v>46451</v>
      </c>
      <c r="P4">
        <v>14664708</v>
      </c>
      <c r="Q4" s="14">
        <v>389944000</v>
      </c>
      <c r="R4" s="14"/>
      <c r="S4" t="s">
        <v>27</v>
      </c>
      <c r="T4" t="str">
        <f t="shared" si="4"/>
        <v>A</v>
      </c>
      <c r="U4">
        <v>-8704.68</v>
      </c>
      <c r="V4" s="13">
        <f t="shared" si="5"/>
        <v>-6.6758800521512387E-5</v>
      </c>
      <c r="W4" t="s">
        <v>13</v>
      </c>
      <c r="X4">
        <v>36053</v>
      </c>
      <c r="Y4">
        <v>9127575</v>
      </c>
      <c r="Z4" s="14">
        <v>286465000</v>
      </c>
      <c r="AB4" t="s">
        <v>27</v>
      </c>
      <c r="AC4" t="str">
        <f t="shared" si="6"/>
        <v>A</v>
      </c>
      <c r="AD4">
        <v>-6691.49</v>
      </c>
      <c r="AE4" s="13">
        <f t="shared" si="7"/>
        <v>-6.0474925213964881E-5</v>
      </c>
      <c r="AF4" t="s">
        <v>13</v>
      </c>
      <c r="AG4">
        <v>42980</v>
      </c>
      <c r="AH4">
        <v>11212227</v>
      </c>
      <c r="AI4" s="14">
        <v>312341000</v>
      </c>
      <c r="AK4" t="s">
        <v>27</v>
      </c>
      <c r="AL4" t="str">
        <f t="shared" si="8"/>
        <v>A</v>
      </c>
      <c r="AM4">
        <v>-5769.93</v>
      </c>
      <c r="AN4" s="13">
        <f t="shared" si="9"/>
        <v>-3.7501901115971323E-5</v>
      </c>
      <c r="AO4" t="s">
        <v>13</v>
      </c>
      <c r="AP4">
        <v>53689</v>
      </c>
      <c r="AQ4">
        <v>15150371</v>
      </c>
      <c r="AR4" s="14">
        <v>429667000</v>
      </c>
      <c r="AT4" t="s">
        <v>27</v>
      </c>
      <c r="AU4" t="str">
        <f t="shared" si="10"/>
        <v>A</v>
      </c>
      <c r="AV4">
        <v>75.508899999999997</v>
      </c>
      <c r="AW4" s="13">
        <f t="shared" si="11"/>
        <v>5.0690722341568207E-7</v>
      </c>
      <c r="AX4" t="s">
        <v>13</v>
      </c>
      <c r="AY4">
        <v>50386</v>
      </c>
      <c r="AZ4">
        <v>14231064</v>
      </c>
      <c r="BA4" s="14">
        <v>428112000</v>
      </c>
      <c r="BC4" t="s">
        <v>27</v>
      </c>
      <c r="BD4" t="str">
        <f t="shared" si="12"/>
        <v>A</v>
      </c>
      <c r="BE4">
        <v>-5038.6099999999997</v>
      </c>
      <c r="BF4" s="13">
        <f t="shared" si="13"/>
        <v>-2.9539317476974664E-5</v>
      </c>
      <c r="BG4" t="s">
        <v>13</v>
      </c>
      <c r="BH4">
        <v>54564</v>
      </c>
      <c r="BI4">
        <v>14002364</v>
      </c>
      <c r="BJ4" s="14">
        <v>479375000</v>
      </c>
      <c r="BL4" t="s">
        <v>27</v>
      </c>
      <c r="BM4" t="str">
        <f t="shared" si="14"/>
        <v>A</v>
      </c>
      <c r="BN4">
        <v>-5829.6</v>
      </c>
      <c r="BO4" s="13">
        <f t="shared" si="15"/>
        <v>-4.4287439888780002E-5</v>
      </c>
      <c r="BP4" t="s">
        <v>13</v>
      </c>
      <c r="BQ4">
        <v>63644</v>
      </c>
      <c r="BR4">
        <v>13876595</v>
      </c>
      <c r="BS4" s="14">
        <v>369347000</v>
      </c>
      <c r="BU4" t="s">
        <v>27</v>
      </c>
      <c r="BV4" t="str">
        <f t="shared" si="16"/>
        <v>A</v>
      </c>
      <c r="BW4">
        <v>-1892.65</v>
      </c>
      <c r="BX4" s="13">
        <f t="shared" si="17"/>
        <v>-1.3933140947304879E-5</v>
      </c>
      <c r="BY4" t="s">
        <v>13</v>
      </c>
      <c r="BZ4" s="15">
        <v>50870</v>
      </c>
      <c r="CA4" s="15">
        <v>13641091</v>
      </c>
      <c r="CB4" s="15">
        <v>423756000</v>
      </c>
      <c r="CD4" t="s">
        <v>27</v>
      </c>
      <c r="CE4" t="str">
        <f t="shared" si="18"/>
        <v>A</v>
      </c>
      <c r="CF4">
        <v>-4359.08</v>
      </c>
      <c r="CG4" s="13">
        <f t="shared" si="19"/>
        <v>-4.5949866126958027E-5</v>
      </c>
      <c r="CH4" t="s">
        <v>13</v>
      </c>
      <c r="CI4" s="15">
        <v>57784</v>
      </c>
      <c r="CJ4" s="15">
        <v>14108125</v>
      </c>
      <c r="CK4" s="15">
        <v>430268000</v>
      </c>
      <c r="CL4" s="14"/>
      <c r="CM4" t="s">
        <v>27</v>
      </c>
      <c r="CN4" t="str">
        <f t="shared" si="20"/>
        <v>A</v>
      </c>
      <c r="CO4" s="1" t="str">
        <f t="shared" si="21"/>
        <v>0.01</v>
      </c>
      <c r="CP4">
        <f t="shared" si="22"/>
        <v>-3.9592023624306846E-5</v>
      </c>
      <c r="CQ4">
        <f t="shared" si="23"/>
        <v>6.6918045900183297E-6</v>
      </c>
      <c r="CR4">
        <f t="shared" si="24"/>
        <v>-5.9164942866627248</v>
      </c>
      <c r="CT4">
        <f t="shared" si="25"/>
        <v>-5325.2451099999998</v>
      </c>
      <c r="CU4">
        <f t="shared" si="26"/>
        <v>908.34813709520733</v>
      </c>
      <c r="CV4">
        <f t="shared" si="27"/>
        <v>-5.862559620620261</v>
      </c>
    </row>
    <row r="5" spans="1:100" x14ac:dyDescent="0.3">
      <c r="A5" t="s">
        <v>28</v>
      </c>
      <c r="B5" t="str">
        <f t="shared" si="0"/>
        <v>A</v>
      </c>
      <c r="C5">
        <v>-14131</v>
      </c>
      <c r="D5" s="13">
        <f t="shared" si="1"/>
        <v>-9.9038421104273843E-5</v>
      </c>
      <c r="E5" t="s">
        <v>14</v>
      </c>
      <c r="F5">
        <v>5295026</v>
      </c>
      <c r="G5">
        <v>1345893897</v>
      </c>
      <c r="H5" s="14">
        <v>46359900000</v>
      </c>
      <c r="I5" s="14"/>
      <c r="J5" t="s">
        <v>28</v>
      </c>
      <c r="K5" t="str">
        <f t="shared" si="2"/>
        <v>A</v>
      </c>
      <c r="L5">
        <v>-11618.5</v>
      </c>
      <c r="M5" s="13">
        <f t="shared" si="3"/>
        <v>-7.2453510270769153E-5</v>
      </c>
      <c r="N5" t="s">
        <v>14</v>
      </c>
      <c r="O5">
        <v>5269042</v>
      </c>
      <c r="P5">
        <v>1396994741</v>
      </c>
      <c r="Q5" s="14">
        <v>46591000000</v>
      </c>
      <c r="R5" s="14"/>
      <c r="S5" t="s">
        <v>28</v>
      </c>
      <c r="T5" t="str">
        <f t="shared" si="4"/>
        <v>A</v>
      </c>
      <c r="U5">
        <v>-11709.9</v>
      </c>
      <c r="V5" s="13">
        <f t="shared" si="5"/>
        <v>-8.9806733645218185E-5</v>
      </c>
      <c r="W5" t="s">
        <v>14</v>
      </c>
      <c r="X5">
        <v>4570263</v>
      </c>
      <c r="Y5">
        <v>1166748582</v>
      </c>
      <c r="Z5" s="14">
        <v>40053900000</v>
      </c>
      <c r="AB5" t="s">
        <v>28</v>
      </c>
      <c r="AC5" t="str">
        <f t="shared" si="6"/>
        <v>A</v>
      </c>
      <c r="AD5">
        <v>-7308.6</v>
      </c>
      <c r="AE5" s="13">
        <f t="shared" si="7"/>
        <v>-6.6052110728519924E-5</v>
      </c>
      <c r="AF5" t="s">
        <v>14</v>
      </c>
      <c r="AG5">
        <v>4633496</v>
      </c>
      <c r="AH5">
        <v>1161480655</v>
      </c>
      <c r="AI5" s="14">
        <v>38538200000</v>
      </c>
      <c r="AK5" t="s">
        <v>28</v>
      </c>
      <c r="AL5" t="str">
        <f t="shared" si="8"/>
        <v>A</v>
      </c>
      <c r="AM5">
        <v>-10119.700000000001</v>
      </c>
      <c r="AN5" s="13">
        <f t="shared" si="9"/>
        <v>-6.5773412974385315E-5</v>
      </c>
      <c r="AO5" t="s">
        <v>14</v>
      </c>
      <c r="AP5">
        <v>5561163</v>
      </c>
      <c r="AQ5">
        <v>1449655537</v>
      </c>
      <c r="AR5" s="14">
        <v>47855100000</v>
      </c>
      <c r="AT5" t="s">
        <v>28</v>
      </c>
      <c r="AU5" t="str">
        <f t="shared" si="10"/>
        <v>A</v>
      </c>
      <c r="AV5">
        <v>-5120.29</v>
      </c>
      <c r="AW5" s="13">
        <f t="shared" si="11"/>
        <v>-3.437359022556391E-5</v>
      </c>
      <c r="AX5" t="s">
        <v>14</v>
      </c>
      <c r="AY5">
        <v>5065045</v>
      </c>
      <c r="AZ5">
        <v>1297940894</v>
      </c>
      <c r="BA5" s="14">
        <v>43927400000</v>
      </c>
      <c r="BC5" t="s">
        <v>28</v>
      </c>
      <c r="BD5" t="str">
        <f t="shared" si="12"/>
        <v>A</v>
      </c>
      <c r="BE5">
        <v>-4764.93</v>
      </c>
      <c r="BF5" s="13">
        <f t="shared" si="13"/>
        <v>-2.7934843146336173E-5</v>
      </c>
      <c r="BG5" t="s">
        <v>14</v>
      </c>
      <c r="BH5">
        <v>4994878</v>
      </c>
      <c r="BI5">
        <v>1290207159</v>
      </c>
      <c r="BJ5" s="14">
        <v>44290200000</v>
      </c>
      <c r="BL5" t="s">
        <v>28</v>
      </c>
      <c r="BM5" t="str">
        <f t="shared" si="14"/>
        <v>A</v>
      </c>
      <c r="BN5">
        <v>-7569.87</v>
      </c>
      <c r="BO5" s="13">
        <f t="shared" si="15"/>
        <v>-5.7508261731658955E-5</v>
      </c>
      <c r="BP5" t="s">
        <v>14</v>
      </c>
      <c r="BQ5">
        <v>4502020</v>
      </c>
      <c r="BR5">
        <v>1139056114</v>
      </c>
      <c r="BS5" s="14">
        <v>37592000000</v>
      </c>
      <c r="BU5" t="s">
        <v>28</v>
      </c>
      <c r="BV5" t="str">
        <f t="shared" si="16"/>
        <v>A</v>
      </c>
      <c r="BW5">
        <v>-4736.42</v>
      </c>
      <c r="BX5" s="13">
        <f t="shared" si="17"/>
        <v>-3.4868151769018982E-5</v>
      </c>
      <c r="BY5" t="s">
        <v>14</v>
      </c>
      <c r="BZ5" s="15">
        <v>4705294</v>
      </c>
      <c r="CA5" s="15">
        <v>1203239435</v>
      </c>
      <c r="CB5" s="15">
        <v>41341100000</v>
      </c>
      <c r="CD5" t="s">
        <v>28</v>
      </c>
      <c r="CE5" t="str">
        <f t="shared" si="18"/>
        <v>A</v>
      </c>
      <c r="CF5">
        <v>-6692.03</v>
      </c>
      <c r="CG5" s="13">
        <f t="shared" si="19"/>
        <v>-7.0541922290388539E-5</v>
      </c>
      <c r="CH5" t="s">
        <v>14</v>
      </c>
      <c r="CI5" s="15">
        <v>4495503</v>
      </c>
      <c r="CJ5" s="15">
        <v>1187107906</v>
      </c>
      <c r="CK5" s="15">
        <v>39418900000</v>
      </c>
      <c r="CL5" s="14"/>
      <c r="CM5" t="s">
        <v>28</v>
      </c>
      <c r="CN5" t="str">
        <f t="shared" si="20"/>
        <v>A</v>
      </c>
      <c r="CO5" s="1" t="str">
        <f t="shared" si="21"/>
        <v>0.03</v>
      </c>
      <c r="CP5">
        <f t="shared" si="22"/>
        <v>-6.1835095788613281E-5</v>
      </c>
      <c r="CQ5">
        <f t="shared" si="23"/>
        <v>7.4815714553545942E-6</v>
      </c>
      <c r="CR5">
        <f t="shared" si="24"/>
        <v>-8.2649876643706488</v>
      </c>
      <c r="CT5">
        <f t="shared" si="25"/>
        <v>-8377.1239999999998</v>
      </c>
      <c r="CU5">
        <f t="shared" si="26"/>
        <v>1050.397583666087</v>
      </c>
      <c r="CV5">
        <f t="shared" si="27"/>
        <v>-7.9751935174510269</v>
      </c>
    </row>
    <row r="6" spans="1:100" x14ac:dyDescent="0.3">
      <c r="A6" t="s">
        <v>29</v>
      </c>
      <c r="B6" t="str">
        <f t="shared" si="0"/>
        <v>A</v>
      </c>
      <c r="C6">
        <v>-15273.3</v>
      </c>
      <c r="D6" s="13">
        <f t="shared" si="1"/>
        <v>-1.070443363563729E-4</v>
      </c>
      <c r="E6" t="s">
        <v>30</v>
      </c>
      <c r="F6">
        <v>0</v>
      </c>
      <c r="G6">
        <v>0</v>
      </c>
      <c r="H6">
        <v>0</v>
      </c>
      <c r="J6" t="s">
        <v>29</v>
      </c>
      <c r="K6" t="str">
        <f t="shared" si="2"/>
        <v>A</v>
      </c>
      <c r="L6">
        <v>-14159</v>
      </c>
      <c r="M6" s="13">
        <f t="shared" si="3"/>
        <v>-8.8296187280958858E-5</v>
      </c>
      <c r="N6" t="s">
        <v>30</v>
      </c>
      <c r="O6">
        <v>0</v>
      </c>
      <c r="P6">
        <v>0</v>
      </c>
      <c r="Q6">
        <v>0</v>
      </c>
      <c r="S6" t="s">
        <v>29</v>
      </c>
      <c r="T6" t="str">
        <f t="shared" si="4"/>
        <v>A</v>
      </c>
      <c r="U6">
        <v>-13538.2</v>
      </c>
      <c r="V6" s="13">
        <f t="shared" si="5"/>
        <v>-1.0382851445663011E-4</v>
      </c>
      <c r="W6" t="s">
        <v>30</v>
      </c>
      <c r="X6">
        <v>0</v>
      </c>
      <c r="Y6">
        <v>0</v>
      </c>
      <c r="Z6">
        <v>0</v>
      </c>
      <c r="AB6" t="s">
        <v>29</v>
      </c>
      <c r="AC6" t="str">
        <f t="shared" si="6"/>
        <v>A</v>
      </c>
      <c r="AD6">
        <v>-9539.18</v>
      </c>
      <c r="AE6" s="13">
        <f t="shared" si="7"/>
        <v>-8.6211172265452017E-5</v>
      </c>
      <c r="AF6" t="s">
        <v>30</v>
      </c>
      <c r="AG6">
        <v>0</v>
      </c>
      <c r="AH6">
        <v>0</v>
      </c>
      <c r="AI6">
        <v>0</v>
      </c>
      <c r="AK6" t="s">
        <v>29</v>
      </c>
      <c r="AL6" t="str">
        <f t="shared" si="8"/>
        <v>A</v>
      </c>
      <c r="AM6">
        <v>-12579.1</v>
      </c>
      <c r="AN6" s="13">
        <f t="shared" si="9"/>
        <v>-8.1758386033784622E-5</v>
      </c>
      <c r="AO6" t="s">
        <v>30</v>
      </c>
      <c r="AP6">
        <v>0</v>
      </c>
      <c r="AQ6">
        <v>0</v>
      </c>
      <c r="AR6">
        <v>0</v>
      </c>
      <c r="AT6" t="s">
        <v>29</v>
      </c>
      <c r="AU6" t="str">
        <f t="shared" si="10"/>
        <v>A</v>
      </c>
      <c r="AV6">
        <v>-8672.86</v>
      </c>
      <c r="AW6" s="13">
        <f t="shared" si="11"/>
        <v>-5.8222744360902261E-5</v>
      </c>
      <c r="AX6" t="s">
        <v>30</v>
      </c>
      <c r="AY6">
        <v>0</v>
      </c>
      <c r="AZ6">
        <v>0</v>
      </c>
      <c r="BA6">
        <v>0</v>
      </c>
      <c r="BC6" t="s">
        <v>29</v>
      </c>
      <c r="BD6" t="str">
        <f t="shared" si="12"/>
        <v>A</v>
      </c>
      <c r="BE6">
        <v>-9437.5499999999993</v>
      </c>
      <c r="BF6" s="13">
        <f t="shared" si="13"/>
        <v>-5.5328510373857525E-5</v>
      </c>
      <c r="BG6" t="s">
        <v>30</v>
      </c>
      <c r="BH6">
        <v>0</v>
      </c>
      <c r="BI6">
        <v>0</v>
      </c>
      <c r="BJ6">
        <v>0</v>
      </c>
      <c r="BL6" t="s">
        <v>29</v>
      </c>
      <c r="BM6" t="str">
        <f t="shared" si="14"/>
        <v>A</v>
      </c>
      <c r="BN6">
        <v>-10424.9</v>
      </c>
      <c r="BO6" s="13">
        <f t="shared" si="15"/>
        <v>-7.9197909307078114E-5</v>
      </c>
      <c r="BP6" t="s">
        <v>30</v>
      </c>
      <c r="BQ6">
        <v>0</v>
      </c>
      <c r="BR6">
        <v>0</v>
      </c>
      <c r="BS6">
        <v>0</v>
      </c>
      <c r="BU6" t="s">
        <v>29</v>
      </c>
      <c r="BV6" t="str">
        <f t="shared" si="16"/>
        <v>A</v>
      </c>
      <c r="BW6">
        <v>-8818.89</v>
      </c>
      <c r="BX6" s="13">
        <f t="shared" si="17"/>
        <v>-6.4922113105316629E-5</v>
      </c>
      <c r="BY6" t="s">
        <v>30</v>
      </c>
      <c r="BZ6" s="15">
        <v>0</v>
      </c>
      <c r="CA6" s="15">
        <v>0</v>
      </c>
      <c r="CB6" s="15">
        <v>0</v>
      </c>
      <c r="CD6" t="s">
        <v>29</v>
      </c>
      <c r="CE6" t="str">
        <f t="shared" si="18"/>
        <v>A</v>
      </c>
      <c r="CF6">
        <v>-10373.200000000001</v>
      </c>
      <c r="CG6" s="13">
        <f t="shared" si="19"/>
        <v>-1.0934581409567179E-4</v>
      </c>
      <c r="CH6" t="s">
        <v>30</v>
      </c>
      <c r="CI6" s="15">
        <v>0</v>
      </c>
      <c r="CJ6" s="15">
        <v>0</v>
      </c>
      <c r="CK6" s="15">
        <v>0</v>
      </c>
      <c r="CM6" t="s">
        <v>29</v>
      </c>
      <c r="CN6" t="str">
        <f t="shared" si="20"/>
        <v>A</v>
      </c>
      <c r="CO6" s="1" t="str">
        <f t="shared" si="21"/>
        <v>0.1</v>
      </c>
      <c r="CP6">
        <f t="shared" si="22"/>
        <v>-8.3415568763602486E-5</v>
      </c>
      <c r="CQ6">
        <f t="shared" si="23"/>
        <v>6.204948318616273E-6</v>
      </c>
      <c r="CR6">
        <f t="shared" si="24"/>
        <v>-13.44339460706491</v>
      </c>
      <c r="CT6">
        <f t="shared" si="25"/>
        <v>-11281.617999999999</v>
      </c>
      <c r="CU6">
        <f t="shared" si="26"/>
        <v>759.05634176302556</v>
      </c>
      <c r="CV6">
        <f t="shared" si="27"/>
        <v>-14.862688550624185</v>
      </c>
    </row>
    <row r="7" spans="1:100" x14ac:dyDescent="0.3">
      <c r="A7" t="s">
        <v>31</v>
      </c>
      <c r="B7" t="str">
        <f t="shared" si="0"/>
        <v>A</v>
      </c>
      <c r="C7">
        <v>-14606.5</v>
      </c>
      <c r="D7" s="13">
        <f t="shared" si="1"/>
        <v>-1.0237100685440351E-4</v>
      </c>
      <c r="E7" t="s">
        <v>15</v>
      </c>
      <c r="F7">
        <v>1033023</v>
      </c>
      <c r="G7">
        <v>172365912</v>
      </c>
      <c r="H7" s="14">
        <v>5485310000</v>
      </c>
      <c r="I7" s="14"/>
      <c r="J7" t="s">
        <v>31</v>
      </c>
      <c r="K7" t="str">
        <f t="shared" si="2"/>
        <v>A</v>
      </c>
      <c r="L7">
        <v>-15237.3</v>
      </c>
      <c r="M7" s="13">
        <f t="shared" si="3"/>
        <v>-9.5020516594120652E-5</v>
      </c>
      <c r="N7" t="s">
        <v>15</v>
      </c>
      <c r="O7">
        <v>908862</v>
      </c>
      <c r="P7">
        <v>158294790</v>
      </c>
      <c r="Q7" s="14">
        <v>4915010000</v>
      </c>
      <c r="R7" s="14"/>
      <c r="S7" t="s">
        <v>31</v>
      </c>
      <c r="T7" t="str">
        <f t="shared" si="4"/>
        <v>A</v>
      </c>
      <c r="U7">
        <v>-14848.2</v>
      </c>
      <c r="V7" s="13">
        <f t="shared" si="5"/>
        <v>-1.1387529718536698E-4</v>
      </c>
      <c r="W7" t="s">
        <v>15</v>
      </c>
      <c r="X7">
        <v>769404</v>
      </c>
      <c r="Y7">
        <v>126133963</v>
      </c>
      <c r="Z7" s="14">
        <v>4009880000</v>
      </c>
      <c r="AB7" t="s">
        <v>31</v>
      </c>
      <c r="AC7" t="str">
        <f t="shared" si="6"/>
        <v>A</v>
      </c>
      <c r="AD7">
        <v>-10300.200000000001</v>
      </c>
      <c r="AE7" s="13">
        <f t="shared" si="7"/>
        <v>-9.3088956972046746E-5</v>
      </c>
      <c r="AF7" t="s">
        <v>15</v>
      </c>
      <c r="AG7">
        <v>829280</v>
      </c>
      <c r="AH7">
        <v>140404610</v>
      </c>
      <c r="AI7" s="14">
        <v>4282070000</v>
      </c>
      <c r="AK7" t="s">
        <v>31</v>
      </c>
      <c r="AL7" t="str">
        <f t="shared" si="8"/>
        <v>A</v>
      </c>
      <c r="AM7">
        <v>-14177</v>
      </c>
      <c r="AN7" s="13">
        <f t="shared" si="9"/>
        <v>-9.214400384772874E-5</v>
      </c>
      <c r="AO7" t="s">
        <v>15</v>
      </c>
      <c r="AP7">
        <v>1055958</v>
      </c>
      <c r="AQ7">
        <v>178000672</v>
      </c>
      <c r="AR7" s="14">
        <v>5542390000</v>
      </c>
      <c r="AT7" t="s">
        <v>31</v>
      </c>
      <c r="AU7" t="str">
        <f t="shared" si="10"/>
        <v>A</v>
      </c>
      <c r="AV7">
        <v>-10830.7</v>
      </c>
      <c r="AW7" s="13">
        <f t="shared" si="11"/>
        <v>-7.2708780880773369E-5</v>
      </c>
      <c r="AX7" t="s">
        <v>15</v>
      </c>
      <c r="AY7">
        <v>922192</v>
      </c>
      <c r="AZ7">
        <v>157973053</v>
      </c>
      <c r="BA7" s="14">
        <v>4811280000</v>
      </c>
      <c r="BC7" t="s">
        <v>31</v>
      </c>
      <c r="BD7" t="str">
        <f t="shared" si="12"/>
        <v>A</v>
      </c>
      <c r="BE7">
        <v>-11161.1</v>
      </c>
      <c r="BF7" s="13">
        <f t="shared" si="13"/>
        <v>-6.5432981773199745E-5</v>
      </c>
      <c r="BG7" t="s">
        <v>15</v>
      </c>
      <c r="BH7">
        <v>1017117</v>
      </c>
      <c r="BI7">
        <v>181622674</v>
      </c>
      <c r="BJ7" s="14">
        <v>5852560000</v>
      </c>
      <c r="BL7" t="s">
        <v>31</v>
      </c>
      <c r="BM7" t="str">
        <f t="shared" si="14"/>
        <v>A</v>
      </c>
      <c r="BN7">
        <v>-12072.5</v>
      </c>
      <c r="BO7" s="13">
        <f t="shared" si="15"/>
        <v>-9.171471765769462E-5</v>
      </c>
      <c r="BP7" t="s">
        <v>15</v>
      </c>
      <c r="BQ7">
        <v>849510</v>
      </c>
      <c r="BR7">
        <v>148429240</v>
      </c>
      <c r="BS7" s="14">
        <v>4567530000</v>
      </c>
      <c r="BU7" t="s">
        <v>31</v>
      </c>
      <c r="BV7" t="str">
        <f t="shared" si="16"/>
        <v>A</v>
      </c>
      <c r="BW7">
        <v>-9773.94</v>
      </c>
      <c r="BX7" s="13">
        <f t="shared" si="17"/>
        <v>-7.1952914501096897E-5</v>
      </c>
      <c r="BY7" t="s">
        <v>15</v>
      </c>
      <c r="BZ7" s="15">
        <v>934565</v>
      </c>
      <c r="CA7" s="15">
        <v>167296130</v>
      </c>
      <c r="CB7" s="15">
        <v>5153210000</v>
      </c>
      <c r="CD7" t="s">
        <v>31</v>
      </c>
      <c r="CE7" t="str">
        <f t="shared" si="18"/>
        <v>A</v>
      </c>
      <c r="CF7">
        <v>-10491.3</v>
      </c>
      <c r="CG7" s="13">
        <f t="shared" si="19"/>
        <v>-1.1059072797419518E-4</v>
      </c>
      <c r="CH7" t="s">
        <v>15</v>
      </c>
      <c r="CI7" s="15">
        <v>952465</v>
      </c>
      <c r="CJ7" s="15">
        <v>165839927</v>
      </c>
      <c r="CK7" s="15">
        <v>4888800000</v>
      </c>
      <c r="CL7" s="14"/>
      <c r="CM7" t="s">
        <v>31</v>
      </c>
      <c r="CN7" t="str">
        <f t="shared" si="20"/>
        <v>A</v>
      </c>
      <c r="CO7" s="1" t="str">
        <f t="shared" si="21"/>
        <v>0.3</v>
      </c>
      <c r="CP7">
        <f t="shared" si="22"/>
        <v>-9.0889990424062645E-5</v>
      </c>
      <c r="CQ7">
        <f t="shared" si="23"/>
        <v>5.174333091349183E-6</v>
      </c>
      <c r="CR7">
        <f t="shared" si="24"/>
        <v>-17.565546867483071</v>
      </c>
      <c r="CT7">
        <f t="shared" si="25"/>
        <v>-12349.874</v>
      </c>
      <c r="CU7">
        <f t="shared" si="26"/>
        <v>675.75898419514135</v>
      </c>
      <c r="CV7">
        <f t="shared" si="27"/>
        <v>-18.275560205402584</v>
      </c>
    </row>
    <row r="8" spans="1:100" x14ac:dyDescent="0.3">
      <c r="A8" t="s">
        <v>32</v>
      </c>
      <c r="B8" t="str">
        <f t="shared" si="0"/>
        <v>B</v>
      </c>
      <c r="C8">
        <v>190373</v>
      </c>
      <c r="D8" s="13">
        <f t="shared" si="1"/>
        <v>4.4339919273132114E-5</v>
      </c>
      <c r="E8" t="s">
        <v>16</v>
      </c>
      <c r="F8">
        <v>1984471</v>
      </c>
      <c r="G8">
        <v>397607106</v>
      </c>
      <c r="H8" s="14">
        <v>14680900000</v>
      </c>
      <c r="I8" s="14"/>
      <c r="J8" t="s">
        <v>32</v>
      </c>
      <c r="K8" t="str">
        <f t="shared" si="2"/>
        <v>B</v>
      </c>
      <c r="L8">
        <v>-249501</v>
      </c>
      <c r="M8" s="13">
        <f t="shared" si="3"/>
        <v>-5.8105241095029053E-5</v>
      </c>
      <c r="N8" t="s">
        <v>16</v>
      </c>
      <c r="O8">
        <v>1683800</v>
      </c>
      <c r="P8">
        <v>322063787</v>
      </c>
      <c r="Q8" s="14">
        <v>12227600000</v>
      </c>
      <c r="R8" s="14"/>
      <c r="S8" t="s">
        <v>32</v>
      </c>
      <c r="T8" t="str">
        <f t="shared" si="4"/>
        <v>B</v>
      </c>
      <c r="U8">
        <v>-220560</v>
      </c>
      <c r="V8" s="13">
        <f t="shared" si="5"/>
        <v>-6.1092045237363203E-5</v>
      </c>
      <c r="W8" t="s">
        <v>16</v>
      </c>
      <c r="X8">
        <v>1352314</v>
      </c>
      <c r="Y8">
        <v>249617621</v>
      </c>
      <c r="Z8" s="14">
        <v>9782920000</v>
      </c>
      <c r="AB8" t="s">
        <v>32</v>
      </c>
      <c r="AC8" t="str">
        <f t="shared" si="6"/>
        <v>B</v>
      </c>
      <c r="AD8">
        <v>-717444</v>
      </c>
      <c r="AE8" s="13">
        <f t="shared" si="7"/>
        <v>-1.9883984867591424E-4</v>
      </c>
      <c r="AF8" t="s">
        <v>16</v>
      </c>
      <c r="AG8">
        <v>1522763</v>
      </c>
      <c r="AH8">
        <v>286880700</v>
      </c>
      <c r="AI8" s="14">
        <v>10637800000</v>
      </c>
      <c r="AK8" t="s">
        <v>32</v>
      </c>
      <c r="AL8" t="str">
        <f t="shared" si="8"/>
        <v>B</v>
      </c>
      <c r="AM8">
        <v>-231937</v>
      </c>
      <c r="AN8" s="13">
        <f t="shared" si="9"/>
        <v>-5.832838748616839E-5</v>
      </c>
      <c r="AO8" t="s">
        <v>16</v>
      </c>
      <c r="AP8">
        <v>1812102</v>
      </c>
      <c r="AQ8">
        <v>344298966</v>
      </c>
      <c r="AR8" s="14">
        <v>12659900000</v>
      </c>
      <c r="AT8" t="s">
        <v>32</v>
      </c>
      <c r="AU8" t="str">
        <f t="shared" si="10"/>
        <v>B</v>
      </c>
      <c r="AV8">
        <v>-231942</v>
      </c>
      <c r="AW8" s="13">
        <f t="shared" si="11"/>
        <v>-6.2285036037681131E-5</v>
      </c>
      <c r="AX8" t="s">
        <v>16</v>
      </c>
      <c r="AY8">
        <v>1642460</v>
      </c>
      <c r="AZ8">
        <v>316738556</v>
      </c>
      <c r="BA8" s="14">
        <v>11833800000</v>
      </c>
      <c r="BC8" t="s">
        <v>32</v>
      </c>
      <c r="BD8" t="str">
        <f t="shared" si="12"/>
        <v>B</v>
      </c>
      <c r="BE8">
        <v>-247170</v>
      </c>
      <c r="BF8" s="13">
        <f t="shared" si="13"/>
        <v>-5.5791307959352275E-5</v>
      </c>
      <c r="BG8" t="s">
        <v>16</v>
      </c>
      <c r="BH8">
        <v>1784265</v>
      </c>
      <c r="BI8">
        <v>345132252</v>
      </c>
      <c r="BJ8" s="14">
        <v>13345000000</v>
      </c>
      <c r="BL8" t="s">
        <v>32</v>
      </c>
      <c r="BM8" t="str">
        <f t="shared" si="14"/>
        <v>B</v>
      </c>
      <c r="BN8">
        <v>-174280</v>
      </c>
      <c r="BO8" s="13">
        <f t="shared" si="15"/>
        <v>-5.0442252477540057E-5</v>
      </c>
      <c r="BP8" t="s">
        <v>16</v>
      </c>
      <c r="BQ8">
        <v>1475519</v>
      </c>
      <c r="BR8">
        <v>275884054</v>
      </c>
      <c r="BS8" s="14">
        <v>10440200000</v>
      </c>
      <c r="BU8" t="s">
        <v>32</v>
      </c>
      <c r="BV8" t="str">
        <f t="shared" si="16"/>
        <v>B</v>
      </c>
      <c r="BW8">
        <v>-287875</v>
      </c>
      <c r="BX8" s="13">
        <f t="shared" si="17"/>
        <v>-7.1396861142250572E-5</v>
      </c>
      <c r="BY8" t="s">
        <v>16</v>
      </c>
      <c r="BZ8" s="15">
        <v>1628973</v>
      </c>
      <c r="CA8" s="15">
        <v>309623688</v>
      </c>
      <c r="CB8" s="15">
        <v>11916200000</v>
      </c>
      <c r="CD8" t="s">
        <v>32</v>
      </c>
      <c r="CE8" t="str">
        <f t="shared" si="18"/>
        <v>B</v>
      </c>
      <c r="CF8">
        <v>-395134</v>
      </c>
      <c r="CG8" s="13">
        <f t="shared" si="19"/>
        <v>-1.0068827035442993E-4</v>
      </c>
      <c r="CH8" t="s">
        <v>16</v>
      </c>
      <c r="CI8" s="15">
        <v>1606942</v>
      </c>
      <c r="CJ8" s="15">
        <v>311502467</v>
      </c>
      <c r="CK8" s="15">
        <v>11289000000</v>
      </c>
      <c r="CL8" s="14"/>
      <c r="CM8" t="s">
        <v>32</v>
      </c>
      <c r="CN8" t="str">
        <f t="shared" si="20"/>
        <v>B</v>
      </c>
      <c r="CO8" s="1" t="str">
        <f t="shared" si="21"/>
        <v>0.001</v>
      </c>
      <c r="CP8">
        <f t="shared" si="22"/>
        <v>-6.726293311925967E-5</v>
      </c>
      <c r="CQ8">
        <f t="shared" si="23"/>
        <v>1.8721083220752727E-5</v>
      </c>
      <c r="CR8">
        <f t="shared" si="24"/>
        <v>-3.592897500968173</v>
      </c>
      <c r="CT8">
        <f t="shared" si="25"/>
        <v>-256547</v>
      </c>
      <c r="CU8">
        <f t="shared" si="26"/>
        <v>70060.520424209739</v>
      </c>
      <c r="CV8">
        <f t="shared" si="27"/>
        <v>-3.6617912405821782</v>
      </c>
    </row>
    <row r="9" spans="1:100" x14ac:dyDescent="0.3">
      <c r="A9" t="s">
        <v>33</v>
      </c>
      <c r="B9" t="str">
        <f t="shared" si="0"/>
        <v>B</v>
      </c>
      <c r="C9">
        <v>-191982</v>
      </c>
      <c r="D9" s="13">
        <f t="shared" si="1"/>
        <v>-4.4714672678869637E-5</v>
      </c>
      <c r="E9" t="s">
        <v>17</v>
      </c>
      <c r="F9">
        <v>2967</v>
      </c>
      <c r="G9">
        <v>4604167</v>
      </c>
      <c r="H9" s="14">
        <v>391179000</v>
      </c>
      <c r="I9" s="14"/>
      <c r="J9" t="s">
        <v>33</v>
      </c>
      <c r="K9" t="str">
        <f t="shared" si="2"/>
        <v>B</v>
      </c>
      <c r="L9">
        <v>-351738</v>
      </c>
      <c r="M9" s="13">
        <f t="shared" si="3"/>
        <v>-8.1914787084153281E-5</v>
      </c>
      <c r="N9" t="s">
        <v>17</v>
      </c>
      <c r="O9">
        <v>2090</v>
      </c>
      <c r="P9">
        <v>2629764</v>
      </c>
      <c r="Q9" s="14">
        <v>191764000</v>
      </c>
      <c r="R9" s="14"/>
      <c r="S9" t="s">
        <v>33</v>
      </c>
      <c r="T9" t="str">
        <f t="shared" si="4"/>
        <v>B</v>
      </c>
      <c r="U9">
        <v>-304397</v>
      </c>
      <c r="V9" s="13">
        <f t="shared" si="5"/>
        <v>-8.431372549019608E-5</v>
      </c>
      <c r="W9" t="s">
        <v>17</v>
      </c>
      <c r="X9">
        <v>1788</v>
      </c>
      <c r="Y9">
        <v>2514533</v>
      </c>
      <c r="Z9" s="14">
        <v>212482000</v>
      </c>
      <c r="AB9" t="s">
        <v>33</v>
      </c>
      <c r="AC9" t="str">
        <f t="shared" si="6"/>
        <v>B</v>
      </c>
      <c r="AD9">
        <v>-2074500</v>
      </c>
      <c r="AE9" s="13">
        <f t="shared" si="7"/>
        <v>-5.7494838074913734E-4</v>
      </c>
      <c r="AF9" t="s">
        <v>17</v>
      </c>
      <c r="AG9">
        <v>2905</v>
      </c>
      <c r="AH9">
        <v>3509361</v>
      </c>
      <c r="AI9" s="14">
        <v>250802000</v>
      </c>
      <c r="AK9" t="s">
        <v>33</v>
      </c>
      <c r="AL9" t="str">
        <f t="shared" si="8"/>
        <v>B</v>
      </c>
      <c r="AM9">
        <v>-364700</v>
      </c>
      <c r="AN9" s="13">
        <f t="shared" si="9"/>
        <v>-9.1716125138316065E-5</v>
      </c>
      <c r="AO9" t="s">
        <v>17</v>
      </c>
      <c r="AP9">
        <v>3041</v>
      </c>
      <c r="AQ9">
        <v>3162263</v>
      </c>
      <c r="AR9" s="14">
        <v>271938000</v>
      </c>
      <c r="AT9" t="s">
        <v>33</v>
      </c>
      <c r="AU9" t="str">
        <f t="shared" si="10"/>
        <v>B</v>
      </c>
      <c r="AV9">
        <v>-309169</v>
      </c>
      <c r="AW9" s="13">
        <f t="shared" si="11"/>
        <v>-8.3023351987711745E-5</v>
      </c>
      <c r="AX9" t="s">
        <v>17</v>
      </c>
      <c r="AY9">
        <v>2418</v>
      </c>
      <c r="AZ9">
        <v>3152883</v>
      </c>
      <c r="BA9" s="14">
        <v>267069000</v>
      </c>
      <c r="BC9" t="s">
        <v>33</v>
      </c>
      <c r="BD9" t="str">
        <f t="shared" si="12"/>
        <v>B</v>
      </c>
      <c r="BE9">
        <v>-405196</v>
      </c>
      <c r="BF9" s="13">
        <f t="shared" si="13"/>
        <v>-9.1460997774396995E-5</v>
      </c>
      <c r="BG9" t="s">
        <v>17</v>
      </c>
      <c r="BH9">
        <v>3039</v>
      </c>
      <c r="BI9">
        <v>4047812</v>
      </c>
      <c r="BJ9" s="14">
        <v>379915000</v>
      </c>
      <c r="BL9" t="s">
        <v>33</v>
      </c>
      <c r="BM9" t="str">
        <f t="shared" si="14"/>
        <v>B</v>
      </c>
      <c r="BN9">
        <v>-331045</v>
      </c>
      <c r="BO9" s="13">
        <f t="shared" si="15"/>
        <v>-9.5815099101602294E-5</v>
      </c>
      <c r="BP9" t="s">
        <v>17</v>
      </c>
      <c r="BQ9">
        <v>2054</v>
      </c>
      <c r="BR9">
        <v>2264893</v>
      </c>
      <c r="BS9" s="14">
        <v>170022000</v>
      </c>
      <c r="BU9" t="s">
        <v>33</v>
      </c>
      <c r="BV9" t="str">
        <f t="shared" si="16"/>
        <v>B</v>
      </c>
      <c r="BW9">
        <v>-324468</v>
      </c>
      <c r="BX9" s="13">
        <f t="shared" si="17"/>
        <v>-8.0472415948254475E-5</v>
      </c>
      <c r="BY9" t="s">
        <v>17</v>
      </c>
      <c r="BZ9" s="15">
        <v>2253</v>
      </c>
      <c r="CA9" s="15">
        <v>4937734</v>
      </c>
      <c r="CB9" s="15">
        <v>349067000</v>
      </c>
      <c r="CD9" t="s">
        <v>33</v>
      </c>
      <c r="CE9" t="str">
        <f t="shared" si="18"/>
        <v>B</v>
      </c>
      <c r="CF9">
        <v>-367701</v>
      </c>
      <c r="CG9" s="13">
        <f t="shared" si="19"/>
        <v>-9.3697777709825624E-5</v>
      </c>
      <c r="CH9" t="s">
        <v>17</v>
      </c>
      <c r="CI9" s="15">
        <v>2743</v>
      </c>
      <c r="CJ9" s="15">
        <v>4418262</v>
      </c>
      <c r="CK9" s="15">
        <v>382341000</v>
      </c>
      <c r="CL9" s="14"/>
      <c r="CM9" t="s">
        <v>33</v>
      </c>
      <c r="CN9" t="str">
        <f t="shared" si="20"/>
        <v>B</v>
      </c>
      <c r="CO9" s="1" t="str">
        <f t="shared" si="21"/>
        <v>0.003</v>
      </c>
      <c r="CP9">
        <f t="shared" si="22"/>
        <v>-1.3220773336624636E-4</v>
      </c>
      <c r="CQ9">
        <f t="shared" si="23"/>
        <v>4.9407656480573993E-5</v>
      </c>
      <c r="CR9">
        <f t="shared" si="24"/>
        <v>-2.6758551767827226</v>
      </c>
      <c r="CT9">
        <f t="shared" si="25"/>
        <v>-502489.59999999998</v>
      </c>
      <c r="CU9">
        <f t="shared" si="26"/>
        <v>175583.98341668613</v>
      </c>
      <c r="CV9">
        <f t="shared" si="27"/>
        <v>-2.8618191148307623</v>
      </c>
    </row>
    <row r="10" spans="1:100" x14ac:dyDescent="0.3">
      <c r="A10" t="s">
        <v>34</v>
      </c>
      <c r="B10" t="str">
        <f t="shared" si="0"/>
        <v>B</v>
      </c>
      <c r="C10">
        <v>-326357</v>
      </c>
      <c r="D10" s="13">
        <f t="shared" si="1"/>
        <v>-7.6012055460709122E-5</v>
      </c>
      <c r="E10" t="s">
        <v>18</v>
      </c>
      <c r="F10">
        <v>1665581</v>
      </c>
      <c r="G10">
        <v>439920085</v>
      </c>
      <c r="H10" s="14">
        <v>15145100000</v>
      </c>
      <c r="I10" s="14"/>
      <c r="J10" t="s">
        <v>34</v>
      </c>
      <c r="K10" t="str">
        <f t="shared" si="2"/>
        <v>B</v>
      </c>
      <c r="L10">
        <v>-355485</v>
      </c>
      <c r="M10" s="13">
        <f t="shared" si="3"/>
        <v>-8.2787410193411659E-5</v>
      </c>
      <c r="N10" t="s">
        <v>18</v>
      </c>
      <c r="O10">
        <v>1533004</v>
      </c>
      <c r="P10">
        <v>451302246</v>
      </c>
      <c r="Q10" s="14">
        <v>15665500000</v>
      </c>
      <c r="R10" s="14"/>
      <c r="S10" t="s">
        <v>34</v>
      </c>
      <c r="T10" t="str">
        <f t="shared" si="4"/>
        <v>B</v>
      </c>
      <c r="U10">
        <v>-353826</v>
      </c>
      <c r="V10" s="13">
        <f t="shared" si="5"/>
        <v>-9.8004869414922345E-5</v>
      </c>
      <c r="W10" t="s">
        <v>18</v>
      </c>
      <c r="X10">
        <v>1292785</v>
      </c>
      <c r="Y10">
        <v>360515428</v>
      </c>
      <c r="Z10" s="14">
        <v>12756900000</v>
      </c>
      <c r="AB10" t="s">
        <v>34</v>
      </c>
      <c r="AC10" t="str">
        <f t="shared" si="6"/>
        <v>B</v>
      </c>
      <c r="AD10">
        <v>-329522</v>
      </c>
      <c r="AE10" s="13">
        <f t="shared" si="7"/>
        <v>-9.1327134404057479E-5</v>
      </c>
      <c r="AF10" t="s">
        <v>18</v>
      </c>
      <c r="AG10">
        <v>1390481</v>
      </c>
      <c r="AH10">
        <v>390084149</v>
      </c>
      <c r="AI10" s="14">
        <v>13002500000</v>
      </c>
      <c r="AK10" t="s">
        <v>34</v>
      </c>
      <c r="AL10" t="str">
        <f t="shared" si="8"/>
        <v>B</v>
      </c>
      <c r="AM10">
        <v>-421354</v>
      </c>
      <c r="AN10" s="13">
        <f t="shared" si="9"/>
        <v>-1.0596368574590082E-4</v>
      </c>
      <c r="AO10" t="s">
        <v>18</v>
      </c>
      <c r="AP10">
        <v>1573730</v>
      </c>
      <c r="AQ10">
        <v>456172864</v>
      </c>
      <c r="AR10" s="14">
        <v>15312500000</v>
      </c>
      <c r="AT10" t="s">
        <v>34</v>
      </c>
      <c r="AU10" t="str">
        <f t="shared" si="10"/>
        <v>B</v>
      </c>
      <c r="AV10">
        <v>-398428</v>
      </c>
      <c r="AW10" s="13">
        <f t="shared" si="11"/>
        <v>-1.0699270653189684E-4</v>
      </c>
      <c r="AX10" t="s">
        <v>18</v>
      </c>
      <c r="AY10">
        <v>1488140</v>
      </c>
      <c r="AZ10">
        <v>426588414</v>
      </c>
      <c r="BA10" s="14">
        <v>14236500000</v>
      </c>
      <c r="BC10" t="s">
        <v>34</v>
      </c>
      <c r="BD10" t="str">
        <f t="shared" si="12"/>
        <v>B</v>
      </c>
      <c r="BE10">
        <v>-453441</v>
      </c>
      <c r="BF10" s="13">
        <f t="shared" si="13"/>
        <v>-1.0235087782658354E-4</v>
      </c>
      <c r="BG10" t="s">
        <v>18</v>
      </c>
      <c r="BH10">
        <v>1602476</v>
      </c>
      <c r="BI10">
        <v>437902609</v>
      </c>
      <c r="BJ10" s="14">
        <v>14632200000</v>
      </c>
      <c r="BL10" t="s">
        <v>34</v>
      </c>
      <c r="BM10" t="str">
        <f t="shared" si="14"/>
        <v>B</v>
      </c>
      <c r="BN10">
        <v>-358461</v>
      </c>
      <c r="BO10" s="13">
        <f t="shared" si="15"/>
        <v>-1.0375017365934981E-4</v>
      </c>
      <c r="BP10" t="s">
        <v>18</v>
      </c>
      <c r="BQ10">
        <v>1367723</v>
      </c>
      <c r="BR10">
        <v>369729556</v>
      </c>
      <c r="BS10" s="14">
        <v>12559900000</v>
      </c>
      <c r="BU10" t="s">
        <v>34</v>
      </c>
      <c r="BV10" t="str">
        <f t="shared" si="16"/>
        <v>B</v>
      </c>
      <c r="BW10">
        <v>-349667</v>
      </c>
      <c r="BX10" s="13">
        <f t="shared" si="17"/>
        <v>-8.6722105931488774E-5</v>
      </c>
      <c r="BY10" t="s">
        <v>18</v>
      </c>
      <c r="BZ10" s="15">
        <v>1550949</v>
      </c>
      <c r="CA10" s="15">
        <v>443495432</v>
      </c>
      <c r="CB10" s="15">
        <v>15249600000</v>
      </c>
      <c r="CD10" t="s">
        <v>34</v>
      </c>
      <c r="CE10" t="str">
        <f t="shared" si="18"/>
        <v>B</v>
      </c>
      <c r="CF10">
        <v>-353190</v>
      </c>
      <c r="CG10" s="13">
        <f t="shared" si="19"/>
        <v>-9.0000076446170431E-5</v>
      </c>
      <c r="CH10" t="s">
        <v>18</v>
      </c>
      <c r="CI10" s="15">
        <v>1564814</v>
      </c>
      <c r="CJ10" s="15">
        <v>435790085</v>
      </c>
      <c r="CK10" s="15">
        <v>13992600000</v>
      </c>
      <c r="CL10" s="14"/>
      <c r="CM10" t="s">
        <v>34</v>
      </c>
      <c r="CN10" t="str">
        <f t="shared" si="20"/>
        <v>B</v>
      </c>
      <c r="CO10" s="1" t="str">
        <f t="shared" si="21"/>
        <v>0.01</v>
      </c>
      <c r="CP10">
        <f t="shared" si="22"/>
        <v>-9.4391109561449104E-5</v>
      </c>
      <c r="CQ10">
        <f t="shared" si="23"/>
        <v>3.3609724429017037E-6</v>
      </c>
      <c r="CR10">
        <f t="shared" si="24"/>
        <v>-28.084463995175252</v>
      </c>
      <c r="CT10">
        <f t="shared" si="25"/>
        <v>-369973.1</v>
      </c>
      <c r="CU10">
        <f t="shared" si="26"/>
        <v>13018.105634888281</v>
      </c>
      <c r="CV10">
        <f t="shared" si="27"/>
        <v>-28.419887683848483</v>
      </c>
    </row>
    <row r="11" spans="1:100" x14ac:dyDescent="0.3">
      <c r="A11" t="s">
        <v>35</v>
      </c>
      <c r="B11" t="str">
        <f t="shared" si="0"/>
        <v>B</v>
      </c>
      <c r="C11">
        <v>-414236</v>
      </c>
      <c r="D11" s="13">
        <f t="shared" si="1"/>
        <v>-9.6480019750832071E-5</v>
      </c>
      <c r="E11" t="s">
        <v>19</v>
      </c>
      <c r="F11">
        <v>2711801</v>
      </c>
      <c r="G11">
        <v>547172587</v>
      </c>
      <c r="H11" s="14">
        <v>24737500000</v>
      </c>
      <c r="I11" s="14"/>
      <c r="J11" t="s">
        <v>35</v>
      </c>
      <c r="K11" t="str">
        <f t="shared" si="2"/>
        <v>B</v>
      </c>
      <c r="L11">
        <v>-474907</v>
      </c>
      <c r="M11" s="13">
        <f t="shared" si="3"/>
        <v>-1.105990987319368E-4</v>
      </c>
      <c r="N11" t="s">
        <v>19</v>
      </c>
      <c r="O11">
        <v>2404668</v>
      </c>
      <c r="P11">
        <v>490110149</v>
      </c>
      <c r="Q11" s="14">
        <v>20964600000</v>
      </c>
      <c r="R11" s="14"/>
      <c r="S11" t="s">
        <v>35</v>
      </c>
      <c r="T11" t="str">
        <f t="shared" si="4"/>
        <v>B</v>
      </c>
      <c r="U11">
        <v>-357316</v>
      </c>
      <c r="V11" s="13">
        <f t="shared" si="5"/>
        <v>-9.897155076185016E-5</v>
      </c>
      <c r="W11" t="s">
        <v>19</v>
      </c>
      <c r="X11">
        <v>1948054</v>
      </c>
      <c r="Y11">
        <v>376004260</v>
      </c>
      <c r="Z11" s="14">
        <v>16581400000</v>
      </c>
      <c r="AB11" t="s">
        <v>35</v>
      </c>
      <c r="AC11" t="str">
        <f t="shared" si="6"/>
        <v>B</v>
      </c>
      <c r="AD11">
        <v>-347963</v>
      </c>
      <c r="AE11" s="13">
        <f t="shared" si="7"/>
        <v>-9.6438063827723354E-5</v>
      </c>
      <c r="AF11" t="s">
        <v>19</v>
      </c>
      <c r="AG11">
        <v>2172828</v>
      </c>
      <c r="AH11">
        <v>428858883</v>
      </c>
      <c r="AI11" s="14">
        <v>18435500000</v>
      </c>
      <c r="AK11" t="s">
        <v>35</v>
      </c>
      <c r="AL11" t="str">
        <f t="shared" si="8"/>
        <v>B</v>
      </c>
      <c r="AM11">
        <v>-437053</v>
      </c>
      <c r="AN11" s="13">
        <f t="shared" si="9"/>
        <v>-1.0991172920229353E-4</v>
      </c>
      <c r="AO11" t="s">
        <v>19</v>
      </c>
      <c r="AP11">
        <v>2504337</v>
      </c>
      <c r="AQ11">
        <v>507159961</v>
      </c>
      <c r="AR11" s="14">
        <v>21772700000</v>
      </c>
      <c r="AT11" t="s">
        <v>35</v>
      </c>
      <c r="AU11" t="str">
        <f t="shared" si="10"/>
        <v>B</v>
      </c>
      <c r="AV11">
        <v>-399977</v>
      </c>
      <c r="AW11" s="13">
        <f t="shared" si="11"/>
        <v>-1.0740867052644017E-4</v>
      </c>
      <c r="AX11" t="s">
        <v>19</v>
      </c>
      <c r="AY11">
        <v>2343993</v>
      </c>
      <c r="AZ11">
        <v>471779776</v>
      </c>
      <c r="BA11" s="14">
        <v>19326200000</v>
      </c>
      <c r="BC11" t="s">
        <v>35</v>
      </c>
      <c r="BD11" t="str">
        <f t="shared" si="12"/>
        <v>B</v>
      </c>
      <c r="BE11">
        <v>-481454</v>
      </c>
      <c r="BF11" s="13">
        <f t="shared" si="13"/>
        <v>-1.0867398301679811E-4</v>
      </c>
      <c r="BG11" t="s">
        <v>19</v>
      </c>
      <c r="BH11">
        <v>2610123</v>
      </c>
      <c r="BI11">
        <v>544890166</v>
      </c>
      <c r="BJ11" s="14">
        <v>24220700000</v>
      </c>
      <c r="BL11" t="s">
        <v>35</v>
      </c>
      <c r="BM11" t="str">
        <f t="shared" si="14"/>
        <v>B</v>
      </c>
      <c r="BN11">
        <v>-356349</v>
      </c>
      <c r="BO11" s="13">
        <f t="shared" si="15"/>
        <v>-1.0313889274798555E-4</v>
      </c>
      <c r="BP11" t="s">
        <v>19</v>
      </c>
      <c r="BQ11">
        <v>2142327</v>
      </c>
      <c r="BR11">
        <v>425575107</v>
      </c>
      <c r="BS11" s="14">
        <v>18378500000</v>
      </c>
      <c r="BU11" t="s">
        <v>35</v>
      </c>
      <c r="BV11" t="str">
        <f t="shared" si="16"/>
        <v>B</v>
      </c>
      <c r="BW11">
        <v>-350653</v>
      </c>
      <c r="BX11" s="13">
        <f t="shared" si="17"/>
        <v>-8.6966647156278213E-5</v>
      </c>
      <c r="BY11" t="s">
        <v>19</v>
      </c>
      <c r="BZ11" s="15">
        <v>2337888</v>
      </c>
      <c r="CA11" s="15">
        <v>484876228</v>
      </c>
      <c r="CB11" s="15">
        <v>21464900000</v>
      </c>
      <c r="CD11" t="s">
        <v>35</v>
      </c>
      <c r="CE11" t="str">
        <f t="shared" si="18"/>
        <v>B</v>
      </c>
      <c r="CF11">
        <v>-345389</v>
      </c>
      <c r="CG11" s="13">
        <f t="shared" si="19"/>
        <v>-8.8012221194445935E-5</v>
      </c>
      <c r="CH11" t="s">
        <v>19</v>
      </c>
      <c r="CI11" s="15">
        <v>2449446</v>
      </c>
      <c r="CJ11" s="15">
        <v>495472867</v>
      </c>
      <c r="CK11" s="15">
        <v>20347500000</v>
      </c>
      <c r="CL11" s="14"/>
      <c r="CM11" t="s">
        <v>35</v>
      </c>
      <c r="CN11" t="str">
        <f t="shared" si="20"/>
        <v>B</v>
      </c>
      <c r="CO11" s="1" t="str">
        <f t="shared" si="21"/>
        <v>0.03</v>
      </c>
      <c r="CP11">
        <f t="shared" si="22"/>
        <v>-1.0066008769165839E-4</v>
      </c>
      <c r="CQ11">
        <f t="shared" si="23"/>
        <v>2.7606674419538341E-6</v>
      </c>
      <c r="CR11">
        <f t="shared" si="24"/>
        <v>-36.462228721188254</v>
      </c>
      <c r="CT11">
        <f t="shared" si="25"/>
        <v>-396529.7</v>
      </c>
      <c r="CU11">
        <f t="shared" si="26"/>
        <v>16850.203669754952</v>
      </c>
      <c r="CV11">
        <f t="shared" si="27"/>
        <v>-23.532635437027132</v>
      </c>
    </row>
    <row r="12" spans="1:100" x14ac:dyDescent="0.3">
      <c r="A12" t="s">
        <v>36</v>
      </c>
      <c r="B12" t="str">
        <f t="shared" si="0"/>
        <v>B</v>
      </c>
      <c r="C12">
        <v>-413434</v>
      </c>
      <c r="D12" s="13">
        <f t="shared" si="1"/>
        <v>-9.6293225324852277E-5</v>
      </c>
      <c r="E12" t="s">
        <v>20</v>
      </c>
      <c r="F12">
        <v>4256352</v>
      </c>
      <c r="G12">
        <v>777731431</v>
      </c>
      <c r="H12" s="14">
        <v>31221000000</v>
      </c>
      <c r="I12" s="14"/>
      <c r="J12" t="s">
        <v>36</v>
      </c>
      <c r="K12" t="str">
        <f t="shared" si="2"/>
        <v>B</v>
      </c>
      <c r="L12">
        <v>-461921</v>
      </c>
      <c r="M12" s="13">
        <f t="shared" si="3"/>
        <v>-1.0757484367540376E-4</v>
      </c>
      <c r="N12" t="s">
        <v>20</v>
      </c>
      <c r="O12">
        <v>3742624</v>
      </c>
      <c r="P12">
        <v>744010789</v>
      </c>
      <c r="Q12" s="14">
        <v>28906800000</v>
      </c>
      <c r="R12" s="14"/>
      <c r="S12" t="s">
        <v>36</v>
      </c>
      <c r="T12" t="str">
        <f t="shared" si="4"/>
        <v>B</v>
      </c>
      <c r="U12">
        <v>-338791</v>
      </c>
      <c r="V12" s="13">
        <f t="shared" si="5"/>
        <v>-9.3840384013472601E-5</v>
      </c>
      <c r="W12" t="s">
        <v>20</v>
      </c>
      <c r="X12">
        <v>3121506</v>
      </c>
      <c r="Y12">
        <v>585236091</v>
      </c>
      <c r="Z12" s="14">
        <v>24060600000</v>
      </c>
      <c r="AB12" t="s">
        <v>36</v>
      </c>
      <c r="AC12" t="str">
        <f t="shared" si="6"/>
        <v>B</v>
      </c>
      <c r="AD12">
        <v>-339613</v>
      </c>
      <c r="AE12" s="13">
        <f t="shared" si="7"/>
        <v>-9.4123858487036295E-5</v>
      </c>
      <c r="AF12" t="s">
        <v>20</v>
      </c>
      <c r="AG12">
        <v>3563997</v>
      </c>
      <c r="AH12">
        <v>659478926</v>
      </c>
      <c r="AI12" s="14">
        <v>29045700000</v>
      </c>
      <c r="AK12" t="s">
        <v>36</v>
      </c>
      <c r="AL12" t="str">
        <f t="shared" si="8"/>
        <v>B</v>
      </c>
      <c r="AM12">
        <v>-411188</v>
      </c>
      <c r="AN12" s="13">
        <f t="shared" si="9"/>
        <v>-1.0340710190121718E-4</v>
      </c>
      <c r="AO12" t="s">
        <v>20</v>
      </c>
      <c r="AP12">
        <v>4174260</v>
      </c>
      <c r="AQ12">
        <v>790009049</v>
      </c>
      <c r="AR12" s="14">
        <v>31792400000</v>
      </c>
      <c r="AT12" t="s">
        <v>36</v>
      </c>
      <c r="AU12" t="str">
        <f t="shared" si="10"/>
        <v>B</v>
      </c>
      <c r="AV12">
        <v>-377226</v>
      </c>
      <c r="AW12" s="13">
        <f t="shared" si="11"/>
        <v>-1.0129918257301524E-4</v>
      </c>
      <c r="AX12" t="s">
        <v>20</v>
      </c>
      <c r="AY12">
        <v>3728448</v>
      </c>
      <c r="AZ12">
        <v>714095219</v>
      </c>
      <c r="BA12" s="14">
        <v>28315000000</v>
      </c>
      <c r="BC12" t="s">
        <v>36</v>
      </c>
      <c r="BD12" t="str">
        <f t="shared" si="12"/>
        <v>B</v>
      </c>
      <c r="BE12">
        <v>-438452</v>
      </c>
      <c r="BF12" s="13">
        <f t="shared" si="13"/>
        <v>-9.8967554951628125E-5</v>
      </c>
      <c r="BG12" t="s">
        <v>20</v>
      </c>
      <c r="BH12">
        <v>4273588</v>
      </c>
      <c r="BI12">
        <v>829008749</v>
      </c>
      <c r="BJ12" s="14">
        <v>34388000000</v>
      </c>
      <c r="BL12" t="s">
        <v>36</v>
      </c>
      <c r="BM12" t="str">
        <f t="shared" si="14"/>
        <v>B</v>
      </c>
      <c r="BN12">
        <v>-349930</v>
      </c>
      <c r="BO12" s="13">
        <f t="shared" si="15"/>
        <v>-1.0128102713716774E-4</v>
      </c>
      <c r="BP12" t="s">
        <v>20</v>
      </c>
      <c r="BQ12">
        <v>3492801</v>
      </c>
      <c r="BR12">
        <v>650154819</v>
      </c>
      <c r="BS12" s="14">
        <v>25843200000</v>
      </c>
      <c r="BU12" t="s">
        <v>36</v>
      </c>
      <c r="BV12" t="str">
        <f t="shared" si="16"/>
        <v>B</v>
      </c>
      <c r="BW12">
        <v>-346186</v>
      </c>
      <c r="BX12" s="13">
        <f t="shared" si="17"/>
        <v>-8.5858771242348784E-5</v>
      </c>
      <c r="BY12" t="s">
        <v>20</v>
      </c>
      <c r="BZ12" s="15">
        <v>3724752</v>
      </c>
      <c r="CA12" s="15">
        <v>706682403</v>
      </c>
      <c r="CB12" s="15">
        <v>27921600000</v>
      </c>
      <c r="CD12" t="s">
        <v>36</v>
      </c>
      <c r="CE12" t="str">
        <f t="shared" si="18"/>
        <v>B</v>
      </c>
      <c r="CF12">
        <v>-334667</v>
      </c>
      <c r="CG12" s="13">
        <f t="shared" si="19"/>
        <v>-8.5280035063310176E-5</v>
      </c>
      <c r="CH12" t="s">
        <v>20</v>
      </c>
      <c r="CI12" s="15">
        <v>4063055</v>
      </c>
      <c r="CJ12" s="15">
        <v>771573433</v>
      </c>
      <c r="CK12" s="15">
        <v>29873600000</v>
      </c>
      <c r="CL12" s="14"/>
      <c r="CM12" t="s">
        <v>36</v>
      </c>
      <c r="CN12" t="str">
        <f t="shared" si="20"/>
        <v>B</v>
      </c>
      <c r="CO12" s="1" t="str">
        <f t="shared" si="21"/>
        <v>0.1</v>
      </c>
      <c r="CP12">
        <f t="shared" si="22"/>
        <v>-9.6792598436945212E-5</v>
      </c>
      <c r="CQ12">
        <f t="shared" si="23"/>
        <v>2.2933939092171502E-6</v>
      </c>
      <c r="CR12">
        <f t="shared" si="24"/>
        <v>-42.204960102115798</v>
      </c>
      <c r="CT12">
        <f t="shared" si="25"/>
        <v>-381140.8</v>
      </c>
      <c r="CU12">
        <f t="shared" si="26"/>
        <v>14774.172249646452</v>
      </c>
      <c r="CV12">
        <f t="shared" si="27"/>
        <v>-25.797776928526115</v>
      </c>
    </row>
    <row r="13" spans="1:100" x14ac:dyDescent="0.3">
      <c r="A13" t="s">
        <v>37</v>
      </c>
      <c r="B13" t="str">
        <f t="shared" si="0"/>
        <v>B</v>
      </c>
      <c r="C13">
        <v>-378069</v>
      </c>
      <c r="D13" s="13">
        <f t="shared" si="1"/>
        <v>-8.8056336453561082E-5</v>
      </c>
      <c r="E13" t="s">
        <v>21</v>
      </c>
      <c r="F13">
        <v>119819</v>
      </c>
      <c r="G13">
        <v>20285796</v>
      </c>
      <c r="H13" s="14">
        <v>640769000</v>
      </c>
      <c r="I13" s="14"/>
      <c r="J13" t="s">
        <v>37</v>
      </c>
      <c r="K13" t="str">
        <f t="shared" si="2"/>
        <v>B</v>
      </c>
      <c r="L13">
        <v>-498539</v>
      </c>
      <c r="M13" s="13">
        <f t="shared" si="3"/>
        <v>-1.1610265606259971E-4</v>
      </c>
      <c r="N13" t="s">
        <v>21</v>
      </c>
      <c r="O13">
        <v>123047</v>
      </c>
      <c r="P13">
        <v>21145688</v>
      </c>
      <c r="Q13" s="14">
        <v>688204000</v>
      </c>
      <c r="R13" s="14"/>
      <c r="S13" t="s">
        <v>37</v>
      </c>
      <c r="T13" t="str">
        <f t="shared" si="4"/>
        <v>B</v>
      </c>
      <c r="U13">
        <v>-303059</v>
      </c>
      <c r="V13" s="13">
        <f t="shared" si="5"/>
        <v>-8.3943118142863865E-5</v>
      </c>
      <c r="W13" t="s">
        <v>21</v>
      </c>
      <c r="X13">
        <v>110546</v>
      </c>
      <c r="Y13">
        <v>17482164</v>
      </c>
      <c r="Z13" s="14">
        <v>566400000</v>
      </c>
      <c r="AB13" t="s">
        <v>37</v>
      </c>
      <c r="AC13" t="str">
        <f t="shared" si="6"/>
        <v>B</v>
      </c>
      <c r="AD13">
        <v>-308274</v>
      </c>
      <c r="AE13" s="13">
        <f t="shared" si="7"/>
        <v>-8.5438243975444479E-5</v>
      </c>
      <c r="AF13" t="s">
        <v>21</v>
      </c>
      <c r="AG13">
        <v>107924</v>
      </c>
      <c r="AH13">
        <v>17320114</v>
      </c>
      <c r="AI13" s="14">
        <v>521710000</v>
      </c>
      <c r="AK13" t="s">
        <v>37</v>
      </c>
      <c r="AL13" t="str">
        <f t="shared" si="8"/>
        <v>B</v>
      </c>
      <c r="AM13">
        <v>-367199</v>
      </c>
      <c r="AN13" s="13">
        <f t="shared" si="9"/>
        <v>-9.2344583039935622E-5</v>
      </c>
      <c r="AO13" t="s">
        <v>21</v>
      </c>
      <c r="AP13">
        <v>133480</v>
      </c>
      <c r="AQ13">
        <v>22493139</v>
      </c>
      <c r="AR13" s="14">
        <v>681679000</v>
      </c>
      <c r="AT13" t="s">
        <v>37</v>
      </c>
      <c r="AU13" t="str">
        <f t="shared" si="10"/>
        <v>B</v>
      </c>
      <c r="AV13">
        <v>-338702</v>
      </c>
      <c r="AW13" s="13">
        <f t="shared" si="11"/>
        <v>-9.0954058669989369E-5</v>
      </c>
      <c r="AX13" t="s">
        <v>21</v>
      </c>
      <c r="AY13">
        <v>123513</v>
      </c>
      <c r="AZ13">
        <v>20149384</v>
      </c>
      <c r="BA13" s="14">
        <v>598738000</v>
      </c>
      <c r="BC13" t="s">
        <v>37</v>
      </c>
      <c r="BD13" t="str">
        <f t="shared" si="12"/>
        <v>B</v>
      </c>
      <c r="BE13">
        <v>-375163</v>
      </c>
      <c r="BF13" s="13">
        <f t="shared" si="13"/>
        <v>-8.4681937403222385E-5</v>
      </c>
      <c r="BG13" t="s">
        <v>21</v>
      </c>
      <c r="BH13">
        <v>120983</v>
      </c>
      <c r="BI13">
        <v>20588166</v>
      </c>
      <c r="BJ13" s="14">
        <v>622736000</v>
      </c>
      <c r="BL13" t="s">
        <v>37</v>
      </c>
      <c r="BM13" t="str">
        <f t="shared" si="14"/>
        <v>B</v>
      </c>
      <c r="BN13">
        <v>-318178</v>
      </c>
      <c r="BO13" s="13">
        <f t="shared" si="15"/>
        <v>-9.2090974344725393E-5</v>
      </c>
      <c r="BP13" t="s">
        <v>21</v>
      </c>
      <c r="BQ13">
        <v>111155</v>
      </c>
      <c r="BR13">
        <v>18292335</v>
      </c>
      <c r="BS13" s="14">
        <v>541298000</v>
      </c>
      <c r="BU13" t="s">
        <v>37</v>
      </c>
      <c r="BV13" t="str">
        <f t="shared" si="16"/>
        <v>B</v>
      </c>
      <c r="BW13">
        <v>-319523</v>
      </c>
      <c r="BX13" s="13">
        <f t="shared" si="17"/>
        <v>-7.9245989623118822E-5</v>
      </c>
      <c r="BY13" t="s">
        <v>21</v>
      </c>
      <c r="BZ13" s="15">
        <v>112766</v>
      </c>
      <c r="CA13" s="15">
        <v>19956231</v>
      </c>
      <c r="CB13" s="15">
        <v>598476000</v>
      </c>
      <c r="CD13" t="s">
        <v>37</v>
      </c>
      <c r="CE13" t="str">
        <f t="shared" si="18"/>
        <v>B</v>
      </c>
      <c r="CF13">
        <v>-330072</v>
      </c>
      <c r="CG13" s="13">
        <f t="shared" si="19"/>
        <v>-8.4109134552904575E-5</v>
      </c>
      <c r="CH13" t="s">
        <v>21</v>
      </c>
      <c r="CI13" s="15">
        <v>99361</v>
      </c>
      <c r="CJ13" s="15">
        <v>17156714</v>
      </c>
      <c r="CK13" s="15">
        <v>535129000</v>
      </c>
      <c r="CL13" s="14"/>
      <c r="CM13" t="s">
        <v>37</v>
      </c>
      <c r="CN13" t="str">
        <f t="shared" si="20"/>
        <v>B</v>
      </c>
      <c r="CO13" s="1" t="str">
        <f t="shared" si="21"/>
        <v>0.3</v>
      </c>
      <c r="CP13">
        <f t="shared" si="22"/>
        <v>-8.9696703226836534E-5</v>
      </c>
      <c r="CQ13">
        <f t="shared" si="23"/>
        <v>3.2164755107436389E-6</v>
      </c>
      <c r="CR13">
        <f t="shared" si="24"/>
        <v>-27.886642670597837</v>
      </c>
      <c r="CT13">
        <f t="shared" si="25"/>
        <v>-353677.8</v>
      </c>
      <c r="CU13">
        <f t="shared" si="26"/>
        <v>18274.510810172516</v>
      </c>
      <c r="CV13">
        <f t="shared" si="27"/>
        <v>-19.353612453643631</v>
      </c>
    </row>
    <row r="14" spans="1:100" x14ac:dyDescent="0.3">
      <c r="A14" t="s">
        <v>38</v>
      </c>
      <c r="B14" t="str">
        <f t="shared" si="0"/>
        <v>C</v>
      </c>
      <c r="C14">
        <v>53378800</v>
      </c>
      <c r="D14" s="13">
        <f t="shared" si="1"/>
        <v>0.1076875900274773</v>
      </c>
      <c r="E14" t="s">
        <v>22</v>
      </c>
      <c r="F14">
        <v>155500</v>
      </c>
      <c r="G14">
        <v>38803976</v>
      </c>
      <c r="H14" s="14">
        <v>1450720000</v>
      </c>
      <c r="I14" s="14"/>
      <c r="J14" t="s">
        <v>38</v>
      </c>
      <c r="K14" t="str">
        <f t="shared" si="2"/>
        <v>C</v>
      </c>
      <c r="L14">
        <v>-35918.6</v>
      </c>
      <c r="M14" s="13">
        <f t="shared" si="3"/>
        <v>-9.2112200726258126E-5</v>
      </c>
      <c r="N14" t="s">
        <v>22</v>
      </c>
      <c r="O14">
        <v>100549</v>
      </c>
      <c r="P14">
        <v>29733680</v>
      </c>
      <c r="Q14" s="14">
        <v>965653000</v>
      </c>
      <c r="R14" s="14"/>
      <c r="S14" t="s">
        <v>38</v>
      </c>
      <c r="T14" t="str">
        <f t="shared" si="4"/>
        <v>C</v>
      </c>
      <c r="U14">
        <v>-33201.199999999997</v>
      </c>
      <c r="V14" s="13">
        <f t="shared" si="5"/>
        <v>-1.1589967360759604E-4</v>
      </c>
      <c r="W14" t="s">
        <v>22</v>
      </c>
      <c r="X14">
        <v>77626</v>
      </c>
      <c r="Y14">
        <v>24411178</v>
      </c>
      <c r="Z14" s="14">
        <v>798539000</v>
      </c>
      <c r="AB14" t="s">
        <v>38</v>
      </c>
      <c r="AC14" t="str">
        <f t="shared" si="6"/>
        <v>C</v>
      </c>
      <c r="AD14">
        <v>-29582.3</v>
      </c>
      <c r="AE14" s="13">
        <f t="shared" si="7"/>
        <v>-9.4711549236251404E-5</v>
      </c>
      <c r="AF14" t="s">
        <v>22</v>
      </c>
      <c r="AG14">
        <v>91359</v>
      </c>
      <c r="AH14">
        <v>24644858</v>
      </c>
      <c r="AI14" s="14">
        <v>833983000</v>
      </c>
      <c r="AK14" t="s">
        <v>38</v>
      </c>
      <c r="AL14" t="str">
        <f t="shared" si="8"/>
        <v>C</v>
      </c>
      <c r="AM14">
        <v>-66381.3</v>
      </c>
      <c r="AN14" s="13">
        <f t="shared" si="9"/>
        <v>-1.5449475989545394E-4</v>
      </c>
      <c r="AO14" t="s">
        <v>22</v>
      </c>
      <c r="AP14">
        <v>108756</v>
      </c>
      <c r="AQ14">
        <v>29474047</v>
      </c>
      <c r="AR14" s="14">
        <v>1048320000</v>
      </c>
      <c r="AT14" t="s">
        <v>38</v>
      </c>
      <c r="AU14" t="str">
        <f t="shared" si="10"/>
        <v>C</v>
      </c>
      <c r="AV14">
        <v>-154291</v>
      </c>
      <c r="AW14" s="13">
        <f t="shared" si="11"/>
        <v>-3.6039868071906418E-4</v>
      </c>
      <c r="AX14" t="s">
        <v>22</v>
      </c>
      <c r="AY14">
        <v>103791</v>
      </c>
      <c r="AZ14">
        <v>28077431</v>
      </c>
      <c r="BA14" s="14">
        <v>953016000</v>
      </c>
      <c r="BC14" t="s">
        <v>38</v>
      </c>
      <c r="BD14" t="str">
        <f t="shared" si="12"/>
        <v>C</v>
      </c>
      <c r="BE14">
        <v>-835680</v>
      </c>
      <c r="BF14" s="13">
        <f t="shared" si="13"/>
        <v>-1.7432698826597131E-3</v>
      </c>
      <c r="BG14" t="s">
        <v>22</v>
      </c>
      <c r="BH14">
        <v>108268</v>
      </c>
      <c r="BI14">
        <v>30890198</v>
      </c>
      <c r="BJ14" s="14">
        <v>1150370000</v>
      </c>
      <c r="BL14" t="s">
        <v>38</v>
      </c>
      <c r="BM14" t="str">
        <f t="shared" si="14"/>
        <v>C</v>
      </c>
      <c r="BN14">
        <v>-61973.7</v>
      </c>
      <c r="BO14" s="13">
        <f t="shared" si="15"/>
        <v>-1.6779261778219397E-4</v>
      </c>
      <c r="BP14" t="s">
        <v>22</v>
      </c>
      <c r="BQ14">
        <v>85713</v>
      </c>
      <c r="BR14">
        <v>24105988</v>
      </c>
      <c r="BS14" s="14">
        <v>827079000</v>
      </c>
      <c r="BU14" t="s">
        <v>38</v>
      </c>
      <c r="BV14" t="str">
        <f t="shared" si="16"/>
        <v>C</v>
      </c>
      <c r="BW14">
        <v>8529.14</v>
      </c>
      <c r="BX14" s="13">
        <f t="shared" si="17"/>
        <v>2.0127479020946016E-5</v>
      </c>
      <c r="BY14" t="s">
        <v>22</v>
      </c>
      <c r="BZ14" s="15">
        <v>98317</v>
      </c>
      <c r="CA14" s="15">
        <v>27300911</v>
      </c>
      <c r="CB14" s="15">
        <v>950590000</v>
      </c>
      <c r="CD14" t="s">
        <v>38</v>
      </c>
      <c r="CE14" t="str">
        <f t="shared" si="18"/>
        <v>C</v>
      </c>
      <c r="CF14">
        <v>-24280.6</v>
      </c>
      <c r="CG14" s="13">
        <f t="shared" si="19"/>
        <v>-5.6431340466871807E-5</v>
      </c>
      <c r="CH14" t="s">
        <v>22</v>
      </c>
      <c r="CI14" s="15">
        <v>91039</v>
      </c>
      <c r="CJ14" s="15">
        <v>28263616</v>
      </c>
      <c r="CK14" s="15">
        <v>949456000</v>
      </c>
      <c r="CL14" s="14"/>
      <c r="CM14" t="s">
        <v>38</v>
      </c>
      <c r="CN14" t="str">
        <f t="shared" si="20"/>
        <v>C</v>
      </c>
      <c r="CO14" s="1" t="str">
        <f t="shared" si="21"/>
        <v>0.001</v>
      </c>
      <c r="CP14">
        <f t="shared" si="22"/>
        <v>1.0492260680140485E-2</v>
      </c>
      <c r="CQ14">
        <f t="shared" si="23"/>
        <v>1.0800718639410116E-2</v>
      </c>
      <c r="CR14">
        <f t="shared" si="24"/>
        <v>0.97144097818231134</v>
      </c>
      <c r="CT14">
        <f t="shared" si="25"/>
        <v>5214602.0439999998</v>
      </c>
      <c r="CU14">
        <f t="shared" si="26"/>
        <v>5352164.5554033341</v>
      </c>
      <c r="CV14">
        <f t="shared" si="27"/>
        <v>0.97429777990206656</v>
      </c>
    </row>
    <row r="15" spans="1:100" x14ac:dyDescent="0.3">
      <c r="A15" t="s">
        <v>39</v>
      </c>
      <c r="B15" t="str">
        <f t="shared" si="0"/>
        <v>C</v>
      </c>
      <c r="C15">
        <v>49815000</v>
      </c>
      <c r="D15" s="13">
        <f t="shared" si="1"/>
        <v>0.10049789986321876</v>
      </c>
      <c r="E15" t="s">
        <v>23</v>
      </c>
      <c r="F15">
        <v>694396</v>
      </c>
      <c r="G15">
        <v>107803626</v>
      </c>
      <c r="H15" s="14">
        <v>3835710000</v>
      </c>
      <c r="I15" s="14"/>
      <c r="J15" t="s">
        <v>39</v>
      </c>
      <c r="K15" t="str">
        <f t="shared" si="2"/>
        <v>C</v>
      </c>
      <c r="L15">
        <v>-51632.1</v>
      </c>
      <c r="M15" s="13">
        <f t="shared" si="3"/>
        <v>-1.3240901257616477E-4</v>
      </c>
      <c r="N15" t="s">
        <v>23</v>
      </c>
      <c r="O15">
        <v>620584</v>
      </c>
      <c r="P15">
        <v>97369351</v>
      </c>
      <c r="Q15" s="14">
        <v>3479300000</v>
      </c>
      <c r="R15" s="14"/>
      <c r="S15" t="s">
        <v>39</v>
      </c>
      <c r="T15" t="str">
        <f t="shared" si="4"/>
        <v>C</v>
      </c>
      <c r="U15">
        <v>-29532</v>
      </c>
      <c r="V15" s="13">
        <f t="shared" si="5"/>
        <v>-1.0309112806101967E-4</v>
      </c>
      <c r="W15" t="s">
        <v>23</v>
      </c>
      <c r="X15">
        <v>490630</v>
      </c>
      <c r="Y15">
        <v>77486188</v>
      </c>
      <c r="Z15" s="14">
        <v>2610040000</v>
      </c>
      <c r="AB15" t="s">
        <v>39</v>
      </c>
      <c r="AC15" t="str">
        <f t="shared" si="6"/>
        <v>C</v>
      </c>
      <c r="AD15">
        <v>-43677.2</v>
      </c>
      <c r="AE15" s="13">
        <f t="shared" si="7"/>
        <v>-1.3983818967090454E-4</v>
      </c>
      <c r="AF15" t="s">
        <v>23</v>
      </c>
      <c r="AG15">
        <v>557464</v>
      </c>
      <c r="AH15">
        <v>87102622</v>
      </c>
      <c r="AI15" s="14">
        <v>2846730000</v>
      </c>
      <c r="AK15" t="s">
        <v>39</v>
      </c>
      <c r="AL15" t="str">
        <f t="shared" si="8"/>
        <v>C</v>
      </c>
      <c r="AM15">
        <v>-57306.400000000001</v>
      </c>
      <c r="AN15" s="13">
        <f t="shared" si="9"/>
        <v>-1.3337398496975566E-4</v>
      </c>
      <c r="AO15" t="s">
        <v>23</v>
      </c>
      <c r="AP15">
        <v>611644</v>
      </c>
      <c r="AQ15">
        <v>99707616</v>
      </c>
      <c r="AR15" s="14">
        <v>3176380000</v>
      </c>
      <c r="AT15" t="s">
        <v>39</v>
      </c>
      <c r="AU15" t="str">
        <f t="shared" si="10"/>
        <v>C</v>
      </c>
      <c r="AV15">
        <v>-244631</v>
      </c>
      <c r="AW15" s="13">
        <f t="shared" si="11"/>
        <v>-5.7141822700601714E-4</v>
      </c>
      <c r="AX15" t="s">
        <v>23</v>
      </c>
      <c r="AY15">
        <v>583592</v>
      </c>
      <c r="AZ15">
        <v>93012655</v>
      </c>
      <c r="BA15" s="14">
        <v>2936860000</v>
      </c>
      <c r="BC15" t="s">
        <v>39</v>
      </c>
      <c r="BD15" t="str">
        <f t="shared" si="12"/>
        <v>C</v>
      </c>
      <c r="BE15">
        <v>-858491</v>
      </c>
      <c r="BF15" s="13">
        <f t="shared" si="13"/>
        <v>-1.7908547588005215E-3</v>
      </c>
      <c r="BG15" t="s">
        <v>23</v>
      </c>
      <c r="BH15">
        <v>620890</v>
      </c>
      <c r="BI15">
        <v>104349084</v>
      </c>
      <c r="BJ15" s="14">
        <v>3519160000</v>
      </c>
      <c r="BL15" t="s">
        <v>39</v>
      </c>
      <c r="BM15" t="str">
        <f t="shared" si="14"/>
        <v>C</v>
      </c>
      <c r="BN15">
        <v>-78638</v>
      </c>
      <c r="BO15" s="13">
        <f t="shared" si="15"/>
        <v>-2.1291089409146413E-4</v>
      </c>
      <c r="BP15" t="s">
        <v>23</v>
      </c>
      <c r="BQ15">
        <v>533337</v>
      </c>
      <c r="BR15">
        <v>86490467</v>
      </c>
      <c r="BS15" s="14">
        <v>2664210000</v>
      </c>
      <c r="BU15" t="s">
        <v>39</v>
      </c>
      <c r="BV15" t="str">
        <f t="shared" si="16"/>
        <v>C</v>
      </c>
      <c r="BW15">
        <v>-35432.699999999997</v>
      </c>
      <c r="BX15" s="13">
        <f t="shared" si="17"/>
        <v>-8.3615807209809416E-5</v>
      </c>
      <c r="BY15" t="s">
        <v>23</v>
      </c>
      <c r="BZ15" s="15">
        <v>640644</v>
      </c>
      <c r="CA15" s="15">
        <v>100558446</v>
      </c>
      <c r="CB15" s="15">
        <v>3394390000</v>
      </c>
      <c r="CD15" t="s">
        <v>39</v>
      </c>
      <c r="CE15" t="str">
        <f t="shared" si="18"/>
        <v>C</v>
      </c>
      <c r="CF15">
        <v>-42735.3</v>
      </c>
      <c r="CG15" s="13">
        <f t="shared" si="19"/>
        <v>-9.9322515269552932E-5</v>
      </c>
      <c r="CH15" t="s">
        <v>23</v>
      </c>
      <c r="CI15" s="15">
        <v>652227</v>
      </c>
      <c r="CJ15" s="15">
        <v>104659565</v>
      </c>
      <c r="CK15" s="15">
        <v>3382960000</v>
      </c>
      <c r="CL15" s="14"/>
      <c r="CM15" t="s">
        <v>39</v>
      </c>
      <c r="CN15" t="str">
        <f t="shared" si="20"/>
        <v>C</v>
      </c>
      <c r="CO15" s="1" t="str">
        <f t="shared" si="21"/>
        <v>0.003</v>
      </c>
      <c r="CP15">
        <f t="shared" si="22"/>
        <v>9.7231065345563562E-3</v>
      </c>
      <c r="CQ15">
        <f t="shared" si="23"/>
        <v>1.0087451633111101E-2</v>
      </c>
      <c r="CR15">
        <f t="shared" si="24"/>
        <v>0.96388135360581895</v>
      </c>
      <c r="CT15">
        <f t="shared" si="25"/>
        <v>4837292.43</v>
      </c>
      <c r="CU15">
        <f t="shared" si="26"/>
        <v>4998171.9892166387</v>
      </c>
      <c r="CV15">
        <f t="shared" si="27"/>
        <v>0.96781232027154518</v>
      </c>
    </row>
    <row r="16" spans="1:100" x14ac:dyDescent="0.3">
      <c r="A16" t="s">
        <v>40</v>
      </c>
      <c r="B16" t="str">
        <f t="shared" si="0"/>
        <v>C</v>
      </c>
      <c r="C16">
        <v>40082500</v>
      </c>
      <c r="D16" s="13">
        <f t="shared" si="1"/>
        <v>8.0863335767689767E-2</v>
      </c>
      <c r="E16" t="s">
        <v>24</v>
      </c>
      <c r="F16">
        <v>2437279</v>
      </c>
      <c r="G16">
        <v>438736617</v>
      </c>
      <c r="H16" s="14">
        <v>16817400000</v>
      </c>
      <c r="I16" s="14"/>
      <c r="J16" t="s">
        <v>40</v>
      </c>
      <c r="K16" t="str">
        <f t="shared" si="2"/>
        <v>C</v>
      </c>
      <c r="L16">
        <v>-59012.1</v>
      </c>
      <c r="M16" s="13">
        <f t="shared" si="3"/>
        <v>-1.5133480704921732E-4</v>
      </c>
      <c r="N16" t="s">
        <v>24</v>
      </c>
      <c r="O16">
        <v>2177648</v>
      </c>
      <c r="P16">
        <v>400447706</v>
      </c>
      <c r="Q16" s="14">
        <v>15022700000</v>
      </c>
      <c r="R16" s="14"/>
      <c r="S16" t="s">
        <v>40</v>
      </c>
      <c r="T16" t="str">
        <f t="shared" si="4"/>
        <v>C</v>
      </c>
      <c r="U16">
        <v>-35785.4</v>
      </c>
      <c r="V16" s="13">
        <f t="shared" si="5"/>
        <v>-1.2492067093711274E-4</v>
      </c>
      <c r="W16" t="s">
        <v>24</v>
      </c>
      <c r="X16">
        <v>1831581</v>
      </c>
      <c r="Y16">
        <v>327182107</v>
      </c>
      <c r="Z16" s="14">
        <v>12524400000</v>
      </c>
      <c r="AB16" t="s">
        <v>40</v>
      </c>
      <c r="AC16" t="str">
        <f t="shared" si="6"/>
        <v>C</v>
      </c>
      <c r="AD16">
        <v>-49960</v>
      </c>
      <c r="AE16" s="13">
        <f t="shared" si="7"/>
        <v>-1.5995338428192264E-4</v>
      </c>
      <c r="AF16" t="s">
        <v>24</v>
      </c>
      <c r="AG16">
        <v>2158103</v>
      </c>
      <c r="AH16">
        <v>393793011</v>
      </c>
      <c r="AI16" s="14">
        <v>14548500000</v>
      </c>
      <c r="AK16" t="s">
        <v>40</v>
      </c>
      <c r="AL16" t="str">
        <f t="shared" si="8"/>
        <v>C</v>
      </c>
      <c r="AM16">
        <v>-74776.899999999994</v>
      </c>
      <c r="AN16" s="13">
        <f t="shared" si="9"/>
        <v>-1.7403454302983472E-4</v>
      </c>
      <c r="AO16" t="s">
        <v>24</v>
      </c>
      <c r="AP16">
        <v>2487153</v>
      </c>
      <c r="AQ16">
        <v>448397784</v>
      </c>
      <c r="AR16" s="14">
        <v>16914200000</v>
      </c>
      <c r="AT16" t="s">
        <v>40</v>
      </c>
      <c r="AU16" t="str">
        <f t="shared" si="10"/>
        <v>C</v>
      </c>
      <c r="AV16">
        <v>-363045</v>
      </c>
      <c r="AW16" s="13">
        <f t="shared" si="11"/>
        <v>-8.4801407108420223E-4</v>
      </c>
      <c r="AX16" t="s">
        <v>24</v>
      </c>
      <c r="AY16">
        <v>2242543</v>
      </c>
      <c r="AZ16">
        <v>428296715</v>
      </c>
      <c r="BA16" s="14">
        <v>15686700000</v>
      </c>
      <c r="BC16" t="s">
        <v>40</v>
      </c>
      <c r="BD16" t="str">
        <f t="shared" si="12"/>
        <v>C</v>
      </c>
      <c r="BE16" s="14">
        <v>-1220750</v>
      </c>
      <c r="BF16" s="13">
        <f t="shared" si="13"/>
        <v>-2.5465449804432856E-3</v>
      </c>
      <c r="BG16" t="s">
        <v>24</v>
      </c>
      <c r="BH16">
        <v>2417044</v>
      </c>
      <c r="BI16">
        <v>473717263</v>
      </c>
      <c r="BJ16" s="14">
        <v>18456700000</v>
      </c>
      <c r="BL16" t="s">
        <v>40</v>
      </c>
      <c r="BM16" t="str">
        <f t="shared" si="14"/>
        <v>C</v>
      </c>
      <c r="BN16">
        <v>-94802.1</v>
      </c>
      <c r="BO16" s="13">
        <f t="shared" si="15"/>
        <v>-2.5667488838409413E-4</v>
      </c>
      <c r="BP16" t="s">
        <v>24</v>
      </c>
      <c r="BQ16">
        <v>1960468</v>
      </c>
      <c r="BR16">
        <v>366962752</v>
      </c>
      <c r="BS16" s="14">
        <v>13501800000</v>
      </c>
      <c r="BU16" t="s">
        <v>40</v>
      </c>
      <c r="BV16" t="str">
        <f t="shared" si="16"/>
        <v>C</v>
      </c>
      <c r="BW16">
        <v>-55372</v>
      </c>
      <c r="BX16" s="13">
        <f t="shared" si="17"/>
        <v>-1.3066953624255468E-4</v>
      </c>
      <c r="BY16" t="s">
        <v>24</v>
      </c>
      <c r="BZ16" s="15">
        <v>2165387</v>
      </c>
      <c r="CA16" s="15">
        <v>414503673</v>
      </c>
      <c r="CB16" s="15">
        <v>15684100000</v>
      </c>
      <c r="CD16" t="s">
        <v>40</v>
      </c>
      <c r="CE16" t="str">
        <f t="shared" si="18"/>
        <v>C</v>
      </c>
      <c r="CF16">
        <v>-29695.7</v>
      </c>
      <c r="CG16" s="13">
        <f t="shared" si="19"/>
        <v>-6.9016752349698333E-5</v>
      </c>
      <c r="CH16" t="s">
        <v>24</v>
      </c>
      <c r="CI16" s="15">
        <v>2250113</v>
      </c>
      <c r="CJ16" s="15">
        <v>432901645</v>
      </c>
      <c r="CK16" s="15">
        <v>15676400000</v>
      </c>
      <c r="CL16" s="14"/>
      <c r="CM16" t="s">
        <v>40</v>
      </c>
      <c r="CN16" t="str">
        <f t="shared" si="20"/>
        <v>C</v>
      </c>
      <c r="CO16" s="1" t="str">
        <f t="shared" si="21"/>
        <v>0.01</v>
      </c>
      <c r="CP16">
        <f t="shared" si="22"/>
        <v>7.6402172133887853E-3</v>
      </c>
      <c r="CQ16">
        <f t="shared" si="23"/>
        <v>8.1394348700535891E-3</v>
      </c>
      <c r="CR16">
        <f t="shared" si="24"/>
        <v>0.93866679141306075</v>
      </c>
      <c r="CT16">
        <f t="shared" si="25"/>
        <v>3809930.0799999996</v>
      </c>
      <c r="CU16">
        <f t="shared" si="26"/>
        <v>4031954.2439532783</v>
      </c>
      <c r="CV16">
        <f t="shared" si="27"/>
        <v>0.94493385824349363</v>
      </c>
    </row>
    <row r="17" spans="1:100" x14ac:dyDescent="0.3">
      <c r="A17" t="s">
        <v>41</v>
      </c>
      <c r="B17" t="str">
        <f t="shared" si="0"/>
        <v>C</v>
      </c>
      <c r="C17">
        <v>25855400</v>
      </c>
      <c r="D17" s="13">
        <f t="shared" si="1"/>
        <v>5.2161264681791955E-2</v>
      </c>
      <c r="J17" t="s">
        <v>41</v>
      </c>
      <c r="K17" t="str">
        <f t="shared" si="2"/>
        <v>C</v>
      </c>
      <c r="L17">
        <v>-57651.9</v>
      </c>
      <c r="M17" s="13">
        <f t="shared" si="3"/>
        <v>-1.4784661387276122E-4</v>
      </c>
      <c r="S17" t="s">
        <v>41</v>
      </c>
      <c r="T17" t="str">
        <f t="shared" si="4"/>
        <v>C</v>
      </c>
      <c r="U17">
        <v>-35833.4</v>
      </c>
      <c r="V17" s="13">
        <f t="shared" si="5"/>
        <v>-1.2508823067390433E-4</v>
      </c>
      <c r="AB17" t="s">
        <v>41</v>
      </c>
      <c r="AC17" t="str">
        <f t="shared" si="6"/>
        <v>C</v>
      </c>
      <c r="AD17">
        <v>-51195.8</v>
      </c>
      <c r="AE17" s="13">
        <f t="shared" si="7"/>
        <v>-1.6390995738631818E-4</v>
      </c>
      <c r="AK17" t="s">
        <v>41</v>
      </c>
      <c r="AL17" t="str">
        <f t="shared" si="8"/>
        <v>C</v>
      </c>
      <c r="AM17">
        <v>-112527</v>
      </c>
      <c r="AN17" s="13">
        <f t="shared" si="9"/>
        <v>-2.6189351288323281E-4</v>
      </c>
      <c r="AT17" t="s">
        <v>41</v>
      </c>
      <c r="AU17" t="str">
        <f t="shared" si="10"/>
        <v>C</v>
      </c>
      <c r="AV17">
        <v>-425478</v>
      </c>
      <c r="AW17" s="13">
        <f t="shared" si="11"/>
        <v>-9.9384740441753566E-4</v>
      </c>
      <c r="BC17" t="s">
        <v>41</v>
      </c>
      <c r="BD17" t="str">
        <f t="shared" si="12"/>
        <v>C</v>
      </c>
      <c r="BE17" s="14">
        <v>-4040680</v>
      </c>
      <c r="BF17" s="13">
        <f t="shared" si="13"/>
        <v>-8.4290586701434161E-3</v>
      </c>
      <c r="BL17" t="s">
        <v>41</v>
      </c>
      <c r="BM17" t="str">
        <f t="shared" si="14"/>
        <v>C</v>
      </c>
      <c r="BN17">
        <v>-100674</v>
      </c>
      <c r="BO17" s="13">
        <f t="shared" si="15"/>
        <v>-2.7257294630794347E-4</v>
      </c>
      <c r="BU17" t="s">
        <v>41</v>
      </c>
      <c r="BV17" t="str">
        <f t="shared" si="16"/>
        <v>C</v>
      </c>
      <c r="BW17">
        <v>-56288.1</v>
      </c>
      <c r="BX17" s="13">
        <f t="shared" si="17"/>
        <v>-1.328313935377906E-4</v>
      </c>
      <c r="CD17" t="s">
        <v>41</v>
      </c>
      <c r="CE17" t="str">
        <f t="shared" si="18"/>
        <v>C</v>
      </c>
      <c r="CF17">
        <v>-51030.8</v>
      </c>
      <c r="CG17" s="13">
        <f t="shared" si="19"/>
        <v>-1.186023594596856E-4</v>
      </c>
      <c r="CM17" t="s">
        <v>41</v>
      </c>
      <c r="CN17" t="str">
        <f t="shared" si="20"/>
        <v>C</v>
      </c>
      <c r="CO17" s="1" t="str">
        <f t="shared" si="21"/>
        <v>0.03</v>
      </c>
      <c r="CP17">
        <f t="shared" si="22"/>
        <v>4.1515613593109367E-3</v>
      </c>
      <c r="CQ17">
        <f t="shared" si="23"/>
        <v>5.3962112694550708E-3</v>
      </c>
      <c r="CR17">
        <f t="shared" si="24"/>
        <v>0.76934744620000328</v>
      </c>
      <c r="CT17">
        <f t="shared" si="25"/>
        <v>2092404.1</v>
      </c>
      <c r="CU17">
        <f t="shared" si="26"/>
        <v>2669298.8784629861</v>
      </c>
      <c r="CV17">
        <f t="shared" si="27"/>
        <v>0.78387778786496598</v>
      </c>
    </row>
    <row r="18" spans="1:100" x14ac:dyDescent="0.3">
      <c r="A18" t="s">
        <v>42</v>
      </c>
      <c r="B18" t="str">
        <f t="shared" si="0"/>
        <v>C</v>
      </c>
      <c r="C18">
        <v>10341100</v>
      </c>
      <c r="D18" s="13">
        <f t="shared" si="1"/>
        <v>2.0862367404908794E-2</v>
      </c>
      <c r="J18" t="s">
        <v>42</v>
      </c>
      <c r="K18" t="str">
        <f t="shared" si="2"/>
        <v>C</v>
      </c>
      <c r="L18">
        <v>-54349.9</v>
      </c>
      <c r="M18" s="13">
        <f t="shared" si="3"/>
        <v>-1.393787313050079E-4</v>
      </c>
      <c r="S18" t="s">
        <v>42</v>
      </c>
      <c r="T18" t="str">
        <f t="shared" si="4"/>
        <v>C</v>
      </c>
      <c r="U18">
        <v>-37132</v>
      </c>
      <c r="V18" s="13">
        <f t="shared" si="5"/>
        <v>-1.2962141971968654E-4</v>
      </c>
      <c r="AB18" t="s">
        <v>42</v>
      </c>
      <c r="AC18" t="str">
        <f t="shared" si="6"/>
        <v>C</v>
      </c>
      <c r="AD18">
        <v>-50061.4</v>
      </c>
      <c r="AE18" s="13">
        <f t="shared" si="7"/>
        <v>-1.6027802946138995E-4</v>
      </c>
      <c r="AK18" t="s">
        <v>42</v>
      </c>
      <c r="AL18" t="str">
        <f t="shared" si="8"/>
        <v>C</v>
      </c>
      <c r="AM18">
        <v>-136215</v>
      </c>
      <c r="AN18" s="13">
        <f t="shared" si="9"/>
        <v>-3.1702457949993833E-4</v>
      </c>
      <c r="AT18" t="s">
        <v>42</v>
      </c>
      <c r="AU18" t="str">
        <f t="shared" si="10"/>
        <v>C</v>
      </c>
      <c r="AV18">
        <v>-298450</v>
      </c>
      <c r="AW18" s="13">
        <f t="shared" si="11"/>
        <v>-6.9713065739806406E-4</v>
      </c>
      <c r="BC18" t="s">
        <v>42</v>
      </c>
      <c r="BD18" t="str">
        <f t="shared" si="12"/>
        <v>C</v>
      </c>
      <c r="BE18" s="14">
        <v>-6123080</v>
      </c>
      <c r="BF18" s="13">
        <f t="shared" si="13"/>
        <v>-1.2773048239895697E-2</v>
      </c>
      <c r="BL18" t="s">
        <v>42</v>
      </c>
      <c r="BM18" t="str">
        <f t="shared" si="14"/>
        <v>C</v>
      </c>
      <c r="BN18">
        <v>-275284</v>
      </c>
      <c r="BO18" s="13">
        <f t="shared" si="15"/>
        <v>-7.4532621085320852E-4</v>
      </c>
      <c r="BU18" t="s">
        <v>42</v>
      </c>
      <c r="BV18" t="str">
        <f t="shared" si="16"/>
        <v>C</v>
      </c>
      <c r="BW18">
        <v>-55169.9</v>
      </c>
      <c r="BX18" s="13">
        <f t="shared" si="17"/>
        <v>-1.3019261084208837E-4</v>
      </c>
      <c r="CD18" t="s">
        <v>42</v>
      </c>
      <c r="CE18" t="str">
        <f t="shared" si="18"/>
        <v>C</v>
      </c>
      <c r="CF18">
        <v>-66097.7</v>
      </c>
      <c r="CG18" s="13">
        <f t="shared" si="19"/>
        <v>-1.5361983693883811E-4</v>
      </c>
      <c r="CM18" t="s">
        <v>42</v>
      </c>
      <c r="CN18" t="str">
        <f t="shared" si="20"/>
        <v>C</v>
      </c>
      <c r="CO18" s="1" t="str">
        <f t="shared" si="21"/>
        <v>0.1</v>
      </c>
      <c r="CP18">
        <f t="shared" si="22"/>
        <v>5.6167470889948736E-4</v>
      </c>
      <c r="CQ18">
        <f t="shared" si="23"/>
        <v>2.5744013835974104E-3</v>
      </c>
      <c r="CR18">
        <f t="shared" si="24"/>
        <v>0.21817682063028407</v>
      </c>
      <c r="CT18">
        <f t="shared" si="25"/>
        <v>324526.00999999995</v>
      </c>
      <c r="CU18">
        <f t="shared" si="26"/>
        <v>1263042.8261356738</v>
      </c>
      <c r="CV18">
        <f t="shared" si="27"/>
        <v>0.25693983076797111</v>
      </c>
    </row>
    <row r="19" spans="1:100" x14ac:dyDescent="0.3">
      <c r="A19" t="s">
        <v>43</v>
      </c>
      <c r="B19" t="str">
        <f t="shared" si="0"/>
        <v>C</v>
      </c>
      <c r="C19">
        <v>890360</v>
      </c>
      <c r="D19" s="13">
        <f t="shared" si="1"/>
        <v>1.7962322618130173E-3</v>
      </c>
      <c r="J19" t="s">
        <v>43</v>
      </c>
      <c r="K19" t="str">
        <f t="shared" si="2"/>
        <v>C</v>
      </c>
      <c r="L19">
        <v>-51909.2</v>
      </c>
      <c r="M19" s="13">
        <f t="shared" si="3"/>
        <v>-1.3311962743368277E-4</v>
      </c>
      <c r="S19" t="s">
        <v>43</v>
      </c>
      <c r="T19" t="str">
        <f t="shared" si="4"/>
        <v>C</v>
      </c>
      <c r="U19">
        <v>-35715</v>
      </c>
      <c r="V19" s="13">
        <f t="shared" si="5"/>
        <v>-1.2467491665648508E-4</v>
      </c>
      <c r="AB19" t="s">
        <v>43</v>
      </c>
      <c r="AC19" t="str">
        <f t="shared" si="6"/>
        <v>C</v>
      </c>
      <c r="AD19">
        <v>-46831.1</v>
      </c>
      <c r="AE19" s="13">
        <f t="shared" si="7"/>
        <v>-1.4993580733877395E-4</v>
      </c>
      <c r="AK19" t="s">
        <v>43</v>
      </c>
      <c r="AL19" t="str">
        <f t="shared" si="8"/>
        <v>C</v>
      </c>
      <c r="AM19">
        <v>-281824</v>
      </c>
      <c r="AN19" s="13">
        <f t="shared" si="9"/>
        <v>-6.5591260208487038E-4</v>
      </c>
      <c r="AT19" t="s">
        <v>43</v>
      </c>
      <c r="AU19" t="str">
        <f t="shared" si="10"/>
        <v>C</v>
      </c>
      <c r="AV19">
        <v>-229911</v>
      </c>
      <c r="AW19" s="13">
        <f t="shared" si="11"/>
        <v>-5.3703470119968602E-4</v>
      </c>
      <c r="BC19" t="s">
        <v>43</v>
      </c>
      <c r="BD19" t="str">
        <f t="shared" si="12"/>
        <v>C</v>
      </c>
      <c r="BE19" s="14">
        <v>-4228120</v>
      </c>
      <c r="BF19" s="13">
        <f t="shared" si="13"/>
        <v>-8.8200677966101693E-3</v>
      </c>
      <c r="BL19" t="s">
        <v>43</v>
      </c>
      <c r="BM19" t="str">
        <f t="shared" si="14"/>
        <v>C</v>
      </c>
      <c r="BN19">
        <v>-516221</v>
      </c>
      <c r="BO19" s="13">
        <f t="shared" si="15"/>
        <v>-1.3976585703958607E-3</v>
      </c>
      <c r="BU19" t="s">
        <v>43</v>
      </c>
      <c r="BV19" t="str">
        <f t="shared" si="16"/>
        <v>C</v>
      </c>
      <c r="BW19">
        <v>-53263.6</v>
      </c>
      <c r="BX19" s="13">
        <f t="shared" si="17"/>
        <v>-1.2569403147094082E-4</v>
      </c>
      <c r="CD19" t="s">
        <v>43</v>
      </c>
      <c r="CE19" t="str">
        <f t="shared" si="18"/>
        <v>C</v>
      </c>
      <c r="CF19">
        <v>-61955.8</v>
      </c>
      <c r="CG19" s="13">
        <f t="shared" si="19"/>
        <v>-1.4399351102103807E-4</v>
      </c>
      <c r="CM19" t="s">
        <v>43</v>
      </c>
      <c r="CN19" t="str">
        <f t="shared" si="20"/>
        <v>C</v>
      </c>
      <c r="CO19" s="1" t="str">
        <f t="shared" si="21"/>
        <v>0.3</v>
      </c>
      <c r="CP19">
        <f t="shared" si="22"/>
        <v>-1.0291859302398489E-3</v>
      </c>
      <c r="CQ19">
        <f t="shared" si="23"/>
        <v>9.0180168498367572E-4</v>
      </c>
      <c r="CR19">
        <f t="shared" si="24"/>
        <v>-1.1412552752753828</v>
      </c>
      <c r="CT19">
        <f t="shared" si="25"/>
        <v>-461539.07</v>
      </c>
      <c r="CU19">
        <f t="shared" si="26"/>
        <v>433988.77736141218</v>
      </c>
      <c r="CV19">
        <f t="shared" si="27"/>
        <v>-1.0634815785009224</v>
      </c>
    </row>
    <row r="20" spans="1:100" x14ac:dyDescent="0.3">
      <c r="A20" t="s">
        <v>44</v>
      </c>
      <c r="B20" t="str">
        <f t="shared" si="0"/>
        <v>D</v>
      </c>
      <c r="C20">
        <v>-4742480</v>
      </c>
      <c r="D20" s="13">
        <f t="shared" si="1"/>
        <v>-1.0229702825070805E-4</v>
      </c>
      <c r="J20" t="s">
        <v>44</v>
      </c>
      <c r="K20" t="str">
        <f t="shared" si="2"/>
        <v>D</v>
      </c>
      <c r="L20">
        <v>-2461020</v>
      </c>
      <c r="M20" s="13">
        <f t="shared" si="3"/>
        <v>-5.2821789616020262E-5</v>
      </c>
      <c r="S20" t="s">
        <v>44</v>
      </c>
      <c r="T20" t="str">
        <f t="shared" si="4"/>
        <v>D</v>
      </c>
      <c r="U20">
        <v>-2664860</v>
      </c>
      <c r="V20" s="13">
        <f t="shared" si="5"/>
        <v>-6.6531848334369431E-5</v>
      </c>
      <c r="AB20" t="s">
        <v>44</v>
      </c>
      <c r="AC20" t="str">
        <f t="shared" si="6"/>
        <v>D</v>
      </c>
      <c r="AD20">
        <v>26713800</v>
      </c>
      <c r="AE20" s="13">
        <f t="shared" si="7"/>
        <v>6.9317715928611089E-4</v>
      </c>
      <c r="AK20" t="s">
        <v>44</v>
      </c>
      <c r="AL20" t="str">
        <f t="shared" si="8"/>
        <v>D</v>
      </c>
      <c r="AM20" s="14">
        <v>-3435840</v>
      </c>
      <c r="AN20" s="13">
        <f t="shared" si="9"/>
        <v>-7.1796736398001471E-5</v>
      </c>
      <c r="AT20" t="s">
        <v>44</v>
      </c>
      <c r="AU20" t="str">
        <f t="shared" si="10"/>
        <v>D</v>
      </c>
      <c r="AV20" s="14">
        <v>-2310240</v>
      </c>
      <c r="AW20" s="13">
        <f t="shared" si="11"/>
        <v>-5.2592231727805422E-5</v>
      </c>
      <c r="BC20" t="s">
        <v>44</v>
      </c>
      <c r="BD20" t="str">
        <f t="shared" si="12"/>
        <v>D</v>
      </c>
      <c r="BE20" s="14">
        <v>-4320910</v>
      </c>
      <c r="BF20" s="13">
        <f t="shared" si="13"/>
        <v>-9.7559053695851455E-5</v>
      </c>
      <c r="BL20" t="s">
        <v>44</v>
      </c>
      <c r="BM20" t="str">
        <f t="shared" si="14"/>
        <v>D</v>
      </c>
      <c r="BN20">
        <v>73107.8</v>
      </c>
      <c r="BO20" s="13">
        <f t="shared" si="15"/>
        <v>1.9447701638646519E-6</v>
      </c>
      <c r="BU20" t="s">
        <v>44</v>
      </c>
      <c r="BV20" t="str">
        <f t="shared" si="16"/>
        <v>D</v>
      </c>
      <c r="BW20" s="14">
        <v>-2850940</v>
      </c>
      <c r="BX20" s="13">
        <f t="shared" si="17"/>
        <v>-6.896139676980052E-5</v>
      </c>
      <c r="CD20" t="s">
        <v>44</v>
      </c>
      <c r="CE20" t="str">
        <f t="shared" si="18"/>
        <v>D</v>
      </c>
      <c r="CF20" s="14">
        <v>-4155350</v>
      </c>
      <c r="CG20" s="13">
        <f t="shared" si="19"/>
        <v>-1.054151688656964E-4</v>
      </c>
      <c r="CM20" t="s">
        <v>44</v>
      </c>
      <c r="CN20" t="str">
        <f t="shared" si="20"/>
        <v>D</v>
      </c>
      <c r="CO20" s="1" t="str">
        <f t="shared" si="21"/>
        <v>0.001</v>
      </c>
      <c r="CP20">
        <f t="shared" si="22"/>
        <v>7.7146675791722563E-6</v>
      </c>
      <c r="CQ20">
        <f t="shared" si="23"/>
        <v>7.6803574919929104E-5</v>
      </c>
      <c r="CR20">
        <f t="shared" si="24"/>
        <v>0.10044672513245791</v>
      </c>
      <c r="CT20">
        <f t="shared" si="25"/>
        <v>-15473.219999999925</v>
      </c>
      <c r="CU20">
        <f t="shared" si="26"/>
        <v>3000900.8589881975</v>
      </c>
      <c r="CV20">
        <f t="shared" si="27"/>
        <v>-5.1561916661308736E-3</v>
      </c>
    </row>
    <row r="21" spans="1:100" x14ac:dyDescent="0.3">
      <c r="A21" t="s">
        <v>45</v>
      </c>
      <c r="B21" t="str">
        <f t="shared" si="0"/>
        <v>D</v>
      </c>
      <c r="C21">
        <v>-9212520</v>
      </c>
      <c r="D21" s="13">
        <f t="shared" si="1"/>
        <v>-1.9871742605139355E-4</v>
      </c>
      <c r="J21" t="s">
        <v>45</v>
      </c>
      <c r="K21" t="str">
        <f t="shared" si="2"/>
        <v>D</v>
      </c>
      <c r="L21">
        <v>-4021880</v>
      </c>
      <c r="M21" s="13">
        <f t="shared" si="3"/>
        <v>-8.6323109613444657E-5</v>
      </c>
      <c r="S21" t="s">
        <v>45</v>
      </c>
      <c r="T21" t="str">
        <f t="shared" si="4"/>
        <v>D</v>
      </c>
      <c r="U21">
        <v>-4205180</v>
      </c>
      <c r="V21" s="13">
        <f t="shared" si="5"/>
        <v>-1.0498802863141917E-4</v>
      </c>
      <c r="AB21" t="s">
        <v>45</v>
      </c>
      <c r="AC21" t="str">
        <f t="shared" si="6"/>
        <v>D</v>
      </c>
      <c r="AD21">
        <v>-3080540</v>
      </c>
      <c r="AE21" s="13">
        <f t="shared" si="7"/>
        <v>-7.9934714127800471E-5</v>
      </c>
      <c r="AK21" t="s">
        <v>45</v>
      </c>
      <c r="AL21" t="str">
        <f t="shared" si="8"/>
        <v>D</v>
      </c>
      <c r="AM21" s="14">
        <v>-5654230</v>
      </c>
      <c r="AN21" s="13">
        <f t="shared" si="9"/>
        <v>-1.1815313310389071E-4</v>
      </c>
      <c r="AT21" t="s">
        <v>45</v>
      </c>
      <c r="AU21" t="str">
        <f t="shared" si="10"/>
        <v>D</v>
      </c>
      <c r="AV21" s="14">
        <v>-3791490</v>
      </c>
      <c r="AW21" s="13">
        <f t="shared" si="11"/>
        <v>-8.6312643133898211E-5</v>
      </c>
      <c r="BC21" t="s">
        <v>45</v>
      </c>
      <c r="BD21" t="str">
        <f t="shared" si="12"/>
        <v>D</v>
      </c>
      <c r="BE21" s="14">
        <v>-6488770</v>
      </c>
      <c r="BF21" s="13">
        <f t="shared" si="13"/>
        <v>-1.4650577328618973E-4</v>
      </c>
      <c r="BL21" t="s">
        <v>45</v>
      </c>
      <c r="BM21" t="str">
        <f t="shared" si="14"/>
        <v>D</v>
      </c>
      <c r="BN21" s="14">
        <v>-2710860</v>
      </c>
      <c r="BO21" s="13">
        <f t="shared" si="15"/>
        <v>-7.2112683549691421E-5</v>
      </c>
      <c r="BU21" t="s">
        <v>45</v>
      </c>
      <c r="BV21" t="str">
        <f t="shared" si="16"/>
        <v>D</v>
      </c>
      <c r="BW21" s="14">
        <v>-1867930</v>
      </c>
      <c r="BX21" s="13">
        <f t="shared" si="17"/>
        <v>-4.5183364738722485E-5</v>
      </c>
      <c r="CD21" t="s">
        <v>45</v>
      </c>
      <c r="CE21" t="str">
        <f t="shared" si="18"/>
        <v>D</v>
      </c>
      <c r="CF21" s="14">
        <v>-6353580</v>
      </c>
      <c r="CG21" s="13">
        <f t="shared" si="19"/>
        <v>-1.611810578174429E-4</v>
      </c>
      <c r="CM21" t="s">
        <v>45</v>
      </c>
      <c r="CN21" t="str">
        <f t="shared" si="20"/>
        <v>D</v>
      </c>
      <c r="CO21" s="1" t="str">
        <f t="shared" si="21"/>
        <v>0.003</v>
      </c>
      <c r="CP21">
        <f t="shared" si="22"/>
        <v>-1.0994119340538933E-4</v>
      </c>
      <c r="CQ21">
        <f t="shared" si="23"/>
        <v>1.4748546099579721E-5</v>
      </c>
      <c r="CR21">
        <f t="shared" si="24"/>
        <v>-7.4543750050401405</v>
      </c>
      <c r="CT21">
        <f t="shared" si="25"/>
        <v>-4738698</v>
      </c>
      <c r="CU21">
        <f t="shared" si="26"/>
        <v>693801.71938193787</v>
      </c>
      <c r="CV21">
        <f t="shared" si="27"/>
        <v>-6.8300464925647537</v>
      </c>
    </row>
    <row r="22" spans="1:100" x14ac:dyDescent="0.3">
      <c r="A22" t="s">
        <v>46</v>
      </c>
      <c r="B22" t="str">
        <f t="shared" si="0"/>
        <v>D</v>
      </c>
      <c r="C22">
        <v>-6448690</v>
      </c>
      <c r="D22" s="13">
        <f t="shared" si="1"/>
        <v>-1.391006020289086E-4</v>
      </c>
      <c r="J22" t="s">
        <v>46</v>
      </c>
      <c r="K22" t="str">
        <f t="shared" si="2"/>
        <v>D</v>
      </c>
      <c r="L22">
        <v>-5262700</v>
      </c>
      <c r="M22" s="13">
        <f t="shared" si="3"/>
        <v>-1.129552917945526E-4</v>
      </c>
      <c r="S22" t="s">
        <v>46</v>
      </c>
      <c r="T22" t="str">
        <f t="shared" si="4"/>
        <v>D</v>
      </c>
      <c r="U22">
        <v>-4891900</v>
      </c>
      <c r="V22" s="13">
        <f t="shared" si="5"/>
        <v>-1.2213292588237351E-4</v>
      </c>
      <c r="AB22" t="s">
        <v>46</v>
      </c>
      <c r="AC22" t="str">
        <f t="shared" si="6"/>
        <v>D</v>
      </c>
      <c r="AD22">
        <v>-1268190</v>
      </c>
      <c r="AE22" s="13">
        <f t="shared" si="7"/>
        <v>-3.290734907183003E-5</v>
      </c>
      <c r="AK22" t="s">
        <v>46</v>
      </c>
      <c r="AL22" t="str">
        <f t="shared" si="8"/>
        <v>D</v>
      </c>
      <c r="AM22" s="14">
        <v>-6752150</v>
      </c>
      <c r="AN22" s="13">
        <f t="shared" si="9"/>
        <v>-1.4109572438465284E-4</v>
      </c>
      <c r="AT22" t="s">
        <v>46</v>
      </c>
      <c r="AU22" t="str">
        <f t="shared" si="10"/>
        <v>D</v>
      </c>
      <c r="AV22" s="14">
        <v>-5789630</v>
      </c>
      <c r="AW22" s="13">
        <f t="shared" si="11"/>
        <v>-1.3179996995041818E-4</v>
      </c>
      <c r="BC22" t="s">
        <v>46</v>
      </c>
      <c r="BD22" t="str">
        <f t="shared" si="12"/>
        <v>D</v>
      </c>
      <c r="BE22" s="14">
        <v>-9438690</v>
      </c>
      <c r="BF22" s="13">
        <f t="shared" si="13"/>
        <v>-2.1311012368424616E-4</v>
      </c>
      <c r="BL22" t="s">
        <v>46</v>
      </c>
      <c r="BM22" t="str">
        <f t="shared" si="14"/>
        <v>D</v>
      </c>
      <c r="BN22" s="14">
        <v>-7315450</v>
      </c>
      <c r="BO22" s="13">
        <f t="shared" si="15"/>
        <v>-1.9460124494573313E-4</v>
      </c>
      <c r="BU22" t="s">
        <v>46</v>
      </c>
      <c r="BV22" t="str">
        <f t="shared" si="16"/>
        <v>D</v>
      </c>
      <c r="BW22" s="14">
        <v>-6494830</v>
      </c>
      <c r="BX22" s="13">
        <f t="shared" si="17"/>
        <v>-1.5710346362336755E-4</v>
      </c>
      <c r="CD22" t="s">
        <v>46</v>
      </c>
      <c r="CE22" t="str">
        <f t="shared" si="18"/>
        <v>D</v>
      </c>
      <c r="CF22" s="14">
        <v>-7916230</v>
      </c>
      <c r="CG22" s="13">
        <f t="shared" si="19"/>
        <v>-2.0082320917123511E-4</v>
      </c>
      <c r="CM22" t="s">
        <v>46</v>
      </c>
      <c r="CN22" t="str">
        <f t="shared" si="20"/>
        <v>D</v>
      </c>
      <c r="CO22" s="1" t="str">
        <f t="shared" si="21"/>
        <v>0.01</v>
      </c>
      <c r="CP22">
        <f t="shared" si="22"/>
        <v>-1.4456299045373177E-4</v>
      </c>
      <c r="CQ22">
        <f t="shared" si="23"/>
        <v>1.656599698225988E-5</v>
      </c>
      <c r="CR22">
        <f t="shared" si="24"/>
        <v>-8.7264890008455716</v>
      </c>
      <c r="CT22">
        <f t="shared" si="25"/>
        <v>-6157846</v>
      </c>
      <c r="CU22">
        <f t="shared" si="26"/>
        <v>684717.85604518233</v>
      </c>
      <c r="CV22">
        <f t="shared" si="27"/>
        <v>-8.9932604292908405</v>
      </c>
    </row>
    <row r="23" spans="1:100" x14ac:dyDescent="0.3">
      <c r="A23" t="s">
        <v>47</v>
      </c>
      <c r="B23" t="str">
        <f t="shared" si="0"/>
        <v>D</v>
      </c>
      <c r="C23">
        <v>-10368200</v>
      </c>
      <c r="D23" s="13">
        <f t="shared" si="1"/>
        <v>-2.2364586636295592E-4</v>
      </c>
      <c r="J23" t="s">
        <v>47</v>
      </c>
      <c r="K23" t="str">
        <f t="shared" si="2"/>
        <v>D</v>
      </c>
      <c r="L23">
        <v>-8564380</v>
      </c>
      <c r="M23" s="13">
        <f t="shared" si="3"/>
        <v>-1.8382048035028224E-4</v>
      </c>
      <c r="S23" t="s">
        <v>47</v>
      </c>
      <c r="T23" t="str">
        <f t="shared" si="4"/>
        <v>D</v>
      </c>
      <c r="U23">
        <v>-5343550</v>
      </c>
      <c r="V23" s="13">
        <f t="shared" si="5"/>
        <v>-1.3340898139756679E-4</v>
      </c>
      <c r="AB23" t="s">
        <v>47</v>
      </c>
      <c r="AC23" t="str">
        <f t="shared" si="6"/>
        <v>D</v>
      </c>
      <c r="AD23">
        <v>-42595300</v>
      </c>
      <c r="AE23" s="13">
        <f t="shared" si="7"/>
        <v>-1.1052747663357395E-3</v>
      </c>
      <c r="AK23" t="s">
        <v>47</v>
      </c>
      <c r="AL23" t="str">
        <f t="shared" si="8"/>
        <v>D</v>
      </c>
      <c r="AM23" s="14">
        <v>-7365610</v>
      </c>
      <c r="AN23" s="13">
        <f t="shared" si="9"/>
        <v>-1.539148387528184E-4</v>
      </c>
      <c r="AT23" t="s">
        <v>47</v>
      </c>
      <c r="AU23" t="str">
        <f t="shared" si="10"/>
        <v>D</v>
      </c>
      <c r="AV23" s="14">
        <v>-6347250</v>
      </c>
      <c r="AW23" s="13">
        <f t="shared" si="11"/>
        <v>-1.4449409707836111E-4</v>
      </c>
      <c r="BC23" t="s">
        <v>47</v>
      </c>
      <c r="BD23" t="str">
        <f t="shared" si="12"/>
        <v>D</v>
      </c>
      <c r="BE23" s="14">
        <v>-10050400</v>
      </c>
      <c r="BF23" s="13">
        <f t="shared" si="13"/>
        <v>-2.2692153117393916E-4</v>
      </c>
      <c r="BL23" t="s">
        <v>47</v>
      </c>
      <c r="BM23" t="str">
        <f t="shared" si="14"/>
        <v>D</v>
      </c>
      <c r="BN23" s="14">
        <v>9788760</v>
      </c>
      <c r="BO23" s="13">
        <f t="shared" si="15"/>
        <v>2.6039476484358376E-4</v>
      </c>
      <c r="BU23" t="s">
        <v>47</v>
      </c>
      <c r="BV23" t="str">
        <f t="shared" si="16"/>
        <v>D</v>
      </c>
      <c r="BW23" s="14">
        <v>-6171600</v>
      </c>
      <c r="BX23" s="13">
        <f t="shared" si="17"/>
        <v>-1.4928485212052897E-4</v>
      </c>
      <c r="CD23" t="s">
        <v>47</v>
      </c>
      <c r="CE23" t="str">
        <f t="shared" si="18"/>
        <v>D</v>
      </c>
      <c r="CF23" s="14">
        <v>-8742500</v>
      </c>
      <c r="CG23" s="13">
        <f t="shared" si="19"/>
        <v>-2.2178447394523946E-4</v>
      </c>
      <c r="CM23" t="s">
        <v>47</v>
      </c>
      <c r="CN23" t="str">
        <f t="shared" si="20"/>
        <v>D</v>
      </c>
      <c r="CO23" s="1" t="str">
        <f t="shared" si="21"/>
        <v>0.03</v>
      </c>
      <c r="CP23">
        <f t="shared" si="22"/>
        <v>-2.2821551226738477E-4</v>
      </c>
      <c r="CQ23">
        <f t="shared" si="23"/>
        <v>1.0738073301532362E-4</v>
      </c>
      <c r="CR23">
        <f t="shared" si="24"/>
        <v>-2.125292926011388</v>
      </c>
      <c r="CT23">
        <f t="shared" si="25"/>
        <v>-9576003</v>
      </c>
      <c r="CU23">
        <f t="shared" si="26"/>
        <v>4099665.3775359248</v>
      </c>
      <c r="CV23">
        <f t="shared" si="27"/>
        <v>-2.3358011247629165</v>
      </c>
    </row>
    <row r="24" spans="1:100" x14ac:dyDescent="0.3">
      <c r="A24" t="s">
        <v>48</v>
      </c>
      <c r="B24" t="str">
        <f t="shared" si="0"/>
        <v>D</v>
      </c>
      <c r="C24">
        <v>-11099900</v>
      </c>
      <c r="D24" s="13">
        <f t="shared" si="1"/>
        <v>-2.3942890299590811E-4</v>
      </c>
      <c r="J24" t="s">
        <v>48</v>
      </c>
      <c r="K24" t="str">
        <f t="shared" si="2"/>
        <v>D</v>
      </c>
      <c r="L24">
        <v>-11771700</v>
      </c>
      <c r="M24" s="13">
        <f t="shared" si="3"/>
        <v>-2.5266038505290724E-4</v>
      </c>
      <c r="S24" t="s">
        <v>48</v>
      </c>
      <c r="T24" t="str">
        <f t="shared" si="4"/>
        <v>D</v>
      </c>
      <c r="U24">
        <v>-6422300</v>
      </c>
      <c r="V24" s="13">
        <f t="shared" si="5"/>
        <v>-1.6034143990972165E-4</v>
      </c>
      <c r="AB24" t="s">
        <v>48</v>
      </c>
      <c r="AC24" t="str">
        <f t="shared" si="6"/>
        <v>D</v>
      </c>
      <c r="AD24">
        <v>-54381200</v>
      </c>
      <c r="AE24" s="13">
        <f t="shared" si="7"/>
        <v>-1.4110985982739204E-3</v>
      </c>
      <c r="AK24" t="s">
        <v>48</v>
      </c>
      <c r="AL24" t="str">
        <f t="shared" si="8"/>
        <v>D</v>
      </c>
      <c r="AM24" s="14">
        <v>-7842370</v>
      </c>
      <c r="AN24" s="13">
        <f t="shared" si="9"/>
        <v>-1.6387741327465621E-4</v>
      </c>
      <c r="AT24" t="s">
        <v>48</v>
      </c>
      <c r="AU24" t="str">
        <f t="shared" si="10"/>
        <v>D</v>
      </c>
      <c r="AV24" s="14">
        <v>-6560560</v>
      </c>
      <c r="AW24" s="13">
        <f t="shared" si="11"/>
        <v>-1.4935006396918552E-4</v>
      </c>
      <c r="BC24" t="s">
        <v>48</v>
      </c>
      <c r="BD24" t="str">
        <f t="shared" si="12"/>
        <v>D</v>
      </c>
      <c r="BE24" s="14">
        <v>-12012900</v>
      </c>
      <c r="BF24" s="13">
        <f t="shared" si="13"/>
        <v>-2.7123155912594658E-4</v>
      </c>
      <c r="BL24" t="s">
        <v>48</v>
      </c>
      <c r="BM24" t="str">
        <f t="shared" si="14"/>
        <v>D</v>
      </c>
      <c r="BN24" s="14">
        <v>27622200</v>
      </c>
      <c r="BO24" s="13">
        <f t="shared" si="15"/>
        <v>7.34789316875931E-4</v>
      </c>
      <c r="BU24" t="s">
        <v>48</v>
      </c>
      <c r="BV24" t="str">
        <f t="shared" si="16"/>
        <v>D</v>
      </c>
      <c r="BW24" s="14">
        <v>-6927190</v>
      </c>
      <c r="BX24" s="13">
        <f t="shared" si="17"/>
        <v>-1.6756182104491656E-4</v>
      </c>
      <c r="CD24" t="s">
        <v>48</v>
      </c>
      <c r="CE24" t="str">
        <f t="shared" si="18"/>
        <v>D</v>
      </c>
      <c r="CF24" s="14">
        <v>-9165650</v>
      </c>
      <c r="CG24" s="13">
        <f t="shared" si="19"/>
        <v>-2.3251917227522839E-4</v>
      </c>
      <c r="CM24" t="s">
        <v>48</v>
      </c>
      <c r="CN24" t="str">
        <f t="shared" si="20"/>
        <v>D</v>
      </c>
      <c r="CO24" s="1" t="str">
        <f t="shared" si="21"/>
        <v>0.1</v>
      </c>
      <c r="CP24">
        <f t="shared" si="22"/>
        <v>-2.3132800390464591E-4</v>
      </c>
      <c r="CQ24">
        <f t="shared" si="23"/>
        <v>1.6151129728839752E-4</v>
      </c>
      <c r="CR24">
        <f t="shared" si="24"/>
        <v>-1.4322713506014531</v>
      </c>
      <c r="CT24">
        <f t="shared" si="25"/>
        <v>-9856157</v>
      </c>
      <c r="CU24">
        <f t="shared" si="26"/>
        <v>6175882.9856706047</v>
      </c>
      <c r="CV24">
        <f t="shared" si="27"/>
        <v>-1.5959105803766738</v>
      </c>
    </row>
    <row r="25" spans="1:100" x14ac:dyDescent="0.3">
      <c r="A25" t="s">
        <v>49</v>
      </c>
      <c r="B25" t="str">
        <f t="shared" si="0"/>
        <v>D</v>
      </c>
      <c r="C25">
        <v>-11966700</v>
      </c>
      <c r="D25" s="13">
        <f t="shared" si="1"/>
        <v>-2.5812609604421063E-4</v>
      </c>
      <c r="J25" t="s">
        <v>49</v>
      </c>
      <c r="K25" t="str">
        <f t="shared" si="2"/>
        <v>D</v>
      </c>
      <c r="L25">
        <v>-12045100</v>
      </c>
      <c r="M25" s="13">
        <f t="shared" si="3"/>
        <v>-2.5852847116395871E-4</v>
      </c>
      <c r="S25" t="s">
        <v>49</v>
      </c>
      <c r="T25" t="str">
        <f t="shared" si="4"/>
        <v>D</v>
      </c>
      <c r="U25">
        <v>-6436760</v>
      </c>
      <c r="V25" s="13">
        <f t="shared" si="5"/>
        <v>-1.6070245344398422E-4</v>
      </c>
      <c r="AB25" t="s">
        <v>49</v>
      </c>
      <c r="AC25" t="str">
        <f t="shared" si="6"/>
        <v>D</v>
      </c>
      <c r="AD25">
        <v>-34797400</v>
      </c>
      <c r="AE25" s="13">
        <f t="shared" si="7"/>
        <v>-9.029326745930012E-4</v>
      </c>
      <c r="AK25" t="s">
        <v>49</v>
      </c>
      <c r="AL25" t="str">
        <f t="shared" si="8"/>
        <v>D</v>
      </c>
      <c r="AM25" s="14">
        <v>-7904150</v>
      </c>
      <c r="AN25" s="13">
        <f t="shared" si="9"/>
        <v>-1.6516839375531553E-4</v>
      </c>
      <c r="AT25" t="s">
        <v>49</v>
      </c>
      <c r="AU25" t="str">
        <f t="shared" si="10"/>
        <v>D</v>
      </c>
      <c r="AV25" s="14">
        <v>-6556840</v>
      </c>
      <c r="AW25" s="13">
        <f t="shared" si="11"/>
        <v>-1.4926537878408465E-4</v>
      </c>
      <c r="BC25" t="s">
        <v>49</v>
      </c>
      <c r="BD25" t="str">
        <f t="shared" si="12"/>
        <v>D</v>
      </c>
      <c r="BE25" s="14">
        <v>-11799900</v>
      </c>
      <c r="BF25" s="13">
        <f t="shared" si="13"/>
        <v>-2.664223688310281E-4</v>
      </c>
      <c r="BL25" t="s">
        <v>49</v>
      </c>
      <c r="BM25" t="str">
        <f t="shared" si="14"/>
        <v>D</v>
      </c>
      <c r="BN25" s="14">
        <v>-39900000</v>
      </c>
      <c r="BO25" s="13">
        <f t="shared" si="15"/>
        <v>-1.0613960417110023E-3</v>
      </c>
      <c r="BU25" t="s">
        <v>49</v>
      </c>
      <c r="BV25" t="str">
        <f t="shared" si="16"/>
        <v>D</v>
      </c>
      <c r="BW25" s="14">
        <v>-7025090</v>
      </c>
      <c r="BX25" s="13">
        <f t="shared" si="17"/>
        <v>-1.6992992445774303E-4</v>
      </c>
      <c r="CD25" t="s">
        <v>49</v>
      </c>
      <c r="CE25" t="str">
        <f t="shared" si="18"/>
        <v>D</v>
      </c>
      <c r="CF25" s="14">
        <v>-9012900</v>
      </c>
      <c r="CG25" s="13">
        <f t="shared" si="19"/>
        <v>-2.2864412756317401E-4</v>
      </c>
      <c r="CM25" t="s">
        <v>49</v>
      </c>
      <c r="CN25" t="str">
        <f t="shared" si="20"/>
        <v>D</v>
      </c>
      <c r="CO25" s="1" t="str">
        <f t="shared" si="21"/>
        <v>0.3</v>
      </c>
      <c r="CP25">
        <f t="shared" si="22"/>
        <v>-3.6211159303475024E-4</v>
      </c>
      <c r="CQ25">
        <f t="shared" si="23"/>
        <v>1.049649778110281E-4</v>
      </c>
      <c r="CR25">
        <f t="shared" si="24"/>
        <v>-3.4498325116275605</v>
      </c>
      <c r="CT25">
        <f t="shared" si="25"/>
        <v>-14744484</v>
      </c>
      <c r="CU25">
        <f t="shared" si="26"/>
        <v>3849789.0542949666</v>
      </c>
      <c r="CV25">
        <f t="shared" si="27"/>
        <v>-3.829945950817879</v>
      </c>
    </row>
    <row r="26" spans="1:100" x14ac:dyDescent="0.3">
      <c r="A26" t="s">
        <v>50</v>
      </c>
      <c r="B26" t="str">
        <f t="shared" si="0"/>
        <v>J</v>
      </c>
      <c r="C26">
        <v>-364971</v>
      </c>
      <c r="D26" s="13">
        <f t="shared" si="1"/>
        <v>-6.6536075445143488E-5</v>
      </c>
      <c r="J26" t="s">
        <v>50</v>
      </c>
      <c r="K26" t="str">
        <f t="shared" si="2"/>
        <v>J</v>
      </c>
      <c r="L26">
        <v>-143900</v>
      </c>
      <c r="M26" s="13">
        <f t="shared" si="3"/>
        <v>-2.9277661693465528E-5</v>
      </c>
      <c r="S26" t="s">
        <v>50</v>
      </c>
      <c r="T26" t="str">
        <f t="shared" si="4"/>
        <v>J</v>
      </c>
      <c r="U26">
        <v>-226580</v>
      </c>
      <c r="V26" s="13">
        <f t="shared" si="5"/>
        <v>-5.6505431583987551E-5</v>
      </c>
      <c r="AB26" t="s">
        <v>50</v>
      </c>
      <c r="AC26" t="str">
        <f t="shared" si="6"/>
        <v>J</v>
      </c>
      <c r="AD26">
        <v>-1971640</v>
      </c>
      <c r="AE26" s="13">
        <f t="shared" si="7"/>
        <v>-4.6044086154593459E-4</v>
      </c>
      <c r="AK26" t="s">
        <v>50</v>
      </c>
      <c r="AL26" t="str">
        <f t="shared" si="8"/>
        <v>J</v>
      </c>
      <c r="AM26">
        <v>-359040</v>
      </c>
      <c r="AN26" s="13">
        <f t="shared" si="9"/>
        <v>-6.4780717343961724E-5</v>
      </c>
      <c r="AT26" t="s">
        <v>50</v>
      </c>
      <c r="AU26" t="str">
        <f t="shared" si="10"/>
        <v>J</v>
      </c>
      <c r="AV26">
        <v>-158747</v>
      </c>
      <c r="AW26" s="13">
        <f t="shared" si="11"/>
        <v>-3.2994753994778935E-5</v>
      </c>
      <c r="BC26" t="s">
        <v>50</v>
      </c>
      <c r="BD26" t="str">
        <f t="shared" si="12"/>
        <v>J</v>
      </c>
      <c r="BE26">
        <v>-353733</v>
      </c>
      <c r="BF26" s="13">
        <f t="shared" si="13"/>
        <v>-6.0440730210369476E-5</v>
      </c>
      <c r="BL26" t="s">
        <v>50</v>
      </c>
      <c r="BM26" t="str">
        <f t="shared" si="14"/>
        <v>J</v>
      </c>
      <c r="BN26">
        <v>-46390.2</v>
      </c>
      <c r="BO26" s="13">
        <f t="shared" si="15"/>
        <v>-1.0156517855383543E-5</v>
      </c>
      <c r="BU26" t="s">
        <v>50</v>
      </c>
      <c r="BV26" t="str">
        <f t="shared" si="16"/>
        <v>J</v>
      </c>
      <c r="BW26">
        <v>-329964</v>
      </c>
      <c r="BX26" s="13">
        <f t="shared" si="17"/>
        <v>-6.4030769171060362E-5</v>
      </c>
      <c r="CD26" t="s">
        <v>50</v>
      </c>
      <c r="CE26" t="str">
        <f t="shared" si="18"/>
        <v>J</v>
      </c>
      <c r="CF26">
        <v>-293490</v>
      </c>
      <c r="CG26" s="13">
        <f t="shared" si="19"/>
        <v>-6.0033136966126659E-5</v>
      </c>
      <c r="CM26" t="s">
        <v>50</v>
      </c>
      <c r="CN26" t="str">
        <f t="shared" si="20"/>
        <v>J</v>
      </c>
      <c r="CO26" s="1" t="str">
        <f t="shared" si="21"/>
        <v>0.001</v>
      </c>
      <c r="CP26">
        <f t="shared" si="22"/>
        <v>-9.0519665581021184E-5</v>
      </c>
      <c r="CQ26">
        <f t="shared" si="23"/>
        <v>4.1538487081159627E-5</v>
      </c>
      <c r="CR26">
        <f t="shared" si="24"/>
        <v>-2.1791757943460985</v>
      </c>
      <c r="CT26">
        <f t="shared" si="25"/>
        <v>-424845.52</v>
      </c>
      <c r="CU26">
        <f t="shared" si="26"/>
        <v>175248.35415776016</v>
      </c>
      <c r="CV26">
        <f t="shared" si="27"/>
        <v>-2.4242482734961963</v>
      </c>
    </row>
    <row r="27" spans="1:100" x14ac:dyDescent="0.3">
      <c r="A27" t="s">
        <v>51</v>
      </c>
      <c r="B27" t="str">
        <f t="shared" si="0"/>
        <v>J</v>
      </c>
      <c r="C27">
        <v>-335574</v>
      </c>
      <c r="D27" s="13">
        <f t="shared" si="1"/>
        <v>-6.1176852356566904E-5</v>
      </c>
      <c r="J27" t="s">
        <v>51</v>
      </c>
      <c r="K27" t="str">
        <f t="shared" si="2"/>
        <v>J</v>
      </c>
      <c r="L27">
        <v>-235724</v>
      </c>
      <c r="M27" s="13">
        <f t="shared" si="3"/>
        <v>-4.7960024496389632E-5</v>
      </c>
      <c r="S27" t="s">
        <v>51</v>
      </c>
      <c r="T27" t="str">
        <f t="shared" si="4"/>
        <v>J</v>
      </c>
      <c r="U27">
        <v>-244140</v>
      </c>
      <c r="V27" s="13">
        <f t="shared" si="5"/>
        <v>-6.0884615000947658E-5</v>
      </c>
      <c r="AB27" t="s">
        <v>51</v>
      </c>
      <c r="AC27" t="str">
        <f t="shared" si="6"/>
        <v>J</v>
      </c>
      <c r="AD27">
        <v>-5512330</v>
      </c>
      <c r="AE27" s="13">
        <f t="shared" si="7"/>
        <v>-1.2873049716609023E-3</v>
      </c>
      <c r="AK27" t="s">
        <v>51</v>
      </c>
      <c r="AL27" t="str">
        <f t="shared" si="8"/>
        <v>J</v>
      </c>
      <c r="AM27">
        <v>-336427</v>
      </c>
      <c r="AN27" s="13">
        <f t="shared" si="9"/>
        <v>-6.0700708539095951E-5</v>
      </c>
      <c r="AT27" t="s">
        <v>51</v>
      </c>
      <c r="AU27" t="str">
        <f t="shared" si="10"/>
        <v>J</v>
      </c>
      <c r="AV27">
        <v>-247457</v>
      </c>
      <c r="AW27" s="13">
        <f t="shared" si="11"/>
        <v>-5.1432674880697027E-5</v>
      </c>
      <c r="BC27" t="s">
        <v>51</v>
      </c>
      <c r="BD27" t="str">
        <f t="shared" si="12"/>
        <v>J</v>
      </c>
      <c r="BE27">
        <v>-394762</v>
      </c>
      <c r="BF27" s="13">
        <f t="shared" si="13"/>
        <v>-6.7451166668944869E-5</v>
      </c>
      <c r="BL27" t="s">
        <v>51</v>
      </c>
      <c r="BM27" t="str">
        <f t="shared" si="14"/>
        <v>J</v>
      </c>
      <c r="BN27">
        <v>-182252</v>
      </c>
      <c r="BO27" s="13">
        <f t="shared" si="15"/>
        <v>-3.9901653628985466E-5</v>
      </c>
      <c r="BU27" t="s">
        <v>51</v>
      </c>
      <c r="BV27" t="str">
        <f t="shared" si="16"/>
        <v>J</v>
      </c>
      <c r="BW27">
        <v>-326085</v>
      </c>
      <c r="BX27" s="13">
        <f t="shared" si="17"/>
        <v>-6.3278034467836557E-5</v>
      </c>
      <c r="CD27" t="s">
        <v>51</v>
      </c>
      <c r="CE27" t="str">
        <f t="shared" si="18"/>
        <v>J</v>
      </c>
      <c r="CF27">
        <v>-311275</v>
      </c>
      <c r="CG27" s="13">
        <f t="shared" si="19"/>
        <v>-6.3671044018982165E-5</v>
      </c>
      <c r="CM27" t="s">
        <v>51</v>
      </c>
      <c r="CN27" t="str">
        <f t="shared" si="20"/>
        <v>J</v>
      </c>
      <c r="CO27" s="1" t="str">
        <f t="shared" si="21"/>
        <v>0.003</v>
      </c>
      <c r="CP27">
        <f t="shared" si="22"/>
        <v>-1.8037617457193487E-4</v>
      </c>
      <c r="CQ27">
        <f t="shared" si="23"/>
        <v>1.2302113474661495E-4</v>
      </c>
      <c r="CR27">
        <f t="shared" si="24"/>
        <v>-1.466221027333664</v>
      </c>
      <c r="CT27">
        <f t="shared" si="25"/>
        <v>-812602.6</v>
      </c>
      <c r="CU27">
        <f t="shared" si="26"/>
        <v>522568.7270170562</v>
      </c>
      <c r="CV27">
        <f t="shared" si="27"/>
        <v>-1.5550157481457503</v>
      </c>
    </row>
    <row r="28" spans="1:100" x14ac:dyDescent="0.3">
      <c r="A28" t="s">
        <v>52</v>
      </c>
      <c r="B28" t="str">
        <f t="shared" si="0"/>
        <v>J</v>
      </c>
      <c r="C28">
        <v>-311606</v>
      </c>
      <c r="D28" s="13">
        <f t="shared" si="1"/>
        <v>-5.6807363667686968E-5</v>
      </c>
      <c r="J28" t="s">
        <v>52</v>
      </c>
      <c r="K28" t="str">
        <f t="shared" si="2"/>
        <v>J</v>
      </c>
      <c r="L28">
        <v>-300491</v>
      </c>
      <c r="M28" s="13">
        <f t="shared" si="3"/>
        <v>-6.1137413759076786E-5</v>
      </c>
      <c r="S28" t="s">
        <v>52</v>
      </c>
      <c r="T28" t="str">
        <f t="shared" si="4"/>
        <v>J</v>
      </c>
      <c r="U28">
        <v>-275553</v>
      </c>
      <c r="V28" s="13">
        <f t="shared" si="5"/>
        <v>-6.8718515267289788E-5</v>
      </c>
      <c r="AB28" t="s">
        <v>52</v>
      </c>
      <c r="AC28" t="str">
        <f t="shared" si="6"/>
        <v>J</v>
      </c>
      <c r="AD28">
        <v>265908</v>
      </c>
      <c r="AE28" s="13">
        <f t="shared" si="7"/>
        <v>6.2098004002736999E-5</v>
      </c>
      <c r="AK28" t="s">
        <v>52</v>
      </c>
      <c r="AL28" t="str">
        <f t="shared" si="8"/>
        <v>J</v>
      </c>
      <c r="AM28">
        <v>-362439</v>
      </c>
      <c r="AN28" s="13">
        <f t="shared" si="9"/>
        <v>-6.5393990679111353E-5</v>
      </c>
      <c r="AT28" t="s">
        <v>52</v>
      </c>
      <c r="AU28" t="str">
        <f t="shared" si="10"/>
        <v>J</v>
      </c>
      <c r="AV28">
        <v>-315050</v>
      </c>
      <c r="AW28" s="13">
        <f t="shared" si="11"/>
        <v>-6.5481535059277367E-5</v>
      </c>
      <c r="BC28" t="s">
        <v>52</v>
      </c>
      <c r="BD28" t="str">
        <f t="shared" si="12"/>
        <v>J</v>
      </c>
      <c r="BE28">
        <v>-417877</v>
      </c>
      <c r="BF28" s="13">
        <f t="shared" si="13"/>
        <v>-7.1400720368522497E-5</v>
      </c>
      <c r="BL28" t="s">
        <v>52</v>
      </c>
      <c r="BM28" t="str">
        <f t="shared" si="14"/>
        <v>J</v>
      </c>
      <c r="BN28">
        <v>-256928</v>
      </c>
      <c r="BO28" s="13">
        <f t="shared" si="15"/>
        <v>-5.6250971531659347E-5</v>
      </c>
      <c r="BU28" t="s">
        <v>52</v>
      </c>
      <c r="BV28" t="str">
        <f t="shared" si="16"/>
        <v>J</v>
      </c>
      <c r="BW28">
        <v>-315794</v>
      </c>
      <c r="BX28" s="13">
        <f t="shared" si="17"/>
        <v>-6.1281026777484322E-5</v>
      </c>
      <c r="CD28" t="s">
        <v>52</v>
      </c>
      <c r="CE28" t="str">
        <f t="shared" si="18"/>
        <v>J</v>
      </c>
      <c r="CF28">
        <v>-315074</v>
      </c>
      <c r="CG28" s="13">
        <f t="shared" si="19"/>
        <v>-6.4448126329569625E-5</v>
      </c>
      <c r="CM28" t="s">
        <v>52</v>
      </c>
      <c r="CN28" t="str">
        <f t="shared" si="20"/>
        <v>J</v>
      </c>
      <c r="CO28" s="1" t="str">
        <f t="shared" si="21"/>
        <v>0.01</v>
      </c>
      <c r="CP28">
        <f t="shared" si="22"/>
        <v>-5.0882165943694107E-5</v>
      </c>
      <c r="CQ28">
        <f t="shared" si="23"/>
        <v>1.2644135050960415E-5</v>
      </c>
      <c r="CR28">
        <f t="shared" si="24"/>
        <v>-4.0241713441544773</v>
      </c>
      <c r="CT28">
        <f t="shared" si="25"/>
        <v>-260490.4</v>
      </c>
      <c r="CU28">
        <f t="shared" si="26"/>
        <v>60159.636441942253</v>
      </c>
      <c r="CV28">
        <f t="shared" si="27"/>
        <v>-4.3299862732945407</v>
      </c>
    </row>
    <row r="29" spans="1:100" x14ac:dyDescent="0.3">
      <c r="A29" t="s">
        <v>53</v>
      </c>
      <c r="B29" t="str">
        <f t="shared" si="0"/>
        <v>J</v>
      </c>
      <c r="C29">
        <v>-337538</v>
      </c>
      <c r="D29" s="13">
        <f t="shared" si="1"/>
        <v>-6.1534899577234464E-5</v>
      </c>
      <c r="J29" t="s">
        <v>53</v>
      </c>
      <c r="K29" t="str">
        <f t="shared" si="2"/>
        <v>J</v>
      </c>
      <c r="L29">
        <v>-360052</v>
      </c>
      <c r="M29" s="13">
        <f t="shared" si="3"/>
        <v>-7.325559866612682E-5</v>
      </c>
      <c r="S29" t="s">
        <v>53</v>
      </c>
      <c r="T29" t="str">
        <f t="shared" si="4"/>
        <v>J</v>
      </c>
      <c r="U29">
        <v>-295664</v>
      </c>
      <c r="V29" s="13">
        <f t="shared" si="5"/>
        <v>-7.3733877323012165E-5</v>
      </c>
      <c r="AB29" t="s">
        <v>53</v>
      </c>
      <c r="AC29" t="str">
        <f t="shared" si="6"/>
        <v>J</v>
      </c>
      <c r="AD29">
        <v>73560.800000000003</v>
      </c>
      <c r="AE29" s="13">
        <f t="shared" si="7"/>
        <v>1.7178794368144381E-5</v>
      </c>
      <c r="AK29" t="s">
        <v>53</v>
      </c>
      <c r="AL29" t="str">
        <f t="shared" si="8"/>
        <v>J</v>
      </c>
      <c r="AM29">
        <v>-398488</v>
      </c>
      <c r="AN29" s="13">
        <f t="shared" si="9"/>
        <v>-7.1898224412212061E-5</v>
      </c>
      <c r="AT29" t="s">
        <v>53</v>
      </c>
      <c r="AU29" t="str">
        <f t="shared" si="10"/>
        <v>J</v>
      </c>
      <c r="AV29">
        <v>-346448</v>
      </c>
      <c r="AW29" s="13">
        <f t="shared" si="11"/>
        <v>-7.2007449161137988E-5</v>
      </c>
      <c r="BC29" t="s">
        <v>53</v>
      </c>
      <c r="BD29" t="str">
        <f t="shared" si="12"/>
        <v>J</v>
      </c>
      <c r="BE29">
        <v>-433327</v>
      </c>
      <c r="BF29" s="13">
        <f t="shared" si="13"/>
        <v>-7.4040590784203841E-5</v>
      </c>
      <c r="BL29" t="s">
        <v>53</v>
      </c>
      <c r="BM29" t="str">
        <f t="shared" si="14"/>
        <v>J</v>
      </c>
      <c r="BN29">
        <v>-296279</v>
      </c>
      <c r="BO29" s="13">
        <f t="shared" si="15"/>
        <v>-6.4866350084181166E-5</v>
      </c>
      <c r="BU29" t="s">
        <v>53</v>
      </c>
      <c r="BV29" t="str">
        <f t="shared" si="16"/>
        <v>J</v>
      </c>
      <c r="BW29">
        <v>-329723</v>
      </c>
      <c r="BX29" s="13">
        <f t="shared" si="17"/>
        <v>-6.398400220445121E-5</v>
      </c>
      <c r="CD29" t="s">
        <v>53</v>
      </c>
      <c r="CE29" t="str">
        <f t="shared" si="18"/>
        <v>J</v>
      </c>
      <c r="CF29">
        <v>-316079</v>
      </c>
      <c r="CG29" s="13">
        <f t="shared" si="19"/>
        <v>-6.4653698249059069E-5</v>
      </c>
      <c r="CM29" t="s">
        <v>53</v>
      </c>
      <c r="CN29" t="str">
        <f t="shared" si="20"/>
        <v>J</v>
      </c>
      <c r="CO29" s="1" t="str">
        <f t="shared" si="21"/>
        <v>0.03</v>
      </c>
      <c r="CP29">
        <f t="shared" si="22"/>
        <v>-6.027958960934744E-5</v>
      </c>
      <c r="CQ29">
        <f t="shared" si="23"/>
        <v>8.7347111564831753E-6</v>
      </c>
      <c r="CR29">
        <f t="shared" si="24"/>
        <v>-6.9011543174620087</v>
      </c>
      <c r="CT29">
        <f t="shared" si="25"/>
        <v>-304003.72000000003</v>
      </c>
      <c r="CU29">
        <f t="shared" si="26"/>
        <v>44122.398845617303</v>
      </c>
      <c r="CV29">
        <f t="shared" si="27"/>
        <v>-6.8900088833269963</v>
      </c>
    </row>
    <row r="30" spans="1:100" x14ac:dyDescent="0.3">
      <c r="A30" t="s">
        <v>54</v>
      </c>
      <c r="B30" t="str">
        <f t="shared" si="0"/>
        <v>J</v>
      </c>
      <c r="C30">
        <v>-344661</v>
      </c>
      <c r="D30" s="13">
        <f t="shared" si="1"/>
        <v>-6.2833458820011999E-5</v>
      </c>
      <c r="J30" t="s">
        <v>54</v>
      </c>
      <c r="K30" t="str">
        <f t="shared" si="2"/>
        <v>J</v>
      </c>
      <c r="L30">
        <v>-342930</v>
      </c>
      <c r="M30" s="13">
        <f t="shared" si="3"/>
        <v>-6.9771984187214263E-5</v>
      </c>
      <c r="S30" t="s">
        <v>54</v>
      </c>
      <c r="T30" t="str">
        <f t="shared" si="4"/>
        <v>J</v>
      </c>
      <c r="U30">
        <v>-288952</v>
      </c>
      <c r="V30" s="13">
        <f t="shared" si="5"/>
        <v>-7.2060011770925812E-5</v>
      </c>
      <c r="AB30" t="s">
        <v>54</v>
      </c>
      <c r="AC30" t="str">
        <f t="shared" si="6"/>
        <v>J</v>
      </c>
      <c r="AD30">
        <v>1028.98</v>
      </c>
      <c r="AE30" s="13">
        <f t="shared" si="7"/>
        <v>2.4029966815115119E-7</v>
      </c>
      <c r="AK30" t="s">
        <v>54</v>
      </c>
      <c r="AL30" t="str">
        <f t="shared" si="8"/>
        <v>J</v>
      </c>
      <c r="AM30">
        <v>-397752</v>
      </c>
      <c r="AN30" s="13">
        <f t="shared" si="9"/>
        <v>-7.1765429715339417E-5</v>
      </c>
      <c r="AT30" t="s">
        <v>54</v>
      </c>
      <c r="AU30" t="str">
        <f t="shared" si="10"/>
        <v>J</v>
      </c>
      <c r="AV30">
        <v>-338603</v>
      </c>
      <c r="AW30" s="13">
        <f t="shared" si="11"/>
        <v>-7.0376905937713036E-5</v>
      </c>
      <c r="BC30" t="s">
        <v>54</v>
      </c>
      <c r="BD30" t="str">
        <f t="shared" si="12"/>
        <v>J</v>
      </c>
      <c r="BE30">
        <v>-446991</v>
      </c>
      <c r="BF30" s="13">
        <f t="shared" si="13"/>
        <v>-7.6375295597140393E-5</v>
      </c>
      <c r="BL30" t="s">
        <v>54</v>
      </c>
      <c r="BM30" t="str">
        <f t="shared" si="14"/>
        <v>J</v>
      </c>
      <c r="BN30">
        <v>-310413</v>
      </c>
      <c r="BO30" s="13">
        <f t="shared" si="15"/>
        <v>-6.7960801571089851E-5</v>
      </c>
      <c r="BU30" t="s">
        <v>54</v>
      </c>
      <c r="BV30" t="str">
        <f t="shared" si="16"/>
        <v>J</v>
      </c>
      <c r="BW30">
        <v>-341527</v>
      </c>
      <c r="BX30" s="13">
        <f t="shared" si="17"/>
        <v>-6.6274613299283357E-5</v>
      </c>
      <c r="CD30" t="s">
        <v>54</v>
      </c>
      <c r="CE30" t="str">
        <f t="shared" si="18"/>
        <v>J</v>
      </c>
      <c r="CF30">
        <v>-327033</v>
      </c>
      <c r="CG30" s="13">
        <f t="shared" si="19"/>
        <v>-6.6894329896907223E-5</v>
      </c>
      <c r="CM30" t="s">
        <v>54</v>
      </c>
      <c r="CN30" t="str">
        <f t="shared" si="20"/>
        <v>J</v>
      </c>
      <c r="CO30" s="1" t="str">
        <f t="shared" si="21"/>
        <v>0.1</v>
      </c>
      <c r="CP30">
        <f t="shared" si="22"/>
        <v>-6.2407253112747423E-5</v>
      </c>
      <c r="CQ30">
        <f t="shared" si="23"/>
        <v>7.0588335627013616E-6</v>
      </c>
      <c r="CR30">
        <f t="shared" si="24"/>
        <v>-8.8410149578402368</v>
      </c>
      <c r="CT30">
        <f t="shared" si="25"/>
        <v>-313783.30200000003</v>
      </c>
      <c r="CU30">
        <f t="shared" si="26"/>
        <v>37696.743945098417</v>
      </c>
      <c r="CV30">
        <f t="shared" si="27"/>
        <v>-8.3238834223187652</v>
      </c>
    </row>
    <row r="31" spans="1:100" x14ac:dyDescent="0.3">
      <c r="A31" t="s">
        <v>55</v>
      </c>
      <c r="B31" t="str">
        <f t="shared" si="0"/>
        <v>J</v>
      </c>
      <c r="C31">
        <v>-335818</v>
      </c>
      <c r="D31" s="13">
        <f t="shared" si="1"/>
        <v>-6.1221334801497089E-5</v>
      </c>
      <c r="J31" t="s">
        <v>55</v>
      </c>
      <c r="K31" t="str">
        <f t="shared" si="2"/>
        <v>J</v>
      </c>
      <c r="L31">
        <v>-309022</v>
      </c>
      <c r="M31" s="13">
        <f t="shared" si="3"/>
        <v>-6.2873117246963893E-5</v>
      </c>
      <c r="S31" t="s">
        <v>55</v>
      </c>
      <c r="T31" t="str">
        <f t="shared" si="4"/>
        <v>J</v>
      </c>
      <c r="U31">
        <v>-259838</v>
      </c>
      <c r="V31" s="13">
        <f t="shared" si="5"/>
        <v>-6.4799445369936257E-5</v>
      </c>
      <c r="AB31" t="s">
        <v>55</v>
      </c>
      <c r="AC31" t="str">
        <f t="shared" si="6"/>
        <v>J</v>
      </c>
      <c r="AD31">
        <v>-251133</v>
      </c>
      <c r="AE31" s="13">
        <f t="shared" si="7"/>
        <v>-5.8647569983676119E-5</v>
      </c>
      <c r="AK31" t="s">
        <v>55</v>
      </c>
      <c r="AL31" t="str">
        <f t="shared" si="8"/>
        <v>J</v>
      </c>
      <c r="AM31">
        <v>-359097</v>
      </c>
      <c r="AN31" s="13">
        <f t="shared" si="9"/>
        <v>-6.4791001715866256E-5</v>
      </c>
      <c r="AT31" t="s">
        <v>55</v>
      </c>
      <c r="AU31" t="str">
        <f t="shared" si="10"/>
        <v>J</v>
      </c>
      <c r="AV31">
        <v>-304600</v>
      </c>
      <c r="AW31" s="13">
        <f t="shared" si="11"/>
        <v>-6.3309555877022336E-5</v>
      </c>
      <c r="BC31" t="s">
        <v>55</v>
      </c>
      <c r="BD31" t="str">
        <f t="shared" si="12"/>
        <v>J</v>
      </c>
      <c r="BE31">
        <v>-429696</v>
      </c>
      <c r="BF31" s="13">
        <f t="shared" si="13"/>
        <v>-7.3420178520168956E-5</v>
      </c>
      <c r="BL31" t="s">
        <v>55</v>
      </c>
      <c r="BM31" t="str">
        <f t="shared" si="14"/>
        <v>J</v>
      </c>
      <c r="BN31">
        <v>-286892</v>
      </c>
      <c r="BO31" s="13">
        <f t="shared" si="15"/>
        <v>-6.281119116896879E-5</v>
      </c>
      <c r="BU31" t="s">
        <v>55</v>
      </c>
      <c r="BV31" t="str">
        <f t="shared" si="16"/>
        <v>J</v>
      </c>
      <c r="BW31">
        <v>-315309</v>
      </c>
      <c r="BX31" s="13">
        <f t="shared" si="17"/>
        <v>-6.1186910682855928E-5</v>
      </c>
      <c r="CD31" t="s">
        <v>55</v>
      </c>
      <c r="CE31" t="str">
        <f t="shared" si="18"/>
        <v>J</v>
      </c>
      <c r="CF31">
        <v>-310274</v>
      </c>
      <c r="CG31" s="13">
        <f t="shared" si="19"/>
        <v>-6.34662902961872E-5</v>
      </c>
      <c r="CM31" t="s">
        <v>55</v>
      </c>
      <c r="CN31" t="str">
        <f t="shared" si="20"/>
        <v>J</v>
      </c>
      <c r="CO31" s="1" t="str">
        <f t="shared" si="21"/>
        <v>0.3</v>
      </c>
      <c r="CP31">
        <f t="shared" si="22"/>
        <v>-6.3652659566314278E-5</v>
      </c>
      <c r="CQ31">
        <f t="shared" si="23"/>
        <v>1.2316463930632363E-6</v>
      </c>
      <c r="CR31">
        <f t="shared" si="24"/>
        <v>-51.680953173583617</v>
      </c>
      <c r="CT31">
        <f t="shared" si="25"/>
        <v>-316167.90000000002</v>
      </c>
      <c r="CU31">
        <f t="shared" si="26"/>
        <v>16192.485802886069</v>
      </c>
      <c r="CV31">
        <f t="shared" si="27"/>
        <v>-19.52559377533299</v>
      </c>
    </row>
    <row r="32" spans="1:100" x14ac:dyDescent="0.3">
      <c r="A32" t="s">
        <v>56</v>
      </c>
      <c r="B32" t="str">
        <f t="shared" si="0"/>
        <v>K</v>
      </c>
      <c r="C32">
        <v>-1683140</v>
      </c>
      <c r="D32" s="13">
        <f t="shared" si="1"/>
        <v>-1.1464828450571832E-4</v>
      </c>
      <c r="J32" t="s">
        <v>56</v>
      </c>
      <c r="K32" t="str">
        <f t="shared" si="2"/>
        <v>K</v>
      </c>
      <c r="L32">
        <v>-565674</v>
      </c>
      <c r="M32" s="13">
        <f t="shared" si="3"/>
        <v>-4.6262062874153555E-5</v>
      </c>
      <c r="S32" t="s">
        <v>56</v>
      </c>
      <c r="T32" t="str">
        <f t="shared" si="4"/>
        <v>K</v>
      </c>
      <c r="U32">
        <v>-594654</v>
      </c>
      <c r="V32" s="13">
        <f t="shared" si="5"/>
        <v>-6.0784919022132449E-5</v>
      </c>
      <c r="AB32" t="s">
        <v>56</v>
      </c>
      <c r="AC32" t="str">
        <f t="shared" si="6"/>
        <v>K</v>
      </c>
      <c r="AD32">
        <v>-85843.7</v>
      </c>
      <c r="AE32" s="13">
        <f t="shared" si="7"/>
        <v>-8.0696854612795883E-6</v>
      </c>
      <c r="AK32" t="s">
        <v>56</v>
      </c>
      <c r="AL32" t="str">
        <f t="shared" si="8"/>
        <v>K</v>
      </c>
      <c r="AM32" s="14">
        <v>-1142930</v>
      </c>
      <c r="AN32" s="13">
        <f t="shared" si="9"/>
        <v>-9.027954407222806E-5</v>
      </c>
      <c r="AT32" t="s">
        <v>56</v>
      </c>
      <c r="AU32" t="str">
        <f t="shared" si="10"/>
        <v>K</v>
      </c>
      <c r="AV32">
        <v>-561355</v>
      </c>
      <c r="AW32" s="13">
        <f t="shared" si="11"/>
        <v>-4.7436579965860504E-5</v>
      </c>
      <c r="BC32" t="s">
        <v>56</v>
      </c>
      <c r="BD32" t="str">
        <f t="shared" si="12"/>
        <v>K</v>
      </c>
      <c r="BE32" s="14">
        <v>-1050030</v>
      </c>
      <c r="BF32" s="13">
        <f t="shared" si="13"/>
        <v>-7.868340202322968E-5</v>
      </c>
      <c r="BL32" t="s">
        <v>56</v>
      </c>
      <c r="BM32" t="str">
        <f t="shared" si="14"/>
        <v>K</v>
      </c>
      <c r="BN32">
        <v>121278</v>
      </c>
      <c r="BO32" s="13">
        <f t="shared" si="15"/>
        <v>1.1616444129422807E-5</v>
      </c>
      <c r="BU32" t="s">
        <v>56</v>
      </c>
      <c r="BV32" t="str">
        <f t="shared" si="16"/>
        <v>K</v>
      </c>
      <c r="BW32">
        <v>-411682</v>
      </c>
      <c r="BX32" s="13">
        <f t="shared" si="17"/>
        <v>-3.4548094191101189E-5</v>
      </c>
      <c r="CD32" t="s">
        <v>56</v>
      </c>
      <c r="CE32" t="str">
        <f t="shared" si="18"/>
        <v>K</v>
      </c>
      <c r="CF32">
        <v>-946132</v>
      </c>
      <c r="CG32" s="13">
        <f t="shared" si="19"/>
        <v>-8.3810080609442826E-5</v>
      </c>
      <c r="CM32" t="s">
        <v>56</v>
      </c>
      <c r="CN32" t="str">
        <f t="shared" si="20"/>
        <v>K</v>
      </c>
      <c r="CO32" s="1" t="str">
        <f t="shared" si="21"/>
        <v>0.001</v>
      </c>
      <c r="CP32">
        <f t="shared" si="22"/>
        <v>-5.5290620859572332E-5</v>
      </c>
      <c r="CQ32">
        <f t="shared" si="23"/>
        <v>1.2210264991202297E-5</v>
      </c>
      <c r="CR32">
        <f t="shared" si="24"/>
        <v>-4.5282081019052542</v>
      </c>
      <c r="CT32">
        <f t="shared" si="25"/>
        <v>-692016.27</v>
      </c>
      <c r="CU32">
        <f t="shared" si="26"/>
        <v>167610.40410002263</v>
      </c>
      <c r="CV32">
        <f t="shared" si="27"/>
        <v>-4.1287190596297032</v>
      </c>
    </row>
    <row r="33" spans="1:100" x14ac:dyDescent="0.3">
      <c r="A33" t="s">
        <v>57</v>
      </c>
      <c r="B33" t="str">
        <f t="shared" si="0"/>
        <v>K</v>
      </c>
      <c r="C33">
        <v>-1552490</v>
      </c>
      <c r="D33" s="13">
        <f t="shared" si="1"/>
        <v>-1.0574896634402523E-4</v>
      </c>
      <c r="J33" t="s">
        <v>57</v>
      </c>
      <c r="K33" t="str">
        <f t="shared" si="2"/>
        <v>K</v>
      </c>
      <c r="L33">
        <v>-937000</v>
      </c>
      <c r="M33" s="13">
        <f t="shared" si="3"/>
        <v>-7.6629919199188717E-5</v>
      </c>
      <c r="S33" t="s">
        <v>57</v>
      </c>
      <c r="T33" t="str">
        <f t="shared" si="4"/>
        <v>K</v>
      </c>
      <c r="U33">
        <v>-784237</v>
      </c>
      <c r="V33" s="13">
        <f t="shared" si="5"/>
        <v>-8.0163897895515858E-5</v>
      </c>
      <c r="AB33" t="s">
        <v>57</v>
      </c>
      <c r="AC33" t="str">
        <f t="shared" si="6"/>
        <v>K</v>
      </c>
      <c r="AD33">
        <v>-4061120</v>
      </c>
      <c r="AE33" s="13">
        <f t="shared" si="7"/>
        <v>-3.8176314651525693E-4</v>
      </c>
      <c r="AK33" t="s">
        <v>57</v>
      </c>
      <c r="AL33" t="str">
        <f t="shared" si="8"/>
        <v>K</v>
      </c>
      <c r="AM33" s="14">
        <v>-1286520</v>
      </c>
      <c r="AN33" s="13">
        <f t="shared" si="9"/>
        <v>-1.0162165577927155E-4</v>
      </c>
      <c r="AT33" t="s">
        <v>57</v>
      </c>
      <c r="AU33" t="str">
        <f t="shared" si="10"/>
        <v>K</v>
      </c>
      <c r="AV33">
        <v>-850717</v>
      </c>
      <c r="AW33" s="13">
        <f t="shared" si="11"/>
        <v>-7.1888742415792051E-5</v>
      </c>
      <c r="BC33" t="s">
        <v>57</v>
      </c>
      <c r="BD33" t="str">
        <f t="shared" si="12"/>
        <v>K</v>
      </c>
      <c r="BE33" s="14">
        <v>-1236430</v>
      </c>
      <c r="BF33" s="13">
        <f t="shared" si="13"/>
        <v>-9.2651180217309857E-5</v>
      </c>
      <c r="BL33" t="s">
        <v>57</v>
      </c>
      <c r="BM33" t="str">
        <f t="shared" si="14"/>
        <v>K</v>
      </c>
      <c r="BN33">
        <v>-363937</v>
      </c>
      <c r="BO33" s="13">
        <f t="shared" si="15"/>
        <v>-3.4859198099653265E-5</v>
      </c>
      <c r="BU33" t="s">
        <v>57</v>
      </c>
      <c r="BV33" t="str">
        <f t="shared" si="16"/>
        <v>K</v>
      </c>
      <c r="BW33">
        <v>-663807</v>
      </c>
      <c r="BX33" s="13">
        <f t="shared" si="17"/>
        <v>-5.570626542018429E-5</v>
      </c>
      <c r="CD33" t="s">
        <v>57</v>
      </c>
      <c r="CE33" t="str">
        <f t="shared" si="18"/>
        <v>K</v>
      </c>
      <c r="CF33">
        <v>-958732</v>
      </c>
      <c r="CG33" s="13">
        <f t="shared" si="19"/>
        <v>-8.4926211356187441E-5</v>
      </c>
      <c r="CM33" t="s">
        <v>57</v>
      </c>
      <c r="CN33" t="str">
        <f t="shared" si="20"/>
        <v>K</v>
      </c>
      <c r="CO33" s="1" t="str">
        <f t="shared" si="21"/>
        <v>0.003</v>
      </c>
      <c r="CP33">
        <f t="shared" si="22"/>
        <v>-1.0859591832423852E-4</v>
      </c>
      <c r="CQ33">
        <f t="shared" si="23"/>
        <v>3.1074035369872058E-5</v>
      </c>
      <c r="CR33">
        <f t="shared" si="24"/>
        <v>-3.4947478507901839</v>
      </c>
      <c r="CT33">
        <f t="shared" si="25"/>
        <v>-1269499</v>
      </c>
      <c r="CU33">
        <f t="shared" si="26"/>
        <v>327948.32938352413</v>
      </c>
      <c r="CV33">
        <f t="shared" si="27"/>
        <v>-3.8710335935737157</v>
      </c>
    </row>
    <row r="34" spans="1:100" x14ac:dyDescent="0.3">
      <c r="A34" t="s">
        <v>58</v>
      </c>
      <c r="B34" t="str">
        <f t="shared" si="0"/>
        <v>K</v>
      </c>
      <c r="C34">
        <v>-1325360</v>
      </c>
      <c r="D34" s="13">
        <f t="shared" si="1"/>
        <v>-9.0277844001389559E-5</v>
      </c>
      <c r="J34" t="s">
        <v>58</v>
      </c>
      <c r="K34" t="str">
        <f t="shared" si="2"/>
        <v>K</v>
      </c>
      <c r="L34">
        <v>-1080530</v>
      </c>
      <c r="M34" s="13">
        <f t="shared" si="3"/>
        <v>-8.8368118028067644E-5</v>
      </c>
      <c r="S34" t="s">
        <v>58</v>
      </c>
      <c r="T34" t="str">
        <f t="shared" si="4"/>
        <v>K</v>
      </c>
      <c r="U34">
        <v>-855000</v>
      </c>
      <c r="V34" s="13">
        <f t="shared" si="5"/>
        <v>-8.7397218826280911E-5</v>
      </c>
      <c r="AB34" t="s">
        <v>58</v>
      </c>
      <c r="AC34" t="str">
        <f t="shared" si="6"/>
        <v>K</v>
      </c>
      <c r="AD34">
        <v>-929858</v>
      </c>
      <c r="AE34" s="13">
        <f t="shared" si="7"/>
        <v>-8.7410742822764106E-5</v>
      </c>
      <c r="AK34" t="s">
        <v>58</v>
      </c>
      <c r="AL34" t="str">
        <f t="shared" si="8"/>
        <v>K</v>
      </c>
      <c r="AM34" s="14">
        <v>-1189460</v>
      </c>
      <c r="AN34" s="13">
        <f t="shared" si="9"/>
        <v>-9.395492855393802E-5</v>
      </c>
      <c r="AT34" t="s">
        <v>58</v>
      </c>
      <c r="AU34" t="str">
        <f t="shared" si="10"/>
        <v>K</v>
      </c>
      <c r="AV34">
        <v>-953239</v>
      </c>
      <c r="AW34" s="13">
        <f t="shared" si="11"/>
        <v>-8.0552231742973522E-5</v>
      </c>
      <c r="BC34" t="s">
        <v>58</v>
      </c>
      <c r="BD34" t="str">
        <f t="shared" si="12"/>
        <v>K</v>
      </c>
      <c r="BE34" s="14">
        <v>-1219650</v>
      </c>
      <c r="BF34" s="13">
        <f t="shared" si="13"/>
        <v>-9.1393780442113154E-5</v>
      </c>
      <c r="BL34" t="s">
        <v>58</v>
      </c>
      <c r="BM34" t="str">
        <f t="shared" si="14"/>
        <v>K</v>
      </c>
      <c r="BN34">
        <v>-727946</v>
      </c>
      <c r="BO34" s="13">
        <f t="shared" si="15"/>
        <v>-6.9725292618915346E-5</v>
      </c>
      <c r="BU34" t="s">
        <v>58</v>
      </c>
      <c r="BV34" t="str">
        <f t="shared" si="16"/>
        <v>K</v>
      </c>
      <c r="BW34">
        <v>1017.76</v>
      </c>
      <c r="BX34" s="13">
        <f t="shared" si="17"/>
        <v>8.5409778285023752E-8</v>
      </c>
      <c r="CD34" t="s">
        <v>58</v>
      </c>
      <c r="CE34" t="str">
        <f t="shared" si="18"/>
        <v>K</v>
      </c>
      <c r="CF34">
        <v>-970759</v>
      </c>
      <c r="CG34" s="13">
        <f t="shared" si="19"/>
        <v>-8.5991584728496766E-5</v>
      </c>
      <c r="CM34" t="s">
        <v>58</v>
      </c>
      <c r="CN34" t="str">
        <f t="shared" si="20"/>
        <v>K</v>
      </c>
      <c r="CO34" s="1" t="str">
        <f t="shared" si="21"/>
        <v>0.01</v>
      </c>
      <c r="CP34">
        <f t="shared" si="22"/>
        <v>-7.7498633198665398E-5</v>
      </c>
      <c r="CQ34">
        <f t="shared" si="23"/>
        <v>8.8836515613653771E-6</v>
      </c>
      <c r="CR34">
        <f t="shared" si="24"/>
        <v>-8.723736254549161</v>
      </c>
      <c r="CT34">
        <f t="shared" si="25"/>
        <v>-925078.424</v>
      </c>
      <c r="CU34">
        <f t="shared" si="26"/>
        <v>117633.586531048</v>
      </c>
      <c r="CV34">
        <f t="shared" si="27"/>
        <v>-7.8640671536086888</v>
      </c>
    </row>
    <row r="35" spans="1:100" x14ac:dyDescent="0.3">
      <c r="A35" t="s">
        <v>59</v>
      </c>
      <c r="B35" t="str">
        <f t="shared" si="0"/>
        <v>K</v>
      </c>
      <c r="C35">
        <v>-1259780</v>
      </c>
      <c r="D35" s="13">
        <f t="shared" si="1"/>
        <v>-8.5810815413223983E-5</v>
      </c>
      <c r="J35" t="s">
        <v>59</v>
      </c>
      <c r="K35" t="str">
        <f t="shared" si="2"/>
        <v>K</v>
      </c>
      <c r="L35">
        <v>-1043920</v>
      </c>
      <c r="M35" s="13">
        <f t="shared" si="3"/>
        <v>-8.5374071772056654E-5</v>
      </c>
      <c r="S35" t="s">
        <v>59</v>
      </c>
      <c r="T35" t="str">
        <f t="shared" si="4"/>
        <v>K</v>
      </c>
      <c r="U35">
        <v>-885360</v>
      </c>
      <c r="V35" s="13">
        <f t="shared" si="5"/>
        <v>-9.0500586736884289E-5</v>
      </c>
      <c r="AB35" t="s">
        <v>59</v>
      </c>
      <c r="AC35" t="str">
        <f t="shared" si="6"/>
        <v>K</v>
      </c>
      <c r="AD35">
        <v>-839892</v>
      </c>
      <c r="AE35" s="13">
        <f t="shared" si="7"/>
        <v>-7.8953543025813607E-5</v>
      </c>
      <c r="AK35" t="s">
        <v>59</v>
      </c>
      <c r="AL35" t="str">
        <f t="shared" si="8"/>
        <v>K</v>
      </c>
      <c r="AM35" s="14">
        <v>-1043590</v>
      </c>
      <c r="AN35" s="13">
        <f t="shared" si="9"/>
        <v>-8.2432720637603776E-5</v>
      </c>
      <c r="AT35" t="s">
        <v>59</v>
      </c>
      <c r="AU35" t="str">
        <f t="shared" si="10"/>
        <v>K</v>
      </c>
      <c r="AV35">
        <v>-929048</v>
      </c>
      <c r="AW35" s="13">
        <f t="shared" si="11"/>
        <v>-7.8508002501309802E-5</v>
      </c>
      <c r="BC35" t="s">
        <v>59</v>
      </c>
      <c r="BD35" t="str">
        <f t="shared" si="12"/>
        <v>K</v>
      </c>
      <c r="BE35" s="14">
        <v>-1163320</v>
      </c>
      <c r="BF35" s="13">
        <f t="shared" si="13"/>
        <v>-8.7172723866616711E-5</v>
      </c>
      <c r="BL35" t="s">
        <v>59</v>
      </c>
      <c r="BM35" t="str">
        <f t="shared" si="14"/>
        <v>K</v>
      </c>
      <c r="BN35">
        <v>-771980</v>
      </c>
      <c r="BO35" s="13">
        <f t="shared" si="15"/>
        <v>-7.3943027911342691E-5</v>
      </c>
      <c r="BU35" t="s">
        <v>59</v>
      </c>
      <c r="BV35" t="str">
        <f t="shared" si="16"/>
        <v>K</v>
      </c>
      <c r="BW35">
        <v>-835805</v>
      </c>
      <c r="BX35" s="13">
        <f t="shared" si="17"/>
        <v>-7.0140229267719572E-5</v>
      </c>
      <c r="CD35" t="s">
        <v>59</v>
      </c>
      <c r="CE35" t="str">
        <f t="shared" si="18"/>
        <v>K</v>
      </c>
      <c r="CF35">
        <v>-949432</v>
      </c>
      <c r="CG35" s="13">
        <f t="shared" si="19"/>
        <v>-8.4102400566923559E-5</v>
      </c>
      <c r="CM35" t="s">
        <v>59</v>
      </c>
      <c r="CN35" t="str">
        <f t="shared" si="20"/>
        <v>K</v>
      </c>
      <c r="CO35" s="1" t="str">
        <f t="shared" si="21"/>
        <v>0.03</v>
      </c>
      <c r="CP35">
        <f t="shared" si="22"/>
        <v>-8.1693812169949463E-5</v>
      </c>
      <c r="CQ35">
        <f t="shared" si="23"/>
        <v>1.9878448816511429E-6</v>
      </c>
      <c r="CR35">
        <f t="shared" si="24"/>
        <v>-41.096673550349152</v>
      </c>
      <c r="CT35">
        <f t="shared" si="25"/>
        <v>-972212.7</v>
      </c>
      <c r="CU35">
        <f t="shared" si="26"/>
        <v>48943.063690158218</v>
      </c>
      <c r="CV35">
        <f t="shared" si="27"/>
        <v>-19.864156975434675</v>
      </c>
    </row>
    <row r="36" spans="1:100" x14ac:dyDescent="0.3">
      <c r="A36" t="s">
        <v>60</v>
      </c>
      <c r="B36" t="str">
        <f t="shared" si="0"/>
        <v>K</v>
      </c>
      <c r="C36">
        <v>-1168150</v>
      </c>
      <c r="D36" s="13">
        <f t="shared" si="1"/>
        <v>-7.9569372449917922E-5</v>
      </c>
      <c r="J36" t="s">
        <v>60</v>
      </c>
      <c r="K36" t="str">
        <f t="shared" si="2"/>
        <v>K</v>
      </c>
      <c r="L36">
        <v>-913527</v>
      </c>
      <c r="M36" s="13">
        <f t="shared" si="3"/>
        <v>-7.4710245673721744E-5</v>
      </c>
      <c r="S36" t="s">
        <v>60</v>
      </c>
      <c r="T36" t="str">
        <f t="shared" si="4"/>
        <v>K</v>
      </c>
      <c r="U36">
        <v>-689004</v>
      </c>
      <c r="V36" s="13">
        <f t="shared" si="5"/>
        <v>-7.0429278783839587E-5</v>
      </c>
      <c r="AB36" t="s">
        <v>60</v>
      </c>
      <c r="AC36" t="str">
        <f t="shared" si="6"/>
        <v>K</v>
      </c>
      <c r="AD36">
        <v>-746896</v>
      </c>
      <c r="AE36" s="13">
        <f t="shared" si="7"/>
        <v>-7.0211509898663259E-5</v>
      </c>
      <c r="AK36" t="s">
        <v>60</v>
      </c>
      <c r="AL36" t="str">
        <f t="shared" si="8"/>
        <v>K</v>
      </c>
      <c r="AM36">
        <v>-896145</v>
      </c>
      <c r="AN36" s="13">
        <f t="shared" si="9"/>
        <v>-7.0786104155641044E-5</v>
      </c>
      <c r="AT36" t="s">
        <v>60</v>
      </c>
      <c r="AU36" t="str">
        <f t="shared" si="10"/>
        <v>K</v>
      </c>
      <c r="AV36">
        <v>-852743</v>
      </c>
      <c r="AW36" s="13">
        <f t="shared" si="11"/>
        <v>-7.2059946931670306E-5</v>
      </c>
      <c r="BC36" t="s">
        <v>60</v>
      </c>
      <c r="BD36" t="str">
        <f t="shared" si="12"/>
        <v>K</v>
      </c>
      <c r="BE36" s="14">
        <v>-1004370</v>
      </c>
      <c r="BF36" s="13">
        <f t="shared" si="13"/>
        <v>-7.5261895841139006E-5</v>
      </c>
      <c r="BL36" t="s">
        <v>60</v>
      </c>
      <c r="BM36" t="str">
        <f t="shared" si="14"/>
        <v>K</v>
      </c>
      <c r="BN36">
        <v>-706536</v>
      </c>
      <c r="BO36" s="13">
        <f t="shared" si="15"/>
        <v>-6.7674565621348251E-5</v>
      </c>
      <c r="BU36" t="s">
        <v>60</v>
      </c>
      <c r="BV36" t="str">
        <f t="shared" si="16"/>
        <v>K</v>
      </c>
      <c r="BW36">
        <v>-764966</v>
      </c>
      <c r="BX36" s="13">
        <f t="shared" si="17"/>
        <v>-6.4195464997230666E-5</v>
      </c>
      <c r="CD36" t="s">
        <v>60</v>
      </c>
      <c r="CE36" t="str">
        <f t="shared" si="18"/>
        <v>K</v>
      </c>
      <c r="CF36">
        <v>-863523</v>
      </c>
      <c r="CG36" s="13">
        <f t="shared" si="19"/>
        <v>-7.6492426255647084E-5</v>
      </c>
      <c r="CM36" t="s">
        <v>60</v>
      </c>
      <c r="CN36" t="str">
        <f t="shared" si="20"/>
        <v>K</v>
      </c>
      <c r="CO36" s="1" t="str">
        <f t="shared" si="21"/>
        <v>0.1</v>
      </c>
      <c r="CP36">
        <f t="shared" si="22"/>
        <v>-7.2139081060881892E-5</v>
      </c>
      <c r="CQ36">
        <f t="shared" si="23"/>
        <v>1.4221751788249871E-6</v>
      </c>
      <c r="CR36">
        <f t="shared" si="24"/>
        <v>-50.724469203916073</v>
      </c>
      <c r="CT36">
        <f t="shared" si="25"/>
        <v>-860586</v>
      </c>
      <c r="CU36">
        <f t="shared" si="26"/>
        <v>46505.336498561584</v>
      </c>
      <c r="CV36">
        <f t="shared" si="27"/>
        <v>-18.505102097833827</v>
      </c>
    </row>
    <row r="37" spans="1:100" x14ac:dyDescent="0.3">
      <c r="A37" t="s">
        <v>61</v>
      </c>
      <c r="B37" t="str">
        <f t="shared" si="0"/>
        <v>K</v>
      </c>
      <c r="C37">
        <v>-1036630</v>
      </c>
      <c r="D37" s="13">
        <f t="shared" si="1"/>
        <v>-7.0610793616195198E-5</v>
      </c>
      <c r="J37" t="s">
        <v>61</v>
      </c>
      <c r="K37" t="str">
        <f t="shared" si="2"/>
        <v>K</v>
      </c>
      <c r="L37">
        <v>-754585</v>
      </c>
      <c r="M37" s="13">
        <f t="shared" si="3"/>
        <v>-6.1711619614642288E-5</v>
      </c>
      <c r="S37" t="s">
        <v>61</v>
      </c>
      <c r="T37" t="str">
        <f t="shared" si="4"/>
        <v>K</v>
      </c>
      <c r="U37">
        <v>-968907</v>
      </c>
      <c r="V37" s="13">
        <f t="shared" si="5"/>
        <v>-9.9040674972298662E-5</v>
      </c>
      <c r="AB37" t="s">
        <v>61</v>
      </c>
      <c r="AC37" t="str">
        <f t="shared" si="6"/>
        <v>K</v>
      </c>
      <c r="AD37">
        <v>-638519</v>
      </c>
      <c r="AE37" s="13">
        <f t="shared" si="7"/>
        <v>-6.0023595104250876E-5</v>
      </c>
      <c r="AK37" t="s">
        <v>61</v>
      </c>
      <c r="AL37" t="str">
        <f t="shared" si="8"/>
        <v>K</v>
      </c>
      <c r="AM37">
        <v>-775595</v>
      </c>
      <c r="AN37" s="13">
        <f t="shared" si="9"/>
        <v>-6.1263912037219889E-5</v>
      </c>
      <c r="AT37" t="s">
        <v>61</v>
      </c>
      <c r="AU37" t="str">
        <f t="shared" si="10"/>
        <v>K</v>
      </c>
      <c r="AV37">
        <v>-727162</v>
      </c>
      <c r="AW37" s="13">
        <f t="shared" si="11"/>
        <v>-6.1447886562220077E-5</v>
      </c>
      <c r="BC37" t="s">
        <v>61</v>
      </c>
      <c r="BD37" t="str">
        <f t="shared" si="12"/>
        <v>K</v>
      </c>
      <c r="BE37">
        <v>-852411</v>
      </c>
      <c r="BF37" s="13">
        <f t="shared" si="13"/>
        <v>-6.3874934432371668E-5</v>
      </c>
      <c r="BL37" t="s">
        <v>61</v>
      </c>
      <c r="BM37" t="str">
        <f t="shared" si="14"/>
        <v>K</v>
      </c>
      <c r="BN37">
        <v>-593942</v>
      </c>
      <c r="BO37" s="13">
        <f t="shared" si="15"/>
        <v>-5.6889906323633646E-5</v>
      </c>
      <c r="BU37" t="s">
        <v>61</v>
      </c>
      <c r="BV37" t="str">
        <f t="shared" si="16"/>
        <v>K</v>
      </c>
      <c r="BW37">
        <v>-653051</v>
      </c>
      <c r="BX37" s="13">
        <f t="shared" si="17"/>
        <v>-5.4803628673570434E-5</v>
      </c>
      <c r="CD37" t="s">
        <v>61</v>
      </c>
      <c r="CE37" t="str">
        <f t="shared" si="18"/>
        <v>K</v>
      </c>
      <c r="CF37">
        <v>-730689</v>
      </c>
      <c r="CG37" s="13">
        <f t="shared" si="19"/>
        <v>-6.4725750730799887E-5</v>
      </c>
      <c r="CM37" t="s">
        <v>61</v>
      </c>
      <c r="CN37" t="str">
        <f t="shared" si="20"/>
        <v>K</v>
      </c>
      <c r="CO37" s="1" t="str">
        <f t="shared" si="21"/>
        <v>0.3</v>
      </c>
      <c r="CP37">
        <f t="shared" si="22"/>
        <v>-6.5439270206720247E-5</v>
      </c>
      <c r="CQ37">
        <f t="shared" si="23"/>
        <v>3.974297256780565E-6</v>
      </c>
      <c r="CR37">
        <f t="shared" si="24"/>
        <v>-16.465620455307924</v>
      </c>
      <c r="CT37">
        <f t="shared" si="25"/>
        <v>-773149.1</v>
      </c>
      <c r="CU37">
        <f t="shared" si="26"/>
        <v>45087.331640680073</v>
      </c>
      <c r="CV37">
        <f t="shared" si="27"/>
        <v>-17.147812298176142</v>
      </c>
    </row>
    <row r="38" spans="1:100" x14ac:dyDescent="0.3">
      <c r="A38" t="s">
        <v>62</v>
      </c>
      <c r="B38" t="str">
        <f t="shared" si="0"/>
        <v>M</v>
      </c>
      <c r="C38">
        <v>25302.2</v>
      </c>
      <c r="D38" s="13">
        <f t="shared" si="1"/>
        <v>6.4681897545624899E-5</v>
      </c>
      <c r="J38" t="s">
        <v>62</v>
      </c>
      <c r="K38" t="str">
        <f t="shared" si="2"/>
        <v>M</v>
      </c>
      <c r="L38">
        <v>-35812</v>
      </c>
      <c r="M38" s="13">
        <f t="shared" si="3"/>
        <v>-1.8675038067624789E-4</v>
      </c>
      <c r="S38" t="s">
        <v>62</v>
      </c>
      <c r="T38" t="str">
        <f t="shared" si="4"/>
        <v>M</v>
      </c>
      <c r="U38">
        <v>-12777.4</v>
      </c>
      <c r="V38" s="13">
        <f t="shared" si="5"/>
        <v>-6.0134034882954791E-5</v>
      </c>
      <c r="AB38" t="s">
        <v>62</v>
      </c>
      <c r="AC38" t="str">
        <f t="shared" si="6"/>
        <v>M</v>
      </c>
      <c r="AD38">
        <v>-10605.3</v>
      </c>
      <c r="AE38" s="13">
        <f t="shared" si="7"/>
        <v>-4.2285547962137463E-5</v>
      </c>
      <c r="AK38" t="s">
        <v>62</v>
      </c>
      <c r="AL38" t="str">
        <f t="shared" si="8"/>
        <v>M</v>
      </c>
      <c r="AM38">
        <v>-8326.41</v>
      </c>
      <c r="AN38" s="13">
        <f t="shared" si="9"/>
        <v>-3.0618780751494825E-5</v>
      </c>
      <c r="AT38" t="s">
        <v>62</v>
      </c>
      <c r="AU38" t="str">
        <f t="shared" si="10"/>
        <v>M</v>
      </c>
      <c r="AV38">
        <v>-39319.599999999999</v>
      </c>
      <c r="AW38" s="13">
        <f t="shared" si="11"/>
        <v>-1.4722637221092677E-4</v>
      </c>
      <c r="BC38" t="s">
        <v>62</v>
      </c>
      <c r="BD38" t="str">
        <f t="shared" si="12"/>
        <v>M</v>
      </c>
      <c r="BE38">
        <v>2897.21</v>
      </c>
      <c r="BF38" s="13">
        <f t="shared" si="13"/>
        <v>7.6259426450653441E-6</v>
      </c>
      <c r="BL38" t="s">
        <v>62</v>
      </c>
      <c r="BM38" t="str">
        <f t="shared" si="14"/>
        <v>M</v>
      </c>
      <c r="BN38">
        <v>3829.42</v>
      </c>
      <c r="BO38" s="13">
        <f t="shared" si="15"/>
        <v>2.2523085247791462E-5</v>
      </c>
      <c r="BU38" t="s">
        <v>62</v>
      </c>
      <c r="BV38" t="str">
        <f t="shared" si="16"/>
        <v>M</v>
      </c>
      <c r="BW38">
        <v>1980.25</v>
      </c>
      <c r="BX38" s="13">
        <f t="shared" si="17"/>
        <v>5.6729796858482752E-6</v>
      </c>
      <c r="CD38" t="s">
        <v>62</v>
      </c>
      <c r="CE38" t="str">
        <f t="shared" si="18"/>
        <v>M</v>
      </c>
      <c r="CF38">
        <v>-87692.2</v>
      </c>
      <c r="CG38" s="13">
        <f t="shared" si="19"/>
        <v>-2.2935599373334275E-4</v>
      </c>
      <c r="CM38" t="s">
        <v>62</v>
      </c>
      <c r="CN38" t="str">
        <f t="shared" si="20"/>
        <v>M</v>
      </c>
      <c r="CO38" s="1" t="str">
        <f t="shared" si="21"/>
        <v>0.001</v>
      </c>
      <c r="CP38">
        <f t="shared" si="22"/>
        <v>-5.9586720509277453E-5</v>
      </c>
      <c r="CQ38">
        <f t="shared" si="23"/>
        <v>3.0690708510595434E-5</v>
      </c>
      <c r="CR38">
        <f t="shared" si="24"/>
        <v>-1.9415231319507067</v>
      </c>
      <c r="CT38">
        <f t="shared" si="25"/>
        <v>-16052.382999999996</v>
      </c>
      <c r="CU38">
        <f t="shared" si="26"/>
        <v>9974.359723129106</v>
      </c>
      <c r="CV38">
        <f t="shared" si="27"/>
        <v>-1.6093647557924775</v>
      </c>
    </row>
    <row r="39" spans="1:100" x14ac:dyDescent="0.3">
      <c r="A39" t="s">
        <v>63</v>
      </c>
      <c r="B39" t="str">
        <f t="shared" si="0"/>
        <v>M</v>
      </c>
      <c r="C39">
        <v>-20291</v>
      </c>
      <c r="D39" s="13">
        <f t="shared" si="1"/>
        <v>-5.1871393914294994E-5</v>
      </c>
      <c r="J39" t="s">
        <v>63</v>
      </c>
      <c r="K39" t="str">
        <f t="shared" si="2"/>
        <v>M</v>
      </c>
      <c r="L39">
        <v>-164041</v>
      </c>
      <c r="M39" s="13">
        <f t="shared" si="3"/>
        <v>-8.5543167643561881E-4</v>
      </c>
      <c r="S39" t="s">
        <v>63</v>
      </c>
      <c r="T39" t="str">
        <f t="shared" si="4"/>
        <v>M</v>
      </c>
      <c r="U39">
        <v>-50847.3</v>
      </c>
      <c r="V39" s="13">
        <f t="shared" si="5"/>
        <v>-2.3930168202483036E-4</v>
      </c>
      <c r="AB39" t="s">
        <v>63</v>
      </c>
      <c r="AC39" t="str">
        <f t="shared" si="6"/>
        <v>M</v>
      </c>
      <c r="AD39">
        <v>-49422.1</v>
      </c>
      <c r="AE39" s="13">
        <f t="shared" si="7"/>
        <v>-1.9705624357062543E-4</v>
      </c>
      <c r="AK39" t="s">
        <v>63</v>
      </c>
      <c r="AL39" t="str">
        <f t="shared" si="8"/>
        <v>M</v>
      </c>
      <c r="AM39">
        <v>-45904</v>
      </c>
      <c r="AN39" s="13">
        <f t="shared" si="9"/>
        <v>-1.6880318307849583E-4</v>
      </c>
      <c r="AT39" t="s">
        <v>63</v>
      </c>
      <c r="AU39" t="str">
        <f t="shared" si="10"/>
        <v>M</v>
      </c>
      <c r="AV39">
        <v>-218924</v>
      </c>
      <c r="AW39" s="13">
        <f t="shared" si="11"/>
        <v>-8.1972823502540542E-4</v>
      </c>
      <c r="BC39" t="s">
        <v>63</v>
      </c>
      <c r="BD39" t="str">
        <f t="shared" si="12"/>
        <v>M</v>
      </c>
      <c r="BE39">
        <v>-39036.400000000001</v>
      </c>
      <c r="BF39" s="13">
        <f t="shared" si="13"/>
        <v>-1.0275035205243278E-4</v>
      </c>
      <c r="BL39" t="s">
        <v>63</v>
      </c>
      <c r="BM39" t="str">
        <f t="shared" si="14"/>
        <v>M</v>
      </c>
      <c r="BN39">
        <v>-8214.58</v>
      </c>
      <c r="BO39" s="13">
        <f t="shared" si="15"/>
        <v>-4.8314806319182225E-5</v>
      </c>
      <c r="BU39" t="s">
        <v>63</v>
      </c>
      <c r="BV39" t="str">
        <f t="shared" si="16"/>
        <v>M</v>
      </c>
      <c r="BW39">
        <v>-45001</v>
      </c>
      <c r="BX39" s="13">
        <f t="shared" si="17"/>
        <v>-1.2891794411961028E-4</v>
      </c>
      <c r="CD39" t="s">
        <v>63</v>
      </c>
      <c r="CE39" t="str">
        <f t="shared" si="18"/>
        <v>M</v>
      </c>
      <c r="CF39">
        <v>122949</v>
      </c>
      <c r="CG39" s="13">
        <f t="shared" si="19"/>
        <v>3.2156896592308961E-4</v>
      </c>
      <c r="CM39" t="s">
        <v>63</v>
      </c>
      <c r="CN39" t="str">
        <f t="shared" si="20"/>
        <v>M</v>
      </c>
      <c r="CO39" s="1" t="str">
        <f t="shared" si="21"/>
        <v>0.003</v>
      </c>
      <c r="CP39">
        <f t="shared" si="22"/>
        <v>-2.290606550617407E-4</v>
      </c>
      <c r="CQ39">
        <f t="shared" si="23"/>
        <v>1.1250826642052852E-4</v>
      </c>
      <c r="CR39">
        <f t="shared" si="24"/>
        <v>-2.035945111851317</v>
      </c>
      <c r="CT39">
        <f t="shared" si="25"/>
        <v>-51873.237999999998</v>
      </c>
      <c r="CU39">
        <f t="shared" si="26"/>
        <v>28714.804444395726</v>
      </c>
      <c r="CV39">
        <f t="shared" si="27"/>
        <v>-1.8064980418184289</v>
      </c>
    </row>
    <row r="40" spans="1:100" x14ac:dyDescent="0.3">
      <c r="A40" t="s">
        <v>64</v>
      </c>
      <c r="B40" t="str">
        <f t="shared" si="0"/>
        <v>M</v>
      </c>
      <c r="C40">
        <v>-83659.7</v>
      </c>
      <c r="D40" s="13">
        <f t="shared" si="1"/>
        <v>-2.1386551936581461E-4</v>
      </c>
      <c r="J40" t="s">
        <v>64</v>
      </c>
      <c r="K40" t="str">
        <f t="shared" si="2"/>
        <v>M</v>
      </c>
      <c r="L40">
        <v>-121241</v>
      </c>
      <c r="M40" s="13">
        <f t="shared" si="3"/>
        <v>-6.3224067082455514E-4</v>
      </c>
      <c r="S40" t="s">
        <v>64</v>
      </c>
      <c r="T40" t="str">
        <f t="shared" si="4"/>
        <v>M</v>
      </c>
      <c r="U40">
        <v>-39132</v>
      </c>
      <c r="V40" s="13">
        <f t="shared" si="5"/>
        <v>-1.8416618819476474E-4</v>
      </c>
      <c r="AB40" t="s">
        <v>64</v>
      </c>
      <c r="AC40" t="str">
        <f t="shared" si="6"/>
        <v>M</v>
      </c>
      <c r="AD40">
        <v>-43687.8</v>
      </c>
      <c r="AE40" s="13">
        <f t="shared" si="7"/>
        <v>-1.7419239081028064E-4</v>
      </c>
      <c r="AK40" t="s">
        <v>64</v>
      </c>
      <c r="AL40" t="str">
        <f t="shared" si="8"/>
        <v>M</v>
      </c>
      <c r="AM40">
        <v>-91062.8</v>
      </c>
      <c r="AN40" s="13">
        <f t="shared" si="9"/>
        <v>-3.3486603564047686E-4</v>
      </c>
      <c r="AT40" t="s">
        <v>64</v>
      </c>
      <c r="AU40" t="str">
        <f t="shared" si="10"/>
        <v>M</v>
      </c>
      <c r="AV40">
        <v>-26416.2</v>
      </c>
      <c r="AW40" s="13">
        <f t="shared" si="11"/>
        <v>-9.8911517248351547E-5</v>
      </c>
      <c r="BC40" t="s">
        <v>64</v>
      </c>
      <c r="BD40" t="str">
        <f t="shared" si="12"/>
        <v>M</v>
      </c>
      <c r="BE40">
        <v>-51495.1</v>
      </c>
      <c r="BF40" s="13">
        <f t="shared" si="13"/>
        <v>-1.3554374004711581E-4</v>
      </c>
      <c r="BL40" t="s">
        <v>64</v>
      </c>
      <c r="BM40" t="str">
        <f t="shared" si="14"/>
        <v>M</v>
      </c>
      <c r="BN40">
        <v>-69835.3</v>
      </c>
      <c r="BO40" s="13">
        <f t="shared" si="15"/>
        <v>-4.1074272741174674E-4</v>
      </c>
      <c r="BU40" t="s">
        <v>64</v>
      </c>
      <c r="BV40" t="str">
        <f t="shared" si="16"/>
        <v>M</v>
      </c>
      <c r="BW40">
        <v>-78092.5</v>
      </c>
      <c r="BX40" s="13">
        <f t="shared" si="17"/>
        <v>-2.2371779629698596E-4</v>
      </c>
      <c r="CD40" t="s">
        <v>64</v>
      </c>
      <c r="CE40" t="str">
        <f t="shared" si="18"/>
        <v>M</v>
      </c>
      <c r="CF40">
        <v>14077.7</v>
      </c>
      <c r="CG40" s="13">
        <f t="shared" si="19"/>
        <v>3.6819749909112551E-5</v>
      </c>
      <c r="CM40" t="s">
        <v>64</v>
      </c>
      <c r="CN40" t="str">
        <f t="shared" si="20"/>
        <v>M</v>
      </c>
      <c r="CO40" s="1" t="str">
        <f t="shared" si="21"/>
        <v>0.01</v>
      </c>
      <c r="CP40">
        <f t="shared" si="22"/>
        <v>-2.3714268359309793E-4</v>
      </c>
      <c r="CQ40">
        <f t="shared" si="23"/>
        <v>5.8477551848001421E-5</v>
      </c>
      <c r="CR40">
        <f t="shared" si="24"/>
        <v>-4.0552772149130716</v>
      </c>
      <c r="CT40">
        <f t="shared" si="25"/>
        <v>-59054.469999999994</v>
      </c>
      <c r="CU40">
        <f t="shared" si="26"/>
        <v>12055.216629253631</v>
      </c>
      <c r="CV40">
        <f t="shared" si="27"/>
        <v>-4.8986651850532699</v>
      </c>
    </row>
    <row r="41" spans="1:100" x14ac:dyDescent="0.3">
      <c r="A41" t="s">
        <v>65</v>
      </c>
      <c r="B41" t="str">
        <f t="shared" si="0"/>
        <v>M</v>
      </c>
      <c r="C41">
        <v>-72672.3</v>
      </c>
      <c r="D41" s="13">
        <f t="shared" si="1"/>
        <v>-1.8577761076131387E-4</v>
      </c>
      <c r="J41" t="s">
        <v>65</v>
      </c>
      <c r="K41" t="str">
        <f t="shared" si="2"/>
        <v>M</v>
      </c>
      <c r="L41">
        <v>-97720.6</v>
      </c>
      <c r="M41" s="13">
        <f t="shared" si="3"/>
        <v>-5.0958782670365663E-4</v>
      </c>
      <c r="S41" t="s">
        <v>65</v>
      </c>
      <c r="T41" t="str">
        <f t="shared" si="4"/>
        <v>M</v>
      </c>
      <c r="U41">
        <v>-38538.800000000003</v>
      </c>
      <c r="V41" s="13">
        <f t="shared" si="5"/>
        <v>-1.8137442230400694E-4</v>
      </c>
      <c r="AB41" t="s">
        <v>65</v>
      </c>
      <c r="AC41" t="str">
        <f t="shared" si="6"/>
        <v>M</v>
      </c>
      <c r="AD41">
        <v>-60314.400000000001</v>
      </c>
      <c r="AE41" s="13">
        <f t="shared" si="7"/>
        <v>-2.4048612052535466E-4</v>
      </c>
      <c r="AK41" t="s">
        <v>65</v>
      </c>
      <c r="AL41" t="str">
        <f t="shared" si="8"/>
        <v>M</v>
      </c>
      <c r="AM41">
        <v>-91694.5</v>
      </c>
      <c r="AN41" s="13">
        <f t="shared" si="9"/>
        <v>-3.3718899160838133E-4</v>
      </c>
      <c r="AT41" t="s">
        <v>65</v>
      </c>
      <c r="AU41" t="str">
        <f t="shared" si="10"/>
        <v>M</v>
      </c>
      <c r="AV41">
        <v>-100651</v>
      </c>
      <c r="AW41" s="13">
        <f t="shared" si="11"/>
        <v>-3.7687264339927135E-4</v>
      </c>
      <c r="BC41" t="s">
        <v>65</v>
      </c>
      <c r="BD41" t="str">
        <f t="shared" si="12"/>
        <v>M</v>
      </c>
      <c r="BE41">
        <v>-102566</v>
      </c>
      <c r="BF41" s="13">
        <f t="shared" si="13"/>
        <v>-2.699709145466749E-4</v>
      </c>
      <c r="BL41" t="s">
        <v>65</v>
      </c>
      <c r="BM41" t="str">
        <f t="shared" si="14"/>
        <v>M</v>
      </c>
      <c r="BN41">
        <v>-71120.7</v>
      </c>
      <c r="BO41" s="13">
        <f t="shared" si="15"/>
        <v>-4.1830292550375833E-4</v>
      </c>
      <c r="BU41" t="s">
        <v>65</v>
      </c>
      <c r="BV41" t="str">
        <f t="shared" si="16"/>
        <v>M</v>
      </c>
      <c r="BW41" s="14">
        <v>6115440</v>
      </c>
      <c r="BX41" s="13">
        <f t="shared" si="17"/>
        <v>1.7519387395542978E-2</v>
      </c>
      <c r="CD41" t="s">
        <v>65</v>
      </c>
      <c r="CE41" t="str">
        <f t="shared" si="18"/>
        <v>M</v>
      </c>
      <c r="CF41">
        <v>-64490.7</v>
      </c>
      <c r="CG41" s="13">
        <f t="shared" si="19"/>
        <v>-1.6867325241080606E-4</v>
      </c>
      <c r="CM41" t="s">
        <v>65</v>
      </c>
      <c r="CN41" t="str">
        <f t="shared" si="20"/>
        <v>M</v>
      </c>
      <c r="CO41" s="1" t="str">
        <f t="shared" si="21"/>
        <v>0.03</v>
      </c>
      <c r="CP41">
        <f t="shared" si="22"/>
        <v>1.483115268777975E-3</v>
      </c>
      <c r="CQ41">
        <f t="shared" si="23"/>
        <v>1.7821634503632949E-3</v>
      </c>
      <c r="CR41">
        <f t="shared" si="24"/>
        <v>0.83219935212768581</v>
      </c>
      <c r="CT41">
        <f t="shared" si="25"/>
        <v>541567.1</v>
      </c>
      <c r="CU41">
        <f t="shared" si="26"/>
        <v>619353.48275639256</v>
      </c>
      <c r="CV41">
        <f t="shared" si="27"/>
        <v>0.87440712788081965</v>
      </c>
    </row>
    <row r="42" spans="1:100" x14ac:dyDescent="0.3">
      <c r="A42" t="s">
        <v>66</v>
      </c>
      <c r="B42" t="str">
        <f t="shared" si="0"/>
        <v>M</v>
      </c>
      <c r="C42">
        <v>-68938</v>
      </c>
      <c r="D42" s="13">
        <f t="shared" si="1"/>
        <v>-1.7623134166200129E-4</v>
      </c>
      <c r="J42" t="s">
        <v>66</v>
      </c>
      <c r="K42" t="str">
        <f t="shared" si="2"/>
        <v>M</v>
      </c>
      <c r="L42">
        <v>-132324</v>
      </c>
      <c r="M42" s="13">
        <f t="shared" si="3"/>
        <v>-6.9003566884295279E-4</v>
      </c>
      <c r="S42" t="s">
        <v>66</v>
      </c>
      <c r="T42" t="str">
        <f t="shared" si="4"/>
        <v>M</v>
      </c>
      <c r="U42">
        <v>-46802.5</v>
      </c>
      <c r="V42" s="13">
        <f t="shared" si="5"/>
        <v>-2.2026571662540827E-4</v>
      </c>
      <c r="AB42" t="s">
        <v>66</v>
      </c>
      <c r="AC42" t="str">
        <f t="shared" si="6"/>
        <v>M</v>
      </c>
      <c r="AD42">
        <v>-65104.3</v>
      </c>
      <c r="AE42" s="13">
        <f t="shared" si="7"/>
        <v>-2.5958445307453691E-4</v>
      </c>
      <c r="AK42" t="s">
        <v>66</v>
      </c>
      <c r="AL42" t="str">
        <f t="shared" si="8"/>
        <v>M</v>
      </c>
      <c r="AM42">
        <v>-95911.8</v>
      </c>
      <c r="AN42" s="13">
        <f t="shared" si="9"/>
        <v>-3.5269730600357433E-4</v>
      </c>
      <c r="AT42" t="s">
        <v>66</v>
      </c>
      <c r="AU42" t="str">
        <f t="shared" si="10"/>
        <v>M</v>
      </c>
      <c r="AV42">
        <v>-201540</v>
      </c>
      <c r="AW42" s="13">
        <f t="shared" si="11"/>
        <v>-7.5463644226772856E-4</v>
      </c>
      <c r="BC42" t="s">
        <v>66</v>
      </c>
      <c r="BD42" t="str">
        <f t="shared" si="12"/>
        <v>M</v>
      </c>
      <c r="BE42">
        <v>-152974</v>
      </c>
      <c r="BF42" s="13">
        <f t="shared" si="13"/>
        <v>-4.0265322506350103E-4</v>
      </c>
      <c r="BL42" t="s">
        <v>66</v>
      </c>
      <c r="BM42" t="str">
        <f t="shared" si="14"/>
        <v>M</v>
      </c>
      <c r="BN42">
        <v>-70093.600000000006</v>
      </c>
      <c r="BO42" s="13">
        <f t="shared" si="15"/>
        <v>-4.1226194257213777E-4</v>
      </c>
      <c r="BU42" t="s">
        <v>66</v>
      </c>
      <c r="BV42" t="str">
        <f t="shared" si="16"/>
        <v>M</v>
      </c>
      <c r="BW42" s="14">
        <v>4971610</v>
      </c>
      <c r="BX42" s="13">
        <f t="shared" si="17"/>
        <v>1.4242566613286274E-2</v>
      </c>
      <c r="CD42" t="s">
        <v>66</v>
      </c>
      <c r="CE42" t="str">
        <f t="shared" si="18"/>
        <v>M</v>
      </c>
      <c r="CF42">
        <v>-83865.899999999994</v>
      </c>
      <c r="CG42" s="13">
        <f t="shared" si="19"/>
        <v>-2.1934843503574033E-4</v>
      </c>
      <c r="CM42" t="s">
        <v>66</v>
      </c>
      <c r="CN42" t="str">
        <f t="shared" si="20"/>
        <v>M</v>
      </c>
      <c r="CO42" s="1" t="str">
        <f t="shared" si="21"/>
        <v>0.1</v>
      </c>
      <c r="CP42">
        <f t="shared" si="22"/>
        <v>1.0754852082138693E-3</v>
      </c>
      <c r="CQ42">
        <f t="shared" si="23"/>
        <v>1.4643208588961309E-3</v>
      </c>
      <c r="CR42">
        <f t="shared" si="24"/>
        <v>0.73446007524922985</v>
      </c>
      <c r="CT42">
        <f t="shared" si="25"/>
        <v>405405.59</v>
      </c>
      <c r="CU42">
        <f t="shared" si="26"/>
        <v>507578.40436912101</v>
      </c>
      <c r="CV42">
        <f t="shared" si="27"/>
        <v>0.79870535568566292</v>
      </c>
    </row>
    <row r="43" spans="1:100" x14ac:dyDescent="0.3">
      <c r="A43" t="s">
        <v>67</v>
      </c>
      <c r="B43" t="str">
        <f t="shared" si="0"/>
        <v>M</v>
      </c>
      <c r="C43">
        <v>-22049.200000000001</v>
      </c>
      <c r="D43" s="13">
        <f t="shared" si="1"/>
        <v>-5.6366011467895774E-5</v>
      </c>
      <c r="J43" t="s">
        <v>67</v>
      </c>
      <c r="K43" t="str">
        <f t="shared" si="2"/>
        <v>M</v>
      </c>
      <c r="L43">
        <v>-121249</v>
      </c>
      <c r="M43" s="13">
        <f t="shared" si="3"/>
        <v>-6.3228238876952923E-4</v>
      </c>
      <c r="S43" t="s">
        <v>67</v>
      </c>
      <c r="T43" t="str">
        <f t="shared" si="4"/>
        <v>M</v>
      </c>
      <c r="U43">
        <v>-51813.9</v>
      </c>
      <c r="V43" s="13">
        <f t="shared" si="5"/>
        <v>-2.4385077324196874E-4</v>
      </c>
      <c r="AB43" t="s">
        <v>67</v>
      </c>
      <c r="AC43" t="str">
        <f t="shared" si="6"/>
        <v>M</v>
      </c>
      <c r="AD43">
        <v>-63853.1</v>
      </c>
      <c r="AE43" s="13">
        <f t="shared" si="7"/>
        <v>-2.545956571319208E-4</v>
      </c>
      <c r="AK43" t="s">
        <v>67</v>
      </c>
      <c r="AL43" t="str">
        <f t="shared" si="8"/>
        <v>M</v>
      </c>
      <c r="AM43">
        <v>-149282</v>
      </c>
      <c r="AN43" s="13">
        <f t="shared" si="9"/>
        <v>-5.4895601203215443E-4</v>
      </c>
      <c r="AT43" t="s">
        <v>67</v>
      </c>
      <c r="AU43" t="str">
        <f t="shared" si="10"/>
        <v>M</v>
      </c>
      <c r="AV43">
        <v>-171519</v>
      </c>
      <c r="AW43" s="13">
        <f t="shared" si="11"/>
        <v>-6.4222728957685088E-4</v>
      </c>
      <c r="BC43" t="s">
        <v>67</v>
      </c>
      <c r="BD43" t="str">
        <f t="shared" si="12"/>
        <v>M</v>
      </c>
      <c r="BE43">
        <v>-146977</v>
      </c>
      <c r="BF43" s="13">
        <f t="shared" si="13"/>
        <v>-3.8686811523630288E-4</v>
      </c>
      <c r="BL43" t="s">
        <v>67</v>
      </c>
      <c r="BM43" t="str">
        <f t="shared" si="14"/>
        <v>M</v>
      </c>
      <c r="BN43">
        <v>-75246.7</v>
      </c>
      <c r="BO43" s="13">
        <f t="shared" si="15"/>
        <v>-4.4257037324581521E-4</v>
      </c>
      <c r="BU43" t="s">
        <v>67</v>
      </c>
      <c r="BV43" t="str">
        <f t="shared" si="16"/>
        <v>M</v>
      </c>
      <c r="BW43" s="14">
        <v>4870170</v>
      </c>
      <c r="BX43" s="13">
        <f t="shared" si="17"/>
        <v>1.395196337665835E-2</v>
      </c>
      <c r="CD43" t="s">
        <v>67</v>
      </c>
      <c r="CE43" t="str">
        <f t="shared" si="18"/>
        <v>M</v>
      </c>
      <c r="CF43">
        <v>-106983</v>
      </c>
      <c r="CG43" s="13">
        <f t="shared" si="19"/>
        <v>-2.7981043100269129E-4</v>
      </c>
      <c r="CM43" t="s">
        <v>67</v>
      </c>
      <c r="CN43" t="str">
        <f t="shared" si="20"/>
        <v>M</v>
      </c>
      <c r="CO43" s="1" t="str">
        <f t="shared" si="21"/>
        <v>0.3</v>
      </c>
      <c r="CP43">
        <f t="shared" si="22"/>
        <v>1.0464436324953215E-3</v>
      </c>
      <c r="CQ43">
        <f t="shared" si="23"/>
        <v>1.4351605312613663E-3</v>
      </c>
      <c r="CR43">
        <f t="shared" si="24"/>
        <v>0.72914744357942973</v>
      </c>
      <c r="CT43">
        <f t="shared" si="25"/>
        <v>396119.70999999996</v>
      </c>
      <c r="CU43">
        <f t="shared" si="26"/>
        <v>497346.40865065629</v>
      </c>
      <c r="CV43">
        <f t="shared" si="27"/>
        <v>0.79646641276591679</v>
      </c>
    </row>
    <row r="44" spans="1:100" x14ac:dyDescent="0.3">
      <c r="A44" t="s">
        <v>68</v>
      </c>
      <c r="B44" t="str">
        <f t="shared" si="0"/>
        <v>N</v>
      </c>
      <c r="C44">
        <v>-263600</v>
      </c>
      <c r="D44" s="13">
        <f t="shared" si="1"/>
        <v>-1.7404969263986372E-5</v>
      </c>
      <c r="J44" t="s">
        <v>68</v>
      </c>
      <c r="K44" t="str">
        <f t="shared" si="2"/>
        <v>N</v>
      </c>
      <c r="L44">
        <v>622092</v>
      </c>
      <c r="M44" s="13">
        <f t="shared" si="3"/>
        <v>3.9710957198940347E-5</v>
      </c>
      <c r="S44" t="s">
        <v>68</v>
      </c>
      <c r="T44" t="str">
        <f t="shared" si="4"/>
        <v>N</v>
      </c>
      <c r="U44">
        <v>340423</v>
      </c>
      <c r="V44" s="13">
        <f t="shared" si="5"/>
        <v>2.668540162578683E-5</v>
      </c>
      <c r="AB44" t="s">
        <v>68</v>
      </c>
      <c r="AC44" t="str">
        <f t="shared" si="6"/>
        <v>N</v>
      </c>
      <c r="AD44">
        <v>238560</v>
      </c>
      <c r="AE44" s="13">
        <f t="shared" si="7"/>
        <v>1.8347240915208612E-5</v>
      </c>
      <c r="AK44" t="s">
        <v>68</v>
      </c>
      <c r="AL44" t="str">
        <f t="shared" si="8"/>
        <v>N</v>
      </c>
      <c r="AM44">
        <v>2034.13</v>
      </c>
      <c r="AN44" s="13">
        <f t="shared" si="9"/>
        <v>1.3284114285714287E-7</v>
      </c>
      <c r="AT44" t="s">
        <v>68</v>
      </c>
      <c r="AU44" t="str">
        <f t="shared" si="10"/>
        <v>N</v>
      </c>
      <c r="AV44">
        <v>397119</v>
      </c>
      <c r="AW44" s="13">
        <f t="shared" si="11"/>
        <v>2.7894426298598673E-5</v>
      </c>
      <c r="BC44" t="s">
        <v>68</v>
      </c>
      <c r="BD44" t="str">
        <f t="shared" si="12"/>
        <v>N</v>
      </c>
      <c r="BE44">
        <v>-152065</v>
      </c>
      <c r="BF44" s="13">
        <f t="shared" si="13"/>
        <v>-1.0392490534574431E-5</v>
      </c>
      <c r="BL44" t="s">
        <v>68</v>
      </c>
      <c r="BM44" t="str">
        <f t="shared" si="14"/>
        <v>N</v>
      </c>
      <c r="BN44">
        <v>849767</v>
      </c>
      <c r="BO44" s="13">
        <f t="shared" si="15"/>
        <v>6.7657146951806944E-5</v>
      </c>
      <c r="BU44" t="s">
        <v>68</v>
      </c>
      <c r="BV44" t="str">
        <f t="shared" si="16"/>
        <v>N</v>
      </c>
      <c r="BW44">
        <v>370579</v>
      </c>
      <c r="BX44" s="13">
        <f t="shared" si="17"/>
        <v>2.4300899695729726E-5</v>
      </c>
      <c r="CD44" t="s">
        <v>68</v>
      </c>
      <c r="CE44" t="str">
        <f t="shared" si="18"/>
        <v>N</v>
      </c>
      <c r="CF44">
        <v>169596</v>
      </c>
      <c r="CG44" s="13">
        <f t="shared" si="19"/>
        <v>1.2120406500578877E-5</v>
      </c>
      <c r="CM44" t="s">
        <v>68</v>
      </c>
      <c r="CN44" t="str">
        <f t="shared" si="20"/>
        <v>N</v>
      </c>
      <c r="CO44" s="1" t="str">
        <f t="shared" si="21"/>
        <v>0.001</v>
      </c>
      <c r="CP44">
        <f t="shared" si="22"/>
        <v>1.8905186053094636E-5</v>
      </c>
      <c r="CQ44">
        <f t="shared" si="23"/>
        <v>7.8567822273168648E-6</v>
      </c>
      <c r="CR44">
        <f t="shared" si="24"/>
        <v>2.406225030313824</v>
      </c>
      <c r="CT44">
        <f t="shared" si="25"/>
        <v>257450.51299999998</v>
      </c>
      <c r="CU44">
        <f t="shared" si="26"/>
        <v>107264.02510577062</v>
      </c>
      <c r="CV44">
        <f t="shared" si="27"/>
        <v>2.4001571146163299</v>
      </c>
    </row>
    <row r="45" spans="1:100" x14ac:dyDescent="0.3">
      <c r="A45" t="s">
        <v>69</v>
      </c>
      <c r="B45" t="str">
        <f t="shared" si="0"/>
        <v>N</v>
      </c>
      <c r="C45">
        <v>-123264</v>
      </c>
      <c r="D45" s="13">
        <f t="shared" si="1"/>
        <v>-8.1388699975569661E-6</v>
      </c>
      <c r="J45" t="s">
        <v>69</v>
      </c>
      <c r="K45" t="str">
        <f t="shared" si="2"/>
        <v>N</v>
      </c>
      <c r="L45">
        <v>605304</v>
      </c>
      <c r="M45" s="13">
        <f t="shared" si="3"/>
        <v>3.86393029268137E-5</v>
      </c>
      <c r="S45" t="s">
        <v>69</v>
      </c>
      <c r="T45" t="str">
        <f t="shared" si="4"/>
        <v>N</v>
      </c>
      <c r="U45">
        <v>298493</v>
      </c>
      <c r="V45" s="13">
        <f t="shared" si="5"/>
        <v>2.339855293997758E-5</v>
      </c>
      <c r="AB45" t="s">
        <v>69</v>
      </c>
      <c r="AC45" t="str">
        <f t="shared" si="6"/>
        <v>N</v>
      </c>
      <c r="AD45">
        <v>212561</v>
      </c>
      <c r="AE45" s="13">
        <f t="shared" si="7"/>
        <v>1.6347702364929822E-5</v>
      </c>
      <c r="AK45" t="s">
        <v>69</v>
      </c>
      <c r="AL45" t="str">
        <f t="shared" si="8"/>
        <v>N</v>
      </c>
      <c r="AM45">
        <v>131221</v>
      </c>
      <c r="AN45" s="13">
        <f t="shared" si="9"/>
        <v>8.5695346938775518E-6</v>
      </c>
      <c r="AT45" t="s">
        <v>69</v>
      </c>
      <c r="AU45" t="str">
        <f t="shared" si="10"/>
        <v>N</v>
      </c>
      <c r="AV45">
        <v>332195</v>
      </c>
      <c r="AW45" s="13">
        <f t="shared" si="11"/>
        <v>2.3334035753169668E-5</v>
      </c>
      <c r="BC45" t="s">
        <v>69</v>
      </c>
      <c r="BD45" t="str">
        <f t="shared" si="12"/>
        <v>N</v>
      </c>
      <c r="BE45">
        <v>106657</v>
      </c>
      <c r="BF45" s="13">
        <f t="shared" si="13"/>
        <v>7.2891977966402863E-6</v>
      </c>
      <c r="BL45" t="s">
        <v>69</v>
      </c>
      <c r="BM45" t="str">
        <f t="shared" si="14"/>
        <v>N</v>
      </c>
      <c r="BN45">
        <v>620973</v>
      </c>
      <c r="BO45" s="13">
        <f t="shared" si="15"/>
        <v>4.9440919115598057E-5</v>
      </c>
      <c r="BU45" t="s">
        <v>69</v>
      </c>
      <c r="BV45" t="str">
        <f t="shared" si="16"/>
        <v>N</v>
      </c>
      <c r="BW45">
        <v>407017</v>
      </c>
      <c r="BX45" s="13">
        <f t="shared" si="17"/>
        <v>2.6690339418738853E-5</v>
      </c>
      <c r="CD45" t="s">
        <v>69</v>
      </c>
      <c r="CE45" t="str">
        <f t="shared" si="18"/>
        <v>N</v>
      </c>
      <c r="CF45">
        <v>384083</v>
      </c>
      <c r="CG45" s="13">
        <f t="shared" si="19"/>
        <v>2.744900876177408E-5</v>
      </c>
      <c r="CM45" t="s">
        <v>69</v>
      </c>
      <c r="CN45" t="str">
        <f t="shared" si="20"/>
        <v>N</v>
      </c>
      <c r="CO45" s="1" t="str">
        <f t="shared" si="21"/>
        <v>0.003</v>
      </c>
      <c r="CP45">
        <f t="shared" si="22"/>
        <v>2.1301972377396262E-5</v>
      </c>
      <c r="CQ45">
        <f t="shared" si="23"/>
        <v>5.1827809494901263E-6</v>
      </c>
      <c r="CR45">
        <f t="shared" si="24"/>
        <v>4.1101432966199187</v>
      </c>
      <c r="CT45">
        <f t="shared" si="25"/>
        <v>297524</v>
      </c>
      <c r="CU45">
        <f t="shared" si="26"/>
        <v>72141.845657935119</v>
      </c>
      <c r="CV45">
        <f t="shared" si="27"/>
        <v>4.1241528725329246</v>
      </c>
    </row>
    <row r="46" spans="1:100" x14ac:dyDescent="0.3">
      <c r="A46" t="s">
        <v>70</v>
      </c>
      <c r="B46" t="str">
        <f t="shared" si="0"/>
        <v>N</v>
      </c>
      <c r="C46">
        <v>-30449.599999999999</v>
      </c>
      <c r="D46" s="13">
        <f t="shared" si="1"/>
        <v>-2.0105248562241254E-6</v>
      </c>
      <c r="J46" t="s">
        <v>70</v>
      </c>
      <c r="K46" t="str">
        <f t="shared" si="2"/>
        <v>N</v>
      </c>
      <c r="L46">
        <v>468968</v>
      </c>
      <c r="M46" s="13">
        <f t="shared" si="3"/>
        <v>2.9936356962752545E-5</v>
      </c>
      <c r="S46" t="s">
        <v>70</v>
      </c>
      <c r="T46" t="str">
        <f t="shared" si="4"/>
        <v>N</v>
      </c>
      <c r="U46">
        <v>261402</v>
      </c>
      <c r="V46" s="13">
        <f t="shared" si="5"/>
        <v>2.0491028384638902E-5</v>
      </c>
      <c r="AB46" t="s">
        <v>70</v>
      </c>
      <c r="AC46" t="str">
        <f t="shared" si="6"/>
        <v>N</v>
      </c>
      <c r="AD46">
        <v>218927</v>
      </c>
      <c r="AE46" s="13">
        <f t="shared" si="7"/>
        <v>1.6837300519130937E-5</v>
      </c>
      <c r="AK46" t="s">
        <v>70</v>
      </c>
      <c r="AL46" t="str">
        <f t="shared" si="8"/>
        <v>N</v>
      </c>
      <c r="AM46">
        <v>333839</v>
      </c>
      <c r="AN46" s="13">
        <f t="shared" si="9"/>
        <v>2.1801730612244898E-5</v>
      </c>
      <c r="AT46" t="s">
        <v>70</v>
      </c>
      <c r="AU46" t="str">
        <f t="shared" si="10"/>
        <v>N</v>
      </c>
      <c r="AV46">
        <v>259984</v>
      </c>
      <c r="AW46" s="13">
        <f t="shared" si="11"/>
        <v>1.8261791873002494E-5</v>
      </c>
      <c r="BC46" t="s">
        <v>70</v>
      </c>
      <c r="BD46" t="str">
        <f t="shared" si="12"/>
        <v>N</v>
      </c>
      <c r="BE46">
        <v>215429</v>
      </c>
      <c r="BF46" s="13">
        <f t="shared" si="13"/>
        <v>1.4722939817662416E-5</v>
      </c>
      <c r="BL46" t="s">
        <v>70</v>
      </c>
      <c r="BM46" t="str">
        <f t="shared" si="14"/>
        <v>N</v>
      </c>
      <c r="BN46">
        <v>356826</v>
      </c>
      <c r="BO46" s="13">
        <f t="shared" si="15"/>
        <v>2.8409939569582559E-5</v>
      </c>
      <c r="BU46" t="s">
        <v>70</v>
      </c>
      <c r="BV46" t="str">
        <f t="shared" si="16"/>
        <v>N</v>
      </c>
      <c r="BW46">
        <v>347678</v>
      </c>
      <c r="BX46" s="13">
        <f t="shared" si="17"/>
        <v>2.2799155387682301E-5</v>
      </c>
      <c r="CD46" t="s">
        <v>70</v>
      </c>
      <c r="CE46" t="str">
        <f t="shared" si="18"/>
        <v>N</v>
      </c>
      <c r="CF46">
        <v>422928</v>
      </c>
      <c r="CG46" s="13">
        <f t="shared" si="19"/>
        <v>3.0225118991466917E-5</v>
      </c>
      <c r="CM46" t="s">
        <v>70</v>
      </c>
      <c r="CN46" t="str">
        <f t="shared" si="20"/>
        <v>N</v>
      </c>
      <c r="CO46" s="1" t="str">
        <f t="shared" si="21"/>
        <v>0.01</v>
      </c>
      <c r="CP46">
        <f t="shared" si="22"/>
        <v>2.0147483726193984E-5</v>
      </c>
      <c r="CQ46">
        <f t="shared" si="23"/>
        <v>3.0008351323174147E-6</v>
      </c>
      <c r="CR46">
        <f t="shared" si="24"/>
        <v>6.7139588940479236</v>
      </c>
      <c r="CT46">
        <f t="shared" si="25"/>
        <v>285553.14</v>
      </c>
      <c r="CU46">
        <f t="shared" si="26"/>
        <v>43999.3603262295</v>
      </c>
      <c r="CV46">
        <f t="shared" si="27"/>
        <v>6.4899384418953057</v>
      </c>
    </row>
    <row r="47" spans="1:100" x14ac:dyDescent="0.3">
      <c r="A47" t="s">
        <v>71</v>
      </c>
      <c r="B47" t="str">
        <f t="shared" si="0"/>
        <v>N</v>
      </c>
      <c r="C47">
        <v>142901</v>
      </c>
      <c r="D47" s="13">
        <f t="shared" si="1"/>
        <v>9.4354609741764656E-6</v>
      </c>
      <c r="J47" t="s">
        <v>71</v>
      </c>
      <c r="K47" t="str">
        <f t="shared" si="2"/>
        <v>N</v>
      </c>
      <c r="L47">
        <v>289152</v>
      </c>
      <c r="M47" s="13">
        <f t="shared" si="3"/>
        <v>1.8457885161660975E-5</v>
      </c>
      <c r="S47" t="s">
        <v>71</v>
      </c>
      <c r="T47" t="str">
        <f t="shared" si="4"/>
        <v>N</v>
      </c>
      <c r="U47">
        <v>132966</v>
      </c>
      <c r="V47" s="13">
        <f t="shared" si="5"/>
        <v>1.0423065164734379E-5</v>
      </c>
      <c r="AB47" t="s">
        <v>71</v>
      </c>
      <c r="AC47" t="str">
        <f t="shared" si="6"/>
        <v>N</v>
      </c>
      <c r="AD47">
        <v>202969</v>
      </c>
      <c r="AE47" s="13">
        <f t="shared" si="7"/>
        <v>1.560999807729283E-5</v>
      </c>
      <c r="AK47" t="s">
        <v>71</v>
      </c>
      <c r="AL47" t="str">
        <f t="shared" si="8"/>
        <v>N</v>
      </c>
      <c r="AM47">
        <v>261808</v>
      </c>
      <c r="AN47" s="13">
        <f t="shared" si="9"/>
        <v>1.7097665306122449E-5</v>
      </c>
      <c r="AT47" t="s">
        <v>71</v>
      </c>
      <c r="AU47" t="str">
        <f t="shared" si="10"/>
        <v>N</v>
      </c>
      <c r="AV47">
        <v>199591</v>
      </c>
      <c r="AW47" s="13">
        <f t="shared" si="11"/>
        <v>1.4019667755417413E-5</v>
      </c>
      <c r="BC47" t="s">
        <v>71</v>
      </c>
      <c r="BD47" t="str">
        <f t="shared" si="12"/>
        <v>N</v>
      </c>
      <c r="BE47">
        <v>160446</v>
      </c>
      <c r="BF47" s="13">
        <f t="shared" si="13"/>
        <v>1.0965268380694632E-5</v>
      </c>
      <c r="BL47" t="s">
        <v>71</v>
      </c>
      <c r="BM47" t="str">
        <f t="shared" si="14"/>
        <v>N</v>
      </c>
      <c r="BN47">
        <v>208001</v>
      </c>
      <c r="BO47" s="13">
        <f t="shared" si="15"/>
        <v>1.6560721024848924E-5</v>
      </c>
      <c r="BU47" t="s">
        <v>71</v>
      </c>
      <c r="BV47" t="str">
        <f t="shared" si="16"/>
        <v>N</v>
      </c>
      <c r="BW47">
        <v>240195</v>
      </c>
      <c r="BX47" s="13">
        <f t="shared" si="17"/>
        <v>1.5750904941768964E-5</v>
      </c>
      <c r="CD47" t="s">
        <v>71</v>
      </c>
      <c r="CE47" t="str">
        <f t="shared" si="18"/>
        <v>N</v>
      </c>
      <c r="CF47">
        <v>393945</v>
      </c>
      <c r="CG47" s="13">
        <f t="shared" si="19"/>
        <v>2.8153809870931778E-5</v>
      </c>
      <c r="CM47" t="s">
        <v>71</v>
      </c>
      <c r="CN47" t="str">
        <f t="shared" si="20"/>
        <v>N</v>
      </c>
      <c r="CO47" s="1" t="str">
        <f t="shared" si="21"/>
        <v>0.03</v>
      </c>
      <c r="CP47">
        <f t="shared" si="22"/>
        <v>1.564744466576488E-5</v>
      </c>
      <c r="CQ47">
        <f t="shared" si="23"/>
        <v>1.6921793354696467E-6</v>
      </c>
      <c r="CR47">
        <f t="shared" si="24"/>
        <v>9.2469186555939675</v>
      </c>
      <c r="CT47">
        <f t="shared" si="25"/>
        <v>223197.4</v>
      </c>
      <c r="CU47">
        <f t="shared" si="26"/>
        <v>24722.635931559656</v>
      </c>
      <c r="CV47">
        <f t="shared" si="27"/>
        <v>9.0280583598724427</v>
      </c>
    </row>
    <row r="48" spans="1:100" x14ac:dyDescent="0.3">
      <c r="A48" t="s">
        <v>72</v>
      </c>
      <c r="B48" t="str">
        <f t="shared" si="0"/>
        <v>N</v>
      </c>
      <c r="C48">
        <v>-36542.400000000001</v>
      </c>
      <c r="D48" s="13">
        <f t="shared" si="1"/>
        <v>-2.412819987982912E-6</v>
      </c>
      <c r="J48" t="s">
        <v>72</v>
      </c>
      <c r="K48" t="str">
        <f t="shared" si="2"/>
        <v>N</v>
      </c>
      <c r="L48">
        <v>-215156</v>
      </c>
      <c r="M48" s="13">
        <f t="shared" si="3"/>
        <v>-1.3734384475439661E-5</v>
      </c>
      <c r="S48" t="s">
        <v>72</v>
      </c>
      <c r="T48" t="str">
        <f t="shared" si="4"/>
        <v>N</v>
      </c>
      <c r="U48">
        <v>-110111</v>
      </c>
      <c r="V48" s="13">
        <f t="shared" si="5"/>
        <v>-8.6314857057749136E-6</v>
      </c>
      <c r="AB48" t="s">
        <v>72</v>
      </c>
      <c r="AC48" t="str">
        <f t="shared" si="6"/>
        <v>N</v>
      </c>
      <c r="AD48">
        <v>-43478.7</v>
      </c>
      <c r="AE48" s="13">
        <f t="shared" si="7"/>
        <v>-3.3438723322437993E-6</v>
      </c>
      <c r="AK48" t="s">
        <v>72</v>
      </c>
      <c r="AL48" t="str">
        <f t="shared" si="8"/>
        <v>N</v>
      </c>
      <c r="AM48">
        <v>-81028.7</v>
      </c>
      <c r="AN48" s="13">
        <f t="shared" si="9"/>
        <v>-5.2916702040816324E-6</v>
      </c>
      <c r="AT48" t="s">
        <v>72</v>
      </c>
      <c r="AU48" t="str">
        <f t="shared" si="10"/>
        <v>N</v>
      </c>
      <c r="AV48">
        <v>-71100.800000000003</v>
      </c>
      <c r="AW48" s="13">
        <f t="shared" si="11"/>
        <v>-4.994261229937134E-6</v>
      </c>
      <c r="BC48" t="s">
        <v>72</v>
      </c>
      <c r="BD48" t="str">
        <f t="shared" si="12"/>
        <v>N</v>
      </c>
      <c r="BE48">
        <v>-14503.7</v>
      </c>
      <c r="BF48" s="13">
        <f t="shared" si="13"/>
        <v>-9.9121799866048855E-7</v>
      </c>
      <c r="BL48" t="s">
        <v>72</v>
      </c>
      <c r="BM48" t="str">
        <f t="shared" si="14"/>
        <v>N</v>
      </c>
      <c r="BN48">
        <v>-44581.4</v>
      </c>
      <c r="BO48" s="13">
        <f t="shared" si="15"/>
        <v>-3.5495027826654674E-6</v>
      </c>
      <c r="BU48" t="s">
        <v>72</v>
      </c>
      <c r="BV48" t="str">
        <f t="shared" si="16"/>
        <v>N</v>
      </c>
      <c r="BW48">
        <v>-42841.2</v>
      </c>
      <c r="BX48" s="13">
        <f t="shared" si="17"/>
        <v>-2.8093327038086243E-6</v>
      </c>
      <c r="CD48" t="s">
        <v>72</v>
      </c>
      <c r="CE48" t="str">
        <f t="shared" si="18"/>
        <v>N</v>
      </c>
      <c r="CF48">
        <v>94105.1</v>
      </c>
      <c r="CG48" s="13">
        <f t="shared" si="19"/>
        <v>6.7253476837757103E-6</v>
      </c>
      <c r="CM48" t="s">
        <v>72</v>
      </c>
      <c r="CN48" t="str">
        <f t="shared" si="20"/>
        <v>N</v>
      </c>
      <c r="CO48" s="1" t="str">
        <f t="shared" si="21"/>
        <v>0.1</v>
      </c>
      <c r="CP48">
        <f t="shared" si="22"/>
        <v>-3.9033199736818919E-6</v>
      </c>
      <c r="CQ48">
        <f t="shared" si="23"/>
        <v>1.6580729454617656E-6</v>
      </c>
      <c r="CR48">
        <f t="shared" si="24"/>
        <v>-2.3541304285589408</v>
      </c>
      <c r="CT48">
        <f t="shared" si="25"/>
        <v>-56523.880000000005</v>
      </c>
      <c r="CU48">
        <f t="shared" si="26"/>
        <v>24540.841625823126</v>
      </c>
      <c r="CV48">
        <f t="shared" si="27"/>
        <v>-2.3032576006082324</v>
      </c>
    </row>
    <row r="49" spans="1:100" x14ac:dyDescent="0.3">
      <c r="A49" t="s">
        <v>73</v>
      </c>
      <c r="B49" t="str">
        <f t="shared" si="0"/>
        <v>N</v>
      </c>
      <c r="C49">
        <v>-440735</v>
      </c>
      <c r="D49" s="13">
        <f t="shared" si="1"/>
        <v>-2.910083129196902E-5</v>
      </c>
      <c r="J49" t="s">
        <v>73</v>
      </c>
      <c r="K49" t="str">
        <f t="shared" si="2"/>
        <v>N</v>
      </c>
      <c r="L49">
        <v>-549898</v>
      </c>
      <c r="M49" s="13">
        <f t="shared" si="3"/>
        <v>-3.5102486355366886E-5</v>
      </c>
      <c r="S49" t="s">
        <v>73</v>
      </c>
      <c r="T49" t="str">
        <f t="shared" si="4"/>
        <v>N</v>
      </c>
      <c r="U49">
        <v>-381125</v>
      </c>
      <c r="V49" s="13">
        <f t="shared" si="5"/>
        <v>-2.9875988680635578E-5</v>
      </c>
      <c r="AB49" t="s">
        <v>73</v>
      </c>
      <c r="AC49" t="str">
        <f t="shared" si="6"/>
        <v>N</v>
      </c>
      <c r="AD49">
        <v>-325056</v>
      </c>
      <c r="AE49" s="13">
        <f t="shared" si="7"/>
        <v>-2.499950009613536E-5</v>
      </c>
      <c r="AK49" t="s">
        <v>73</v>
      </c>
      <c r="AL49" t="str">
        <f t="shared" si="8"/>
        <v>N</v>
      </c>
      <c r="AM49">
        <v>-432504</v>
      </c>
      <c r="AN49" s="13">
        <f t="shared" si="9"/>
        <v>-2.824515918367347E-5</v>
      </c>
      <c r="AT49" t="s">
        <v>73</v>
      </c>
      <c r="AU49" t="str">
        <f t="shared" si="10"/>
        <v>N</v>
      </c>
      <c r="AV49">
        <v>-399875</v>
      </c>
      <c r="AW49" s="13">
        <f t="shared" si="11"/>
        <v>-2.8088013205492922E-5</v>
      </c>
      <c r="BC49" t="s">
        <v>73</v>
      </c>
      <c r="BD49" t="str">
        <f t="shared" si="12"/>
        <v>N</v>
      </c>
      <c r="BE49">
        <v>-338458</v>
      </c>
      <c r="BF49" s="13">
        <f t="shared" si="13"/>
        <v>-2.3131039761621631E-5</v>
      </c>
      <c r="BL49" t="s">
        <v>73</v>
      </c>
      <c r="BM49" t="str">
        <f t="shared" si="14"/>
        <v>N</v>
      </c>
      <c r="BN49">
        <v>-340197</v>
      </c>
      <c r="BO49" s="13">
        <f t="shared" si="15"/>
        <v>-2.7085964060223408E-5</v>
      </c>
      <c r="BU49" t="s">
        <v>73</v>
      </c>
      <c r="BV49" t="str">
        <f t="shared" si="16"/>
        <v>N</v>
      </c>
      <c r="BW49">
        <v>-425090</v>
      </c>
      <c r="BX49" s="13">
        <f t="shared" si="17"/>
        <v>-2.7875485258629733E-5</v>
      </c>
      <c r="CD49" t="s">
        <v>73</v>
      </c>
      <c r="CE49" t="str">
        <f t="shared" si="18"/>
        <v>N</v>
      </c>
      <c r="CF49">
        <v>-300613</v>
      </c>
      <c r="CG49" s="13">
        <f t="shared" si="19"/>
        <v>-2.1483712819633236E-5</v>
      </c>
      <c r="CM49" t="s">
        <v>73</v>
      </c>
      <c r="CN49" t="str">
        <f t="shared" si="20"/>
        <v>N</v>
      </c>
      <c r="CO49" s="1" t="str">
        <f t="shared" si="21"/>
        <v>0.3</v>
      </c>
      <c r="CP49">
        <f t="shared" si="22"/>
        <v>-2.7498818071338125E-5</v>
      </c>
      <c r="CQ49">
        <f t="shared" si="23"/>
        <v>1.1960826304508828E-6</v>
      </c>
      <c r="CR49">
        <f t="shared" si="24"/>
        <v>-22.990734395141246</v>
      </c>
      <c r="CT49">
        <f t="shared" si="25"/>
        <v>-393355.1</v>
      </c>
      <c r="CU49">
        <f t="shared" si="26"/>
        <v>23234.958937127452</v>
      </c>
      <c r="CV49">
        <f t="shared" si="27"/>
        <v>-16.929451051082022</v>
      </c>
    </row>
    <row r="50" spans="1:100" x14ac:dyDescent="0.3">
      <c r="A50" t="s">
        <v>74</v>
      </c>
      <c r="B50" t="str">
        <f t="shared" si="0"/>
        <v>P</v>
      </c>
      <c r="C50">
        <v>43154.5</v>
      </c>
      <c r="D50" s="13">
        <f t="shared" si="1"/>
        <v>1.7444972208185952E-6</v>
      </c>
      <c r="J50" t="s">
        <v>74</v>
      </c>
      <c r="K50" t="str">
        <f t="shared" si="2"/>
        <v>P</v>
      </c>
      <c r="L50">
        <v>1253670</v>
      </c>
      <c r="M50" s="13">
        <f t="shared" si="3"/>
        <v>5.9799376091125041E-5</v>
      </c>
      <c r="S50" t="s">
        <v>74</v>
      </c>
      <c r="T50" t="str">
        <f t="shared" si="4"/>
        <v>P</v>
      </c>
      <c r="U50">
        <v>265557</v>
      </c>
      <c r="V50" s="13">
        <f t="shared" si="5"/>
        <v>1.6015354553897741E-5</v>
      </c>
      <c r="AB50" t="s">
        <v>74</v>
      </c>
      <c r="AC50" t="str">
        <f t="shared" si="6"/>
        <v>P</v>
      </c>
      <c r="AD50">
        <v>1596480</v>
      </c>
      <c r="AE50" s="13">
        <f t="shared" si="7"/>
        <v>8.6598139459195575E-5</v>
      </c>
      <c r="AK50" t="s">
        <v>74</v>
      </c>
      <c r="AL50" t="str">
        <f t="shared" si="8"/>
        <v>P</v>
      </c>
      <c r="AM50">
        <v>-1879.16</v>
      </c>
      <c r="AN50" s="13">
        <f t="shared" si="9"/>
        <v>-8.6308083058141616E-8</v>
      </c>
      <c r="AT50" t="s">
        <v>74</v>
      </c>
      <c r="AU50" t="str">
        <f t="shared" si="10"/>
        <v>P</v>
      </c>
      <c r="AV50">
        <v>444735</v>
      </c>
      <c r="AW50" s="13">
        <f t="shared" si="11"/>
        <v>2.3012025126512195E-5</v>
      </c>
      <c r="BC50" t="s">
        <v>74</v>
      </c>
      <c r="BD50" t="str">
        <f t="shared" si="12"/>
        <v>P</v>
      </c>
      <c r="BE50">
        <v>-34941.800000000003</v>
      </c>
      <c r="BF50" s="13">
        <f t="shared" si="13"/>
        <v>-1.4426420375959407E-6</v>
      </c>
      <c r="BL50" t="s">
        <v>74</v>
      </c>
      <c r="BM50" t="str">
        <f t="shared" si="14"/>
        <v>P</v>
      </c>
      <c r="BN50" s="14">
        <v>1345960</v>
      </c>
      <c r="BO50" s="13">
        <f t="shared" si="15"/>
        <v>7.3235574176347363E-5</v>
      </c>
      <c r="BU50" t="s">
        <v>74</v>
      </c>
      <c r="BV50" t="str">
        <f t="shared" si="16"/>
        <v>P</v>
      </c>
      <c r="BW50" s="14">
        <v>1015730</v>
      </c>
      <c r="BX50" s="13">
        <f t="shared" si="17"/>
        <v>4.7320509296572547E-5</v>
      </c>
      <c r="CD50" t="s">
        <v>74</v>
      </c>
      <c r="CE50" t="str">
        <f t="shared" si="18"/>
        <v>P</v>
      </c>
      <c r="CF50">
        <v>-407156</v>
      </c>
      <c r="CG50" s="13">
        <f t="shared" si="19"/>
        <v>-2.0010124093869027E-5</v>
      </c>
      <c r="CM50" t="s">
        <v>74</v>
      </c>
      <c r="CN50" t="str">
        <f t="shared" si="20"/>
        <v>P</v>
      </c>
      <c r="CO50" s="1" t="str">
        <f t="shared" si="21"/>
        <v>0.001</v>
      </c>
      <c r="CP50">
        <f t="shared" si="22"/>
        <v>2.8618640170994593E-5</v>
      </c>
      <c r="CQ50">
        <f t="shared" si="23"/>
        <v>1.1391614506190914E-5</v>
      </c>
      <c r="CR50">
        <f t="shared" si="24"/>
        <v>2.5122549710088449</v>
      </c>
      <c r="CT50">
        <f t="shared" si="25"/>
        <v>552130.95400000003</v>
      </c>
      <c r="CU50">
        <f t="shared" si="26"/>
        <v>219910.06319403229</v>
      </c>
      <c r="CV50">
        <f t="shared" si="27"/>
        <v>2.5107125430310151</v>
      </c>
    </row>
    <row r="51" spans="1:100" x14ac:dyDescent="0.3">
      <c r="A51" t="s">
        <v>75</v>
      </c>
      <c r="B51" t="str">
        <f t="shared" si="0"/>
        <v>P</v>
      </c>
      <c r="C51">
        <v>357426</v>
      </c>
      <c r="D51" s="13">
        <f t="shared" si="1"/>
        <v>1.4448751894896413E-5</v>
      </c>
      <c r="J51" t="s">
        <v>75</v>
      </c>
      <c r="K51" t="str">
        <f t="shared" si="2"/>
        <v>P</v>
      </c>
      <c r="L51">
        <v>482427</v>
      </c>
      <c r="M51" s="13">
        <f t="shared" si="3"/>
        <v>2.3011505108611659E-5</v>
      </c>
      <c r="S51" t="s">
        <v>75</v>
      </c>
      <c r="T51" t="str">
        <f t="shared" si="4"/>
        <v>P</v>
      </c>
      <c r="U51">
        <v>197736</v>
      </c>
      <c r="V51" s="13">
        <f t="shared" si="5"/>
        <v>1.1925169165450445E-5</v>
      </c>
      <c r="AB51" t="s">
        <v>75</v>
      </c>
      <c r="AC51" t="str">
        <f t="shared" si="6"/>
        <v>P</v>
      </c>
      <c r="AD51">
        <v>5087120</v>
      </c>
      <c r="AE51" s="13">
        <f t="shared" si="7"/>
        <v>2.7594152586043233E-4</v>
      </c>
      <c r="AK51" t="s">
        <v>75</v>
      </c>
      <c r="AL51" t="str">
        <f t="shared" si="8"/>
        <v>P</v>
      </c>
      <c r="AM51">
        <v>168671</v>
      </c>
      <c r="AN51" s="13">
        <f t="shared" si="9"/>
        <v>7.7469032320291008E-6</v>
      </c>
      <c r="AT51" t="s">
        <v>75</v>
      </c>
      <c r="AU51" t="str">
        <f t="shared" si="10"/>
        <v>P</v>
      </c>
      <c r="AV51">
        <v>513210</v>
      </c>
      <c r="AW51" s="13">
        <f t="shared" si="11"/>
        <v>2.6555142759569912E-5</v>
      </c>
      <c r="BC51" t="s">
        <v>75</v>
      </c>
      <c r="BD51" t="str">
        <f t="shared" si="12"/>
        <v>P</v>
      </c>
      <c r="BE51">
        <v>147360</v>
      </c>
      <c r="BF51" s="13">
        <f t="shared" si="13"/>
        <v>6.0840520711622706E-6</v>
      </c>
      <c r="BL51" t="s">
        <v>75</v>
      </c>
      <c r="BM51" t="str">
        <f t="shared" si="14"/>
        <v>P</v>
      </c>
      <c r="BN51">
        <v>790373</v>
      </c>
      <c r="BO51" s="13">
        <f t="shared" si="15"/>
        <v>4.3005305111951464E-5</v>
      </c>
      <c r="BU51" t="s">
        <v>75</v>
      </c>
      <c r="BV51" t="str">
        <f t="shared" si="16"/>
        <v>P</v>
      </c>
      <c r="BW51" s="14">
        <v>1130430</v>
      </c>
      <c r="BX51" s="13">
        <f t="shared" si="17"/>
        <v>5.2664116767373713E-5</v>
      </c>
      <c r="CD51" t="s">
        <v>75</v>
      </c>
      <c r="CE51" t="str">
        <f t="shared" si="18"/>
        <v>P</v>
      </c>
      <c r="CF51">
        <v>-427651</v>
      </c>
      <c r="CG51" s="13">
        <f t="shared" si="19"/>
        <v>-2.1017373141663597E-5</v>
      </c>
      <c r="CM51" t="s">
        <v>75</v>
      </c>
      <c r="CN51" t="str">
        <f t="shared" si="20"/>
        <v>P</v>
      </c>
      <c r="CO51" s="1" t="str">
        <f t="shared" si="21"/>
        <v>0.003</v>
      </c>
      <c r="CP51">
        <f t="shared" si="22"/>
        <v>4.4036509882981373E-5</v>
      </c>
      <c r="CQ51">
        <f t="shared" si="23"/>
        <v>2.6562084583619213E-5</v>
      </c>
      <c r="CR51">
        <f t="shared" si="24"/>
        <v>1.6578710057319299</v>
      </c>
      <c r="CT51">
        <f t="shared" si="25"/>
        <v>844710.2</v>
      </c>
      <c r="CU51">
        <f t="shared" si="26"/>
        <v>489240.01809872425</v>
      </c>
      <c r="CV51">
        <f t="shared" si="27"/>
        <v>1.72657625858714</v>
      </c>
    </row>
    <row r="52" spans="1:100" x14ac:dyDescent="0.3">
      <c r="A52" t="s">
        <v>76</v>
      </c>
      <c r="B52" t="str">
        <f t="shared" si="0"/>
        <v>P</v>
      </c>
      <c r="C52">
        <v>399471</v>
      </c>
      <c r="D52" s="13">
        <f t="shared" si="1"/>
        <v>1.6148398180899445E-5</v>
      </c>
      <c r="J52" t="s">
        <v>76</v>
      </c>
      <c r="K52" t="str">
        <f t="shared" si="2"/>
        <v>P</v>
      </c>
      <c r="L52">
        <v>227504</v>
      </c>
      <c r="M52" s="13">
        <f t="shared" si="3"/>
        <v>1.0851816872251319E-5</v>
      </c>
      <c r="S52" t="s">
        <v>76</v>
      </c>
      <c r="T52" t="str">
        <f t="shared" si="4"/>
        <v>P</v>
      </c>
      <c r="U52">
        <v>66448.2</v>
      </c>
      <c r="V52" s="13">
        <f t="shared" si="5"/>
        <v>4.0073938268180011E-6</v>
      </c>
      <c r="AB52" t="s">
        <v>76</v>
      </c>
      <c r="AC52" t="str">
        <f t="shared" si="6"/>
        <v>P</v>
      </c>
      <c r="AD52">
        <v>6233040</v>
      </c>
      <c r="AE52" s="13">
        <f t="shared" si="7"/>
        <v>3.3809986167991103E-4</v>
      </c>
      <c r="AK52" t="s">
        <v>76</v>
      </c>
      <c r="AL52" t="str">
        <f t="shared" si="8"/>
        <v>P</v>
      </c>
      <c r="AM52">
        <v>76064.3</v>
      </c>
      <c r="AN52" s="13">
        <f t="shared" si="9"/>
        <v>3.4935630399537038E-6</v>
      </c>
      <c r="AT52" t="s">
        <v>76</v>
      </c>
      <c r="AU52" t="str">
        <f t="shared" si="10"/>
        <v>P</v>
      </c>
      <c r="AV52">
        <v>232099</v>
      </c>
      <c r="AW52" s="13">
        <f t="shared" si="11"/>
        <v>1.2009551800146952E-5</v>
      </c>
      <c r="BC52" t="s">
        <v>76</v>
      </c>
      <c r="BD52" t="str">
        <f t="shared" si="12"/>
        <v>P</v>
      </c>
      <c r="BE52">
        <v>321959</v>
      </c>
      <c r="BF52" s="13">
        <f t="shared" si="13"/>
        <v>1.3292720689327724E-5</v>
      </c>
      <c r="BL52" t="s">
        <v>76</v>
      </c>
      <c r="BM52" t="str">
        <f t="shared" si="14"/>
        <v>P</v>
      </c>
      <c r="BN52">
        <v>304599</v>
      </c>
      <c r="BO52" s="13">
        <f t="shared" si="15"/>
        <v>1.6573659439018418E-5</v>
      </c>
      <c r="BU52" t="s">
        <v>76</v>
      </c>
      <c r="BV52" t="str">
        <f t="shared" si="16"/>
        <v>P</v>
      </c>
      <c r="BW52" s="14">
        <v>-4665290</v>
      </c>
      <c r="BX52" s="13">
        <f t="shared" si="17"/>
        <v>-2.1734506100657352E-4</v>
      </c>
      <c r="CD52" t="s">
        <v>76</v>
      </c>
      <c r="CE52" t="str">
        <f t="shared" si="18"/>
        <v>P</v>
      </c>
      <c r="CF52">
        <v>-235183</v>
      </c>
      <c r="CG52" s="13">
        <f t="shared" si="19"/>
        <v>-1.1558324118442069E-5</v>
      </c>
      <c r="CM52" t="s">
        <v>76</v>
      </c>
      <c r="CN52" t="str">
        <f t="shared" si="20"/>
        <v>P</v>
      </c>
      <c r="CO52" s="1" t="str">
        <f t="shared" si="21"/>
        <v>0.01</v>
      </c>
      <c r="CP52">
        <f t="shared" si="22"/>
        <v>1.8557358040331099E-5</v>
      </c>
      <c r="CQ52">
        <f t="shared" si="23"/>
        <v>4.2063792865411672E-5</v>
      </c>
      <c r="CR52">
        <f t="shared" si="24"/>
        <v>0.441171772115455</v>
      </c>
      <c r="CT52">
        <f t="shared" si="25"/>
        <v>296071.15000000002</v>
      </c>
      <c r="CU52">
        <f t="shared" si="26"/>
        <v>818306.46660393476</v>
      </c>
      <c r="CV52">
        <f t="shared" si="27"/>
        <v>0.36180961789136179</v>
      </c>
    </row>
    <row r="53" spans="1:100" x14ac:dyDescent="0.3">
      <c r="A53" t="s">
        <v>77</v>
      </c>
      <c r="B53" t="str">
        <f t="shared" si="0"/>
        <v>P</v>
      </c>
      <c r="C53">
        <v>551499</v>
      </c>
      <c r="D53" s="13">
        <f t="shared" si="1"/>
        <v>2.2294047498736735E-5</v>
      </c>
      <c r="J53" t="s">
        <v>77</v>
      </c>
      <c r="K53" t="str">
        <f t="shared" si="2"/>
        <v>P</v>
      </c>
      <c r="L53">
        <v>-118767</v>
      </c>
      <c r="M53" s="13">
        <f t="shared" si="3"/>
        <v>-5.6651212043158463E-6</v>
      </c>
      <c r="S53" t="s">
        <v>77</v>
      </c>
      <c r="T53" t="str">
        <f t="shared" si="4"/>
        <v>P</v>
      </c>
      <c r="U53">
        <v>-36116</v>
      </c>
      <c r="V53" s="13">
        <f t="shared" si="5"/>
        <v>-2.1781031758476366E-6</v>
      </c>
      <c r="AB53" t="s">
        <v>77</v>
      </c>
      <c r="AC53" t="str">
        <f t="shared" si="6"/>
        <v>P</v>
      </c>
      <c r="AD53">
        <v>4847650</v>
      </c>
      <c r="AE53" s="13">
        <f t="shared" si="7"/>
        <v>2.6295191342789727E-4</v>
      </c>
      <c r="AK53" t="s">
        <v>77</v>
      </c>
      <c r="AL53" t="str">
        <f t="shared" si="8"/>
        <v>P</v>
      </c>
      <c r="AM53">
        <v>-153171</v>
      </c>
      <c r="AN53" s="13">
        <f t="shared" si="9"/>
        <v>-7.0350025490637361E-6</v>
      </c>
      <c r="AT53" t="s">
        <v>77</v>
      </c>
      <c r="AU53" t="str">
        <f t="shared" si="10"/>
        <v>P</v>
      </c>
      <c r="AV53">
        <v>81074.3</v>
      </c>
      <c r="AW53" s="13">
        <f t="shared" si="11"/>
        <v>4.1950461032173941E-6</v>
      </c>
      <c r="BC53" t="s">
        <v>77</v>
      </c>
      <c r="BD53" t="str">
        <f t="shared" si="12"/>
        <v>P</v>
      </c>
      <c r="BE53">
        <v>300925</v>
      </c>
      <c r="BF53" s="13">
        <f t="shared" si="13"/>
        <v>1.2424289966846541E-5</v>
      </c>
      <c r="BL53" t="s">
        <v>77</v>
      </c>
      <c r="BM53" t="str">
        <f t="shared" si="14"/>
        <v>P</v>
      </c>
      <c r="BN53">
        <v>37176</v>
      </c>
      <c r="BO53" s="13">
        <f t="shared" si="15"/>
        <v>2.0227983785401421E-6</v>
      </c>
      <c r="BU53" t="s">
        <v>77</v>
      </c>
      <c r="BV53" t="str">
        <f t="shared" si="16"/>
        <v>P</v>
      </c>
      <c r="BW53" s="14">
        <v>-5826100</v>
      </c>
      <c r="BX53" s="13">
        <f t="shared" si="17"/>
        <v>-2.7142451164459186E-4</v>
      </c>
      <c r="CD53" t="s">
        <v>77</v>
      </c>
      <c r="CE53" t="str">
        <f t="shared" si="18"/>
        <v>P</v>
      </c>
      <c r="CF53">
        <v>-177983</v>
      </c>
      <c r="CG53" s="13">
        <f t="shared" si="19"/>
        <v>-8.7471679567514437E-6</v>
      </c>
      <c r="CM53" t="s">
        <v>77</v>
      </c>
      <c r="CN53" t="str">
        <f t="shared" si="20"/>
        <v>P</v>
      </c>
      <c r="CO53" s="1" t="str">
        <f t="shared" si="21"/>
        <v>0.03</v>
      </c>
      <c r="CP53">
        <f t="shared" si="22"/>
        <v>8.8381888446675572E-7</v>
      </c>
      <c r="CQ53">
        <f t="shared" si="23"/>
        <v>3.9950397375115874E-5</v>
      </c>
      <c r="CR53">
        <f t="shared" si="24"/>
        <v>2.2122905966819366E-2</v>
      </c>
      <c r="CT53">
        <f t="shared" si="25"/>
        <v>-49381.270000000019</v>
      </c>
      <c r="CU53">
        <f t="shared" si="26"/>
        <v>802025.06197492464</v>
      </c>
      <c r="CV53">
        <f t="shared" si="27"/>
        <v>-6.1570731815290741E-2</v>
      </c>
    </row>
    <row r="54" spans="1:100" x14ac:dyDescent="0.3">
      <c r="A54" t="s">
        <v>78</v>
      </c>
      <c r="B54" t="str">
        <f t="shared" si="0"/>
        <v>P</v>
      </c>
      <c r="C54">
        <v>11627.4</v>
      </c>
      <c r="D54" s="13">
        <f t="shared" si="1"/>
        <v>4.7003132895401716E-7</v>
      </c>
      <c r="J54" t="s">
        <v>78</v>
      </c>
      <c r="K54" t="str">
        <f t="shared" si="2"/>
        <v>P</v>
      </c>
      <c r="L54">
        <v>-257663</v>
      </c>
      <c r="M54" s="13">
        <f t="shared" si="3"/>
        <v>-1.2290384743806226E-5</v>
      </c>
      <c r="S54" t="s">
        <v>78</v>
      </c>
      <c r="T54" t="str">
        <f t="shared" si="4"/>
        <v>P</v>
      </c>
      <c r="U54">
        <v>-201979</v>
      </c>
      <c r="V54" s="13">
        <f t="shared" si="5"/>
        <v>-1.2181058294233297E-5</v>
      </c>
      <c r="AB54" t="s">
        <v>78</v>
      </c>
      <c r="AC54" t="str">
        <f t="shared" si="6"/>
        <v>P</v>
      </c>
      <c r="AD54">
        <v>2232080</v>
      </c>
      <c r="AE54" s="13">
        <f t="shared" si="7"/>
        <v>1.210750996718288E-4</v>
      </c>
      <c r="AK54" t="s">
        <v>78</v>
      </c>
      <c r="AL54" t="str">
        <f t="shared" si="8"/>
        <v>P</v>
      </c>
      <c r="AM54">
        <v>-349090</v>
      </c>
      <c r="AN54" s="13">
        <f t="shared" si="9"/>
        <v>-1.6033381252669626E-5</v>
      </c>
      <c r="AT54" t="s">
        <v>78</v>
      </c>
      <c r="AU54" t="str">
        <f t="shared" si="10"/>
        <v>P</v>
      </c>
      <c r="AV54">
        <v>-106519</v>
      </c>
      <c r="AW54" s="13">
        <f t="shared" si="11"/>
        <v>-5.511637052291708E-6</v>
      </c>
      <c r="BC54" t="s">
        <v>78</v>
      </c>
      <c r="BD54" t="str">
        <f t="shared" si="12"/>
        <v>P</v>
      </c>
      <c r="BE54">
        <v>-231098</v>
      </c>
      <c r="BF54" s="13">
        <f t="shared" si="13"/>
        <v>-9.5413427357590823E-6</v>
      </c>
      <c r="BL54" t="s">
        <v>78</v>
      </c>
      <c r="BM54" t="str">
        <f t="shared" si="14"/>
        <v>P</v>
      </c>
      <c r="BN54">
        <v>-129709</v>
      </c>
      <c r="BO54" s="13">
        <f t="shared" si="15"/>
        <v>-7.05764888320592E-6</v>
      </c>
      <c r="BU54" t="s">
        <v>78</v>
      </c>
      <c r="BV54" t="str">
        <f t="shared" si="16"/>
        <v>P</v>
      </c>
      <c r="BW54">
        <v>-129899</v>
      </c>
      <c r="BX54" s="13">
        <f t="shared" si="17"/>
        <v>-6.0516936952885872E-6</v>
      </c>
      <c r="CD54" t="s">
        <v>78</v>
      </c>
      <c r="CE54" t="str">
        <f t="shared" si="18"/>
        <v>P</v>
      </c>
      <c r="CF54">
        <v>-349979</v>
      </c>
      <c r="CG54" s="13">
        <f t="shared" si="19"/>
        <v>-1.7200098292173484E-5</v>
      </c>
      <c r="CM54" t="s">
        <v>78</v>
      </c>
      <c r="CN54" t="str">
        <f t="shared" si="20"/>
        <v>P</v>
      </c>
      <c r="CO54" s="1" t="str">
        <f t="shared" si="21"/>
        <v>0.1</v>
      </c>
      <c r="CP54">
        <f t="shared" si="22"/>
        <v>3.5677886051354906E-6</v>
      </c>
      <c r="CQ54">
        <f t="shared" si="23"/>
        <v>1.316236332088747E-5</v>
      </c>
      <c r="CR54">
        <f t="shared" si="24"/>
        <v>0.27105987869775144</v>
      </c>
      <c r="CT54">
        <f t="shared" si="25"/>
        <v>48777.14</v>
      </c>
      <c r="CU54">
        <f t="shared" si="26"/>
        <v>245141.90569189747</v>
      </c>
      <c r="CV54">
        <f t="shared" si="27"/>
        <v>0.19897511958361266</v>
      </c>
    </row>
    <row r="55" spans="1:100" x14ac:dyDescent="0.3">
      <c r="A55" t="s">
        <v>79</v>
      </c>
      <c r="B55" t="str">
        <f t="shared" si="0"/>
        <v>P</v>
      </c>
      <c r="C55">
        <v>-260457</v>
      </c>
      <c r="D55" s="13">
        <f t="shared" si="1"/>
        <v>-1.0528832743810005E-5</v>
      </c>
      <c r="J55" t="s">
        <v>79</v>
      </c>
      <c r="K55" t="str">
        <f t="shared" si="2"/>
        <v>P</v>
      </c>
      <c r="L55">
        <v>-327978</v>
      </c>
      <c r="M55" s="13">
        <f t="shared" si="3"/>
        <v>-1.564437194127243E-5</v>
      </c>
      <c r="S55" t="s">
        <v>79</v>
      </c>
      <c r="T55" t="str">
        <f t="shared" si="4"/>
        <v>P</v>
      </c>
      <c r="U55">
        <v>-269412</v>
      </c>
      <c r="V55" s="13">
        <f t="shared" si="5"/>
        <v>-1.6247843969749236E-5</v>
      </c>
      <c r="AB55" t="s">
        <v>79</v>
      </c>
      <c r="AC55" t="str">
        <f t="shared" si="6"/>
        <v>P</v>
      </c>
      <c r="AD55">
        <v>484572</v>
      </c>
      <c r="AE55" s="13">
        <f t="shared" si="7"/>
        <v>2.6284722410566569E-5</v>
      </c>
      <c r="AK55" t="s">
        <v>79</v>
      </c>
      <c r="AL55" t="str">
        <f t="shared" si="8"/>
        <v>P</v>
      </c>
      <c r="AM55">
        <v>-414798</v>
      </c>
      <c r="AN55" s="13">
        <f t="shared" si="9"/>
        <v>-1.905128899952693E-5</v>
      </c>
      <c r="AT55" t="s">
        <v>79</v>
      </c>
      <c r="AU55" t="str">
        <f t="shared" si="10"/>
        <v>P</v>
      </c>
      <c r="AV55">
        <v>-283379</v>
      </c>
      <c r="AW55" s="13">
        <f t="shared" si="11"/>
        <v>-1.4662944603698606E-5</v>
      </c>
      <c r="BC55" t="s">
        <v>79</v>
      </c>
      <c r="BD55" t="str">
        <f t="shared" si="12"/>
        <v>P</v>
      </c>
      <c r="BE55">
        <v>-283815</v>
      </c>
      <c r="BF55" s="13">
        <f t="shared" si="13"/>
        <v>-1.1717869425739141E-5</v>
      </c>
      <c r="BL55" t="s">
        <v>79</v>
      </c>
      <c r="BM55" t="str">
        <f t="shared" si="14"/>
        <v>P</v>
      </c>
      <c r="BN55">
        <v>-221916</v>
      </c>
      <c r="BO55" s="13">
        <f t="shared" si="15"/>
        <v>-1.2074761269962184E-5</v>
      </c>
      <c r="BU55" t="s">
        <v>79</v>
      </c>
      <c r="BV55" t="str">
        <f t="shared" si="16"/>
        <v>P</v>
      </c>
      <c r="BW55">
        <v>-244155</v>
      </c>
      <c r="BX55" s="13">
        <f t="shared" si="17"/>
        <v>-1.137461623394472E-5</v>
      </c>
      <c r="CD55" t="s">
        <v>79</v>
      </c>
      <c r="CE55" t="str">
        <f t="shared" si="18"/>
        <v>P</v>
      </c>
      <c r="CF55">
        <v>-440709</v>
      </c>
      <c r="CG55" s="13">
        <f t="shared" si="19"/>
        <v>-2.1659122742351639E-5</v>
      </c>
      <c r="CM55" t="s">
        <v>79</v>
      </c>
      <c r="CN55" t="str">
        <f t="shared" si="20"/>
        <v>P</v>
      </c>
      <c r="CO55" s="1" t="str">
        <f t="shared" si="21"/>
        <v>0.3</v>
      </c>
      <c r="CP55">
        <f t="shared" si="22"/>
        <v>-1.0667692951948833E-5</v>
      </c>
      <c r="CQ55">
        <f t="shared" si="23"/>
        <v>4.2583857167253203E-6</v>
      </c>
      <c r="CR55">
        <f t="shared" si="24"/>
        <v>-2.5051025580069437</v>
      </c>
      <c r="CT55">
        <f t="shared" si="25"/>
        <v>-226204.7</v>
      </c>
      <c r="CU55">
        <f t="shared" si="26"/>
        <v>82131.966551946127</v>
      </c>
      <c r="CV55">
        <f t="shared" si="27"/>
        <v>-2.7541614976055881</v>
      </c>
    </row>
    <row r="56" spans="1:100" x14ac:dyDescent="0.3">
      <c r="A56" t="s">
        <v>80</v>
      </c>
      <c r="B56" t="str">
        <f t="shared" si="0"/>
        <v>Q</v>
      </c>
      <c r="C56">
        <v>-66650200</v>
      </c>
      <c r="D56" s="13">
        <f t="shared" si="1"/>
        <v>-2.1347874827840237E-3</v>
      </c>
      <c r="J56" t="s">
        <v>80</v>
      </c>
      <c r="K56" t="str">
        <f t="shared" si="2"/>
        <v>Q</v>
      </c>
      <c r="L56">
        <v>2595900</v>
      </c>
      <c r="M56" s="13">
        <f t="shared" si="3"/>
        <v>8.980239943542696E-5</v>
      </c>
      <c r="S56" t="s">
        <v>80</v>
      </c>
      <c r="T56" t="str">
        <f t="shared" si="4"/>
        <v>Q</v>
      </c>
      <c r="U56">
        <v>703568</v>
      </c>
      <c r="V56" s="13">
        <f t="shared" si="5"/>
        <v>2.9241498549495856E-5</v>
      </c>
      <c r="AB56" t="s">
        <v>80</v>
      </c>
      <c r="AC56" t="str">
        <f t="shared" si="6"/>
        <v>Q</v>
      </c>
      <c r="AD56">
        <v>1010280000</v>
      </c>
      <c r="AE56" s="13">
        <f t="shared" si="7"/>
        <v>3.4782429068674535E-2</v>
      </c>
      <c r="AK56" t="s">
        <v>80</v>
      </c>
      <c r="AL56" t="str">
        <f t="shared" si="8"/>
        <v>Q</v>
      </c>
      <c r="AM56">
        <v>671918</v>
      </c>
      <c r="AN56" s="13">
        <f t="shared" si="9"/>
        <v>2.1134547879367398E-5</v>
      </c>
      <c r="AT56" t="s">
        <v>80</v>
      </c>
      <c r="AU56" t="str">
        <f t="shared" si="10"/>
        <v>Q</v>
      </c>
      <c r="AV56">
        <v>172956</v>
      </c>
      <c r="AW56" s="13">
        <f t="shared" si="11"/>
        <v>6.1082818294190362E-6</v>
      </c>
      <c r="BC56" t="s">
        <v>80</v>
      </c>
      <c r="BD56" t="str">
        <f t="shared" si="12"/>
        <v>Q</v>
      </c>
      <c r="BE56">
        <v>724481</v>
      </c>
      <c r="BF56" s="13">
        <f t="shared" si="13"/>
        <v>2.1067843433755963E-5</v>
      </c>
      <c r="BL56" t="s">
        <v>80</v>
      </c>
      <c r="BM56" t="str">
        <f t="shared" si="14"/>
        <v>Q</v>
      </c>
      <c r="BN56" s="14">
        <v>315988000</v>
      </c>
      <c r="BO56" s="13">
        <f t="shared" si="15"/>
        <v>1.2227123576027737E-2</v>
      </c>
      <c r="BU56" t="s">
        <v>80</v>
      </c>
      <c r="BV56" t="str">
        <f t="shared" si="16"/>
        <v>Q</v>
      </c>
      <c r="BW56" s="14">
        <v>12075700</v>
      </c>
      <c r="BX56" s="13">
        <f t="shared" si="17"/>
        <v>4.3248596068993183E-4</v>
      </c>
      <c r="CD56" t="s">
        <v>80</v>
      </c>
      <c r="CE56" t="str">
        <f t="shared" si="18"/>
        <v>Q</v>
      </c>
      <c r="CF56">
        <v>971791</v>
      </c>
      <c r="CG56" s="13">
        <f t="shared" si="19"/>
        <v>3.2530093460446679E-5</v>
      </c>
      <c r="CM56" t="s">
        <v>80</v>
      </c>
      <c r="CN56" t="str">
        <f t="shared" si="20"/>
        <v>Q</v>
      </c>
      <c r="CO56" s="1" t="str">
        <f t="shared" si="21"/>
        <v>0.001</v>
      </c>
      <c r="CP56">
        <f t="shared" si="22"/>
        <v>4.5507135787196092E-3</v>
      </c>
      <c r="CQ56">
        <f t="shared" si="23"/>
        <v>3.5854416268906956E-3</v>
      </c>
      <c r="CR56">
        <f t="shared" si="24"/>
        <v>1.2692198206740852</v>
      </c>
      <c r="CT56">
        <f t="shared" si="25"/>
        <v>127753411.40000001</v>
      </c>
      <c r="CU56">
        <f t="shared" si="26"/>
        <v>103381817.08458416</v>
      </c>
      <c r="CV56">
        <f t="shared" si="27"/>
        <v>1.2357435282403255</v>
      </c>
    </row>
    <row r="57" spans="1:100" x14ac:dyDescent="0.3">
      <c r="A57" t="s">
        <v>81</v>
      </c>
      <c r="B57" t="str">
        <f t="shared" si="0"/>
        <v>Q</v>
      </c>
      <c r="C57">
        <v>-11569600</v>
      </c>
      <c r="D57" s="13">
        <f t="shared" si="1"/>
        <v>-3.7057108997149357E-4</v>
      </c>
      <c r="J57" t="s">
        <v>81</v>
      </c>
      <c r="K57" t="str">
        <f t="shared" si="2"/>
        <v>Q</v>
      </c>
      <c r="L57">
        <v>1773660</v>
      </c>
      <c r="M57" s="13">
        <f t="shared" si="3"/>
        <v>6.1357881190584912E-5</v>
      </c>
      <c r="S57" t="s">
        <v>81</v>
      </c>
      <c r="T57" t="str">
        <f t="shared" si="4"/>
        <v>Q</v>
      </c>
      <c r="U57">
        <v>711955</v>
      </c>
      <c r="V57" s="13">
        <f t="shared" si="5"/>
        <v>2.9590076722941239E-5</v>
      </c>
      <c r="AB57" t="s">
        <v>81</v>
      </c>
      <c r="AC57" t="str">
        <f t="shared" si="6"/>
        <v>Q</v>
      </c>
      <c r="AD57">
        <v>307004000</v>
      </c>
      <c r="AE57" s="13">
        <f t="shared" si="7"/>
        <v>1.0569688456466879E-2</v>
      </c>
      <c r="AK57" t="s">
        <v>81</v>
      </c>
      <c r="AL57" t="str">
        <f t="shared" si="8"/>
        <v>Q</v>
      </c>
      <c r="AM57">
        <v>998956</v>
      </c>
      <c r="AN57" s="13">
        <f t="shared" si="9"/>
        <v>3.1421220165825793E-5</v>
      </c>
      <c r="AT57" t="s">
        <v>81</v>
      </c>
      <c r="AU57" t="str">
        <f t="shared" si="10"/>
        <v>Q</v>
      </c>
      <c r="AV57">
        <v>-136618</v>
      </c>
      <c r="AW57" s="13">
        <f t="shared" si="11"/>
        <v>-4.8249337806816179E-6</v>
      </c>
      <c r="BC57" t="s">
        <v>81</v>
      </c>
      <c r="BD57" t="str">
        <f t="shared" si="12"/>
        <v>Q</v>
      </c>
      <c r="BE57" s="14">
        <v>1107890</v>
      </c>
      <c r="BF57" s="13">
        <f t="shared" si="13"/>
        <v>3.2217343259276492E-5</v>
      </c>
      <c r="BL57" t="s">
        <v>81</v>
      </c>
      <c r="BM57" t="str">
        <f t="shared" si="14"/>
        <v>Q</v>
      </c>
      <c r="BN57" s="14">
        <v>145436000</v>
      </c>
      <c r="BO57" s="13">
        <f t="shared" si="15"/>
        <v>5.6276312530955915E-3</v>
      </c>
      <c r="BU57" t="s">
        <v>81</v>
      </c>
      <c r="BV57" t="str">
        <f t="shared" si="16"/>
        <v>Q</v>
      </c>
      <c r="BW57" s="14">
        <v>40728200</v>
      </c>
      <c r="BX57" s="13">
        <f t="shared" si="17"/>
        <v>1.4586628273451378E-3</v>
      </c>
      <c r="CD57" t="s">
        <v>81</v>
      </c>
      <c r="CE57" t="str">
        <f t="shared" si="18"/>
        <v>Q</v>
      </c>
      <c r="CF57" s="14">
        <v>1003930</v>
      </c>
      <c r="CG57" s="13">
        <f t="shared" si="19"/>
        <v>3.360592630282256E-5</v>
      </c>
      <c r="CM57" t="s">
        <v>81</v>
      </c>
      <c r="CN57" t="str">
        <f t="shared" si="20"/>
        <v>Q</v>
      </c>
      <c r="CO57" s="1" t="str">
        <f t="shared" si="21"/>
        <v>0.003</v>
      </c>
      <c r="CP57">
        <f t="shared" si="22"/>
        <v>1.7468778960796883E-3</v>
      </c>
      <c r="CQ57">
        <f t="shared" si="23"/>
        <v>1.1311035033533862E-3</v>
      </c>
      <c r="CR57">
        <f t="shared" si="24"/>
        <v>1.5444014547746636</v>
      </c>
      <c r="CT57">
        <f t="shared" si="25"/>
        <v>48705837.299999997</v>
      </c>
      <c r="CU57">
        <f t="shared" si="26"/>
        <v>32228359.971967027</v>
      </c>
      <c r="CV57">
        <f t="shared" si="27"/>
        <v>1.511272597872354</v>
      </c>
    </row>
    <row r="58" spans="1:100" x14ac:dyDescent="0.3">
      <c r="A58" t="s">
        <v>82</v>
      </c>
      <c r="B58" t="str">
        <f t="shared" si="0"/>
        <v>Q</v>
      </c>
      <c r="C58">
        <v>2611220</v>
      </c>
      <c r="D58" s="13">
        <f t="shared" si="1"/>
        <v>8.3636654815668943E-5</v>
      </c>
      <c r="J58" t="s">
        <v>82</v>
      </c>
      <c r="K58" t="str">
        <f t="shared" si="2"/>
        <v>Q</v>
      </c>
      <c r="L58">
        <v>1168530</v>
      </c>
      <c r="M58" s="13">
        <f t="shared" si="3"/>
        <v>4.0424052472082693E-5</v>
      </c>
      <c r="S58" t="s">
        <v>82</v>
      </c>
      <c r="T58" t="str">
        <f t="shared" si="4"/>
        <v>Q</v>
      </c>
      <c r="U58">
        <v>669683</v>
      </c>
      <c r="V58" s="13">
        <f t="shared" si="5"/>
        <v>2.7833179554957067E-5</v>
      </c>
      <c r="AB58" t="s">
        <v>82</v>
      </c>
      <c r="AC58" t="str">
        <f t="shared" si="6"/>
        <v>Q</v>
      </c>
      <c r="AD58">
        <v>229382000</v>
      </c>
      <c r="AE58" s="13">
        <f t="shared" si="7"/>
        <v>7.8972791153251592E-3</v>
      </c>
      <c r="AK58" t="s">
        <v>82</v>
      </c>
      <c r="AL58" t="str">
        <f t="shared" si="8"/>
        <v>Q</v>
      </c>
      <c r="AM58">
        <v>873606</v>
      </c>
      <c r="AN58" s="13">
        <f t="shared" si="9"/>
        <v>2.7478453970131225E-5</v>
      </c>
      <c r="AT58" t="s">
        <v>82</v>
      </c>
      <c r="AU58" t="str">
        <f t="shared" si="10"/>
        <v>Q</v>
      </c>
      <c r="AV58">
        <v>-263835</v>
      </c>
      <c r="AW58" s="13">
        <f t="shared" si="11"/>
        <v>-9.3178527282359171E-6</v>
      </c>
      <c r="BC58" t="s">
        <v>82</v>
      </c>
      <c r="BD58" t="str">
        <f t="shared" si="12"/>
        <v>Q</v>
      </c>
      <c r="BE58">
        <v>548426</v>
      </c>
      <c r="BF58" s="13">
        <f t="shared" si="13"/>
        <v>1.5948179597534023E-5</v>
      </c>
      <c r="BL58" t="s">
        <v>82</v>
      </c>
      <c r="BM58" t="str">
        <f t="shared" si="14"/>
        <v>Q</v>
      </c>
      <c r="BN58" s="14">
        <v>113696000</v>
      </c>
      <c r="BO58" s="13">
        <f t="shared" si="15"/>
        <v>4.3994551758296183E-3</v>
      </c>
      <c r="BU58" t="s">
        <v>82</v>
      </c>
      <c r="BV58" t="str">
        <f t="shared" si="16"/>
        <v>Q</v>
      </c>
      <c r="BW58" s="14">
        <v>18752400</v>
      </c>
      <c r="BX58" s="13">
        <f t="shared" si="17"/>
        <v>6.7160907684373384E-4</v>
      </c>
      <c r="CD58" t="s">
        <v>82</v>
      </c>
      <c r="CE58" t="str">
        <f t="shared" si="18"/>
        <v>Q</v>
      </c>
      <c r="CF58" s="14">
        <v>1073260</v>
      </c>
      <c r="CG58" s="13">
        <f t="shared" si="19"/>
        <v>3.59267045150233E-5</v>
      </c>
      <c r="CM58" t="s">
        <v>82</v>
      </c>
      <c r="CN58" t="str">
        <f t="shared" si="20"/>
        <v>Q</v>
      </c>
      <c r="CO58" s="1" t="str">
        <f t="shared" si="21"/>
        <v>0.01</v>
      </c>
      <c r="CP58">
        <f t="shared" si="22"/>
        <v>1.3190272740195674E-3</v>
      </c>
      <c r="CQ58">
        <f t="shared" si="23"/>
        <v>8.484413380218126E-4</v>
      </c>
      <c r="CR58">
        <f t="shared" si="24"/>
        <v>1.5546475812870595</v>
      </c>
      <c r="CT58">
        <f t="shared" si="25"/>
        <v>36851129</v>
      </c>
      <c r="CU58">
        <f t="shared" si="26"/>
        <v>24112098.30540099</v>
      </c>
      <c r="CV58">
        <f t="shared" si="27"/>
        <v>1.528325263660091</v>
      </c>
    </row>
    <row r="59" spans="1:100" x14ac:dyDescent="0.3">
      <c r="A59" t="s">
        <v>83</v>
      </c>
      <c r="B59" t="str">
        <f t="shared" si="0"/>
        <v>Q</v>
      </c>
      <c r="C59">
        <v>10462800</v>
      </c>
      <c r="D59" s="13">
        <f t="shared" si="1"/>
        <v>3.3512059190929182E-4</v>
      </c>
      <c r="J59" t="s">
        <v>83</v>
      </c>
      <c r="K59" t="str">
        <f t="shared" si="2"/>
        <v>Q</v>
      </c>
      <c r="L59">
        <v>-1005550</v>
      </c>
      <c r="M59" s="13">
        <f t="shared" si="3"/>
        <v>-3.4785932721712542E-5</v>
      </c>
      <c r="S59" t="s">
        <v>83</v>
      </c>
      <c r="T59" t="str">
        <f t="shared" si="4"/>
        <v>Q</v>
      </c>
      <c r="U59">
        <v>44976700</v>
      </c>
      <c r="V59" s="13">
        <f t="shared" si="5"/>
        <v>1.8693091610350531E-3</v>
      </c>
      <c r="AB59" t="s">
        <v>83</v>
      </c>
      <c r="AC59" t="str">
        <f t="shared" si="6"/>
        <v>Q</v>
      </c>
      <c r="AD59">
        <v>1654010000</v>
      </c>
      <c r="AE59" s="13">
        <f t="shared" si="7"/>
        <v>5.694508997889533E-2</v>
      </c>
      <c r="AK59" t="s">
        <v>83</v>
      </c>
      <c r="AL59" t="str">
        <f t="shared" si="8"/>
        <v>Q</v>
      </c>
      <c r="AM59">
        <v>497271</v>
      </c>
      <c r="AN59" s="13">
        <f t="shared" si="9"/>
        <v>1.5641190976459783E-5</v>
      </c>
      <c r="AT59" t="s">
        <v>83</v>
      </c>
      <c r="AU59" t="str">
        <f t="shared" si="10"/>
        <v>Q</v>
      </c>
      <c r="AV59" s="14">
        <v>-1267050</v>
      </c>
      <c r="AW59" s="13">
        <f t="shared" si="11"/>
        <v>-4.4748366590146564E-5</v>
      </c>
      <c r="BC59" t="s">
        <v>83</v>
      </c>
      <c r="BD59" t="str">
        <f t="shared" si="12"/>
        <v>Q</v>
      </c>
      <c r="BE59" s="14">
        <v>-8944670</v>
      </c>
      <c r="BF59" s="13">
        <f t="shared" si="13"/>
        <v>-2.6011021286495291E-4</v>
      </c>
      <c r="BL59" t="s">
        <v>83</v>
      </c>
      <c r="BM59" t="str">
        <f t="shared" si="14"/>
        <v>Q</v>
      </c>
      <c r="BN59" s="14">
        <v>-68368000</v>
      </c>
      <c r="BO59" s="13">
        <f t="shared" si="15"/>
        <v>-2.6454928182268449E-3</v>
      </c>
      <c r="BU59" t="s">
        <v>83</v>
      </c>
      <c r="BV59" t="str">
        <f t="shared" si="16"/>
        <v>Q</v>
      </c>
      <c r="BW59" s="14">
        <v>-27663800</v>
      </c>
      <c r="BX59" s="13">
        <f t="shared" si="17"/>
        <v>-9.9076700475617444E-4</v>
      </c>
      <c r="CD59" t="s">
        <v>83</v>
      </c>
      <c r="CE59" t="str">
        <f t="shared" si="18"/>
        <v>Q</v>
      </c>
      <c r="CF59">
        <v>775546</v>
      </c>
      <c r="CG59" s="13">
        <f t="shared" si="19"/>
        <v>2.5960915323228537E-5</v>
      </c>
      <c r="CM59" t="s">
        <v>83</v>
      </c>
      <c r="CN59" t="str">
        <f t="shared" si="20"/>
        <v>Q</v>
      </c>
      <c r="CO59" s="1" t="str">
        <f t="shared" si="21"/>
        <v>0.03</v>
      </c>
      <c r="CP59">
        <f t="shared" si="22"/>
        <v>5.5215217502979528E-3</v>
      </c>
      <c r="CQ59">
        <f t="shared" si="23"/>
        <v>5.7247318333993689E-3</v>
      </c>
      <c r="CR59">
        <f t="shared" si="24"/>
        <v>0.96450312625722612</v>
      </c>
      <c r="CT59">
        <f t="shared" si="25"/>
        <v>160347324.69999999</v>
      </c>
      <c r="CU59">
        <f t="shared" si="26"/>
        <v>166209096.89353001</v>
      </c>
      <c r="CV59">
        <f t="shared" si="27"/>
        <v>0.96473254290476684</v>
      </c>
    </row>
    <row r="60" spans="1:100" x14ac:dyDescent="0.3">
      <c r="A60" t="s">
        <v>84</v>
      </c>
      <c r="B60" t="str">
        <f t="shared" si="0"/>
        <v>Q</v>
      </c>
      <c r="C60">
        <v>-1918870</v>
      </c>
      <c r="D60" s="13">
        <f t="shared" si="1"/>
        <v>-6.1460875692642773E-5</v>
      </c>
      <c r="J60" t="s">
        <v>84</v>
      </c>
      <c r="K60" t="str">
        <f t="shared" si="2"/>
        <v>Q</v>
      </c>
      <c r="L60">
        <v>-5821670</v>
      </c>
      <c r="M60" s="13">
        <f t="shared" si="3"/>
        <v>-2.0139448157526949E-4</v>
      </c>
      <c r="S60" t="s">
        <v>84</v>
      </c>
      <c r="T60" t="str">
        <f t="shared" si="4"/>
        <v>Q</v>
      </c>
      <c r="U60">
        <v>-4311880</v>
      </c>
      <c r="V60" s="13">
        <f t="shared" si="5"/>
        <v>-1.7920916352875656E-4</v>
      </c>
      <c r="AB60" t="s">
        <v>84</v>
      </c>
      <c r="AC60" t="str">
        <f t="shared" si="6"/>
        <v>Q</v>
      </c>
      <c r="AD60">
        <v>120078000</v>
      </c>
      <c r="AE60" s="13">
        <f t="shared" si="7"/>
        <v>4.1341059089641495E-3</v>
      </c>
      <c r="AK60" t="s">
        <v>84</v>
      </c>
      <c r="AL60" t="str">
        <f t="shared" si="8"/>
        <v>Q</v>
      </c>
      <c r="AM60">
        <v>-143034</v>
      </c>
      <c r="AN60" s="13">
        <f t="shared" si="9"/>
        <v>-4.4989997609491576E-6</v>
      </c>
      <c r="AT60" t="s">
        <v>84</v>
      </c>
      <c r="AU60" t="str">
        <f t="shared" si="10"/>
        <v>Q</v>
      </c>
      <c r="AV60" s="14">
        <v>-3282870</v>
      </c>
      <c r="AW60" s="13">
        <f t="shared" si="11"/>
        <v>-1.1594102066042734E-4</v>
      </c>
      <c r="BC60" t="s">
        <v>84</v>
      </c>
      <c r="BD60" t="str">
        <f t="shared" si="12"/>
        <v>Q</v>
      </c>
      <c r="BE60" s="14">
        <v>-1232220</v>
      </c>
      <c r="BF60" s="13">
        <f t="shared" si="13"/>
        <v>-3.5832848668140048E-5</v>
      </c>
      <c r="BL60" t="s">
        <v>84</v>
      </c>
      <c r="BM60" t="str">
        <f t="shared" si="14"/>
        <v>Q</v>
      </c>
      <c r="BN60" s="14">
        <v>-163600000</v>
      </c>
      <c r="BO60" s="13">
        <f t="shared" si="15"/>
        <v>-6.3304853888063398E-3</v>
      </c>
      <c r="BU60" t="s">
        <v>84</v>
      </c>
      <c r="BV60" t="str">
        <f t="shared" si="16"/>
        <v>Q</v>
      </c>
      <c r="BW60" s="14">
        <v>-47471200</v>
      </c>
      <c r="BX60" s="13">
        <f t="shared" si="17"/>
        <v>-1.7001604492579221E-3</v>
      </c>
      <c r="CD60" t="s">
        <v>84</v>
      </c>
      <c r="CE60" t="str">
        <f t="shared" si="18"/>
        <v>Q</v>
      </c>
      <c r="CF60">
        <v>133254</v>
      </c>
      <c r="CG60" s="13">
        <f t="shared" si="19"/>
        <v>4.4605939692571369E-6</v>
      </c>
      <c r="CM60" t="s">
        <v>84</v>
      </c>
      <c r="CN60" t="str">
        <f t="shared" si="20"/>
        <v>Q</v>
      </c>
      <c r="CO60" s="1" t="str">
        <f t="shared" si="21"/>
        <v>0.1</v>
      </c>
      <c r="CP60">
        <f t="shared" si="22"/>
        <v>-4.4904167250170418E-4</v>
      </c>
      <c r="CQ60">
        <f t="shared" si="23"/>
        <v>8.0368082244665524E-4</v>
      </c>
      <c r="CR60">
        <f t="shared" si="24"/>
        <v>-0.55873135199951796</v>
      </c>
      <c r="CT60">
        <f t="shared" si="25"/>
        <v>-10757049</v>
      </c>
      <c r="CU60">
        <f t="shared" si="26"/>
        <v>21691923.71758955</v>
      </c>
      <c r="CV60">
        <f t="shared" si="27"/>
        <v>-0.49590110771398865</v>
      </c>
    </row>
    <row r="61" spans="1:100" x14ac:dyDescent="0.3">
      <c r="A61" t="s">
        <v>85</v>
      </c>
      <c r="B61" t="str">
        <f t="shared" si="0"/>
        <v>Q</v>
      </c>
      <c r="C61">
        <v>-7225680</v>
      </c>
      <c r="D61" s="13">
        <f t="shared" si="1"/>
        <v>-2.3143653310271932E-4</v>
      </c>
      <c r="J61" t="s">
        <v>85</v>
      </c>
      <c r="K61" t="str">
        <f t="shared" si="2"/>
        <v>Q</v>
      </c>
      <c r="L61">
        <v>-4117460</v>
      </c>
      <c r="M61" s="13">
        <f t="shared" si="3"/>
        <v>-1.4243914926591667E-4</v>
      </c>
      <c r="S61" t="s">
        <v>85</v>
      </c>
      <c r="T61" t="str">
        <f t="shared" si="4"/>
        <v>Q</v>
      </c>
      <c r="U61">
        <v>-4749850</v>
      </c>
      <c r="V61" s="13">
        <f t="shared" si="5"/>
        <v>-1.9741195148915655E-4</v>
      </c>
      <c r="AB61" t="s">
        <v>85</v>
      </c>
      <c r="AC61" t="str">
        <f t="shared" si="6"/>
        <v>Q</v>
      </c>
      <c r="AD61">
        <v>-187589000</v>
      </c>
      <c r="AE61" s="13">
        <f t="shared" si="7"/>
        <v>-6.4584086456859367E-3</v>
      </c>
      <c r="AK61" t="s">
        <v>85</v>
      </c>
      <c r="AL61" t="str">
        <f t="shared" si="8"/>
        <v>Q</v>
      </c>
      <c r="AM61">
        <v>-809373</v>
      </c>
      <c r="AN61" s="13">
        <f t="shared" si="9"/>
        <v>-2.5458065449604309E-5</v>
      </c>
      <c r="AT61" t="s">
        <v>85</v>
      </c>
      <c r="AU61" t="str">
        <f t="shared" si="10"/>
        <v>Q</v>
      </c>
      <c r="AV61" s="14">
        <v>-2271410</v>
      </c>
      <c r="AW61" s="13">
        <f t="shared" si="11"/>
        <v>-8.0219318382482785E-5</v>
      </c>
      <c r="BC61" t="s">
        <v>85</v>
      </c>
      <c r="BD61" t="str">
        <f t="shared" si="12"/>
        <v>Q</v>
      </c>
      <c r="BE61" s="14">
        <v>-1850270</v>
      </c>
      <c r="BF61" s="13">
        <f t="shared" si="13"/>
        <v>-5.3805688030708386E-5</v>
      </c>
      <c r="BL61" t="s">
        <v>85</v>
      </c>
      <c r="BM61" t="str">
        <f t="shared" si="14"/>
        <v>Q</v>
      </c>
      <c r="BN61" s="14">
        <v>-235225000</v>
      </c>
      <c r="BO61" s="13">
        <f t="shared" si="15"/>
        <v>-9.1020074913323434E-3</v>
      </c>
      <c r="BU61" t="s">
        <v>85</v>
      </c>
      <c r="BV61" t="str">
        <f t="shared" si="16"/>
        <v>Q</v>
      </c>
      <c r="BW61" s="14">
        <v>-56236500</v>
      </c>
      <c r="BX61" s="13">
        <f t="shared" si="17"/>
        <v>-2.0140858690046418E-3</v>
      </c>
      <c r="CD61" t="s">
        <v>85</v>
      </c>
      <c r="CE61" t="str">
        <f t="shared" si="18"/>
        <v>Q</v>
      </c>
      <c r="CF61">
        <v>-313925</v>
      </c>
      <c r="CG61" s="13">
        <f t="shared" si="19"/>
        <v>-1.050844223662364E-5</v>
      </c>
      <c r="CM61" t="s">
        <v>85</v>
      </c>
      <c r="CN61" t="str">
        <f t="shared" si="20"/>
        <v>Q</v>
      </c>
      <c r="CO61" s="1" t="str">
        <f t="shared" si="21"/>
        <v>0.3</v>
      </c>
      <c r="CP61">
        <f t="shared" si="22"/>
        <v>-1.8315781153980133E-3</v>
      </c>
      <c r="CQ61">
        <f t="shared" si="23"/>
        <v>1.0284305872804746E-3</v>
      </c>
      <c r="CR61">
        <f t="shared" si="24"/>
        <v>-1.7809448085760831</v>
      </c>
      <c r="CT61">
        <f t="shared" si="25"/>
        <v>-50038846.799999997</v>
      </c>
      <c r="CU61">
        <f t="shared" si="26"/>
        <v>27637570.448549353</v>
      </c>
      <c r="CV61">
        <f t="shared" si="27"/>
        <v>-1.8105371053925778</v>
      </c>
    </row>
    <row r="62" spans="1:100" x14ac:dyDescent="0.3">
      <c r="A62" t="s">
        <v>86</v>
      </c>
      <c r="B62" t="str">
        <f t="shared" si="0"/>
        <v>W</v>
      </c>
      <c r="C62">
        <v>-75570.3</v>
      </c>
      <c r="D62" s="13">
        <f t="shared" si="1"/>
        <v>-1.1793688521136323E-4</v>
      </c>
      <c r="J62" t="s">
        <v>86</v>
      </c>
      <c r="K62" t="str">
        <f t="shared" si="2"/>
        <v>W</v>
      </c>
      <c r="L62">
        <v>-72766.2</v>
      </c>
      <c r="M62" s="13">
        <f t="shared" si="3"/>
        <v>-1.0573347437678362E-4</v>
      </c>
      <c r="S62" t="s">
        <v>86</v>
      </c>
      <c r="T62" t="str">
        <f t="shared" si="4"/>
        <v>W</v>
      </c>
      <c r="U62">
        <v>-73812</v>
      </c>
      <c r="V62" s="13">
        <f t="shared" si="5"/>
        <v>-1.303177966101695E-4</v>
      </c>
      <c r="AB62" t="s">
        <v>86</v>
      </c>
      <c r="AC62" t="str">
        <f t="shared" si="6"/>
        <v>W</v>
      </c>
      <c r="AD62">
        <v>-71630.899999999994</v>
      </c>
      <c r="AE62" s="13">
        <f t="shared" si="7"/>
        <v>-1.3730022426252132E-4</v>
      </c>
      <c r="AK62" t="s">
        <v>86</v>
      </c>
      <c r="AL62" t="str">
        <f t="shared" si="8"/>
        <v>W</v>
      </c>
      <c r="AM62">
        <v>-102793</v>
      </c>
      <c r="AN62" s="13">
        <f t="shared" si="9"/>
        <v>-1.5079384871765156E-4</v>
      </c>
      <c r="AT62" t="s">
        <v>86</v>
      </c>
      <c r="AU62" t="str">
        <f t="shared" si="10"/>
        <v>W</v>
      </c>
      <c r="AV62">
        <v>-81214</v>
      </c>
      <c r="AW62" s="13">
        <f t="shared" si="11"/>
        <v>-1.3564196693712443E-4</v>
      </c>
      <c r="BC62" t="s">
        <v>86</v>
      </c>
      <c r="BD62" t="str">
        <f t="shared" si="12"/>
        <v>W</v>
      </c>
      <c r="BE62">
        <v>-90127</v>
      </c>
      <c r="BF62" s="13">
        <f t="shared" si="13"/>
        <v>-1.447274607538347E-4</v>
      </c>
      <c r="BL62" t="s">
        <v>86</v>
      </c>
      <c r="BM62" t="str">
        <f t="shared" si="14"/>
        <v>W</v>
      </c>
      <c r="BN62">
        <v>-55630.400000000001</v>
      </c>
      <c r="BO62" s="13">
        <f t="shared" si="15"/>
        <v>-1.0277222528071414E-4</v>
      </c>
      <c r="BU62" t="s">
        <v>86</v>
      </c>
      <c r="BV62" t="str">
        <f t="shared" si="16"/>
        <v>W</v>
      </c>
      <c r="BW62">
        <v>-76853.100000000006</v>
      </c>
      <c r="BX62" s="13">
        <f t="shared" si="17"/>
        <v>-1.2841467327010607E-4</v>
      </c>
      <c r="CD62" t="s">
        <v>86</v>
      </c>
      <c r="CE62" t="str">
        <f t="shared" si="18"/>
        <v>W</v>
      </c>
      <c r="CF62">
        <v>-68502.399999999994</v>
      </c>
      <c r="CG62" s="13">
        <f t="shared" si="19"/>
        <v>-1.280110029544278E-4</v>
      </c>
      <c r="CM62" t="s">
        <v>86</v>
      </c>
      <c r="CN62" t="str">
        <f t="shared" si="20"/>
        <v>W</v>
      </c>
      <c r="CO62" s="1" t="str">
        <f t="shared" si="21"/>
        <v>0.001</v>
      </c>
      <c r="CP62">
        <f t="shared" si="22"/>
        <v>-1.2816495583746964E-4</v>
      </c>
      <c r="CQ62">
        <f t="shared" si="23"/>
        <v>4.9250364063292142E-6</v>
      </c>
      <c r="CR62">
        <f t="shared" si="24"/>
        <v>-26.023148919825964</v>
      </c>
      <c r="CT62">
        <f t="shared" si="25"/>
        <v>-76889.930000000008</v>
      </c>
      <c r="CU62">
        <f t="shared" si="26"/>
        <v>4004.2808937172108</v>
      </c>
      <c r="CV62">
        <f t="shared" si="27"/>
        <v>-19.201932142333398</v>
      </c>
    </row>
    <row r="63" spans="1:100" x14ac:dyDescent="0.3">
      <c r="A63" t="s">
        <v>87</v>
      </c>
      <c r="B63" t="str">
        <f t="shared" si="0"/>
        <v>W</v>
      </c>
      <c r="C63">
        <v>-104148</v>
      </c>
      <c r="D63" s="13">
        <f t="shared" si="1"/>
        <v>-1.6253595289410068E-4</v>
      </c>
      <c r="J63" t="s">
        <v>87</v>
      </c>
      <c r="K63" t="str">
        <f t="shared" si="2"/>
        <v>W</v>
      </c>
      <c r="L63">
        <v>-97371.4</v>
      </c>
      <c r="M63" s="13">
        <f t="shared" si="3"/>
        <v>-1.4148624535748121E-4</v>
      </c>
      <c r="S63" t="s">
        <v>87</v>
      </c>
      <c r="T63" t="str">
        <f t="shared" si="4"/>
        <v>W</v>
      </c>
      <c r="U63">
        <v>-116953</v>
      </c>
      <c r="V63" s="13">
        <f t="shared" si="5"/>
        <v>-2.0648481638418079E-4</v>
      </c>
      <c r="AB63" t="s">
        <v>87</v>
      </c>
      <c r="AC63" t="str">
        <f t="shared" si="6"/>
        <v>W</v>
      </c>
      <c r="AD63">
        <v>-77488</v>
      </c>
      <c r="AE63" s="13">
        <f t="shared" si="7"/>
        <v>-1.4852695942190106E-4</v>
      </c>
      <c r="AK63" t="s">
        <v>87</v>
      </c>
      <c r="AL63" t="str">
        <f t="shared" si="8"/>
        <v>W</v>
      </c>
      <c r="AM63">
        <v>-116658</v>
      </c>
      <c r="AN63" s="13">
        <f t="shared" si="9"/>
        <v>-1.7113333401791754E-4</v>
      </c>
      <c r="AT63" t="s">
        <v>87</v>
      </c>
      <c r="AU63" t="str">
        <f t="shared" si="10"/>
        <v>W</v>
      </c>
      <c r="AV63">
        <v>-91727.3</v>
      </c>
      <c r="AW63" s="13">
        <f t="shared" si="11"/>
        <v>-1.5320106624266375E-4</v>
      </c>
      <c r="BC63" t="s">
        <v>87</v>
      </c>
      <c r="BD63" t="str">
        <f t="shared" si="12"/>
        <v>W</v>
      </c>
      <c r="BE63">
        <v>-100521</v>
      </c>
      <c r="BF63" s="13">
        <f t="shared" si="13"/>
        <v>-1.614183217286298E-4</v>
      </c>
      <c r="BL63" t="s">
        <v>87</v>
      </c>
      <c r="BM63" t="str">
        <f t="shared" si="14"/>
        <v>W</v>
      </c>
      <c r="BN63">
        <v>-50572.3</v>
      </c>
      <c r="BO63" s="13">
        <f t="shared" si="15"/>
        <v>-9.3427834575409484E-5</v>
      </c>
      <c r="BU63" t="s">
        <v>87</v>
      </c>
      <c r="BV63" t="str">
        <f t="shared" si="16"/>
        <v>W</v>
      </c>
      <c r="BW63">
        <v>-86053.5</v>
      </c>
      <c r="BX63" s="13">
        <f t="shared" si="17"/>
        <v>-1.4378772081085958E-4</v>
      </c>
      <c r="CD63" t="s">
        <v>87</v>
      </c>
      <c r="CE63" t="str">
        <f t="shared" si="18"/>
        <v>W</v>
      </c>
      <c r="CF63">
        <v>-80513.7</v>
      </c>
      <c r="CG63" s="13">
        <f t="shared" si="19"/>
        <v>-1.5045661887133757E-4</v>
      </c>
      <c r="CM63" t="s">
        <v>87</v>
      </c>
      <c r="CN63" t="str">
        <f t="shared" si="20"/>
        <v>W</v>
      </c>
      <c r="CO63" s="1" t="str">
        <f t="shared" si="21"/>
        <v>0.003</v>
      </c>
      <c r="CP63">
        <f t="shared" si="22"/>
        <v>-1.5324588703044816E-4</v>
      </c>
      <c r="CQ63">
        <f t="shared" si="23"/>
        <v>8.909067886570628E-6</v>
      </c>
      <c r="CR63">
        <f t="shared" si="24"/>
        <v>-17.201113402834018</v>
      </c>
      <c r="CT63">
        <f t="shared" si="25"/>
        <v>-92200.62000000001</v>
      </c>
      <c r="CU63">
        <f t="shared" si="26"/>
        <v>6301.2545123402797</v>
      </c>
      <c r="CV63">
        <f t="shared" si="27"/>
        <v>-14.63210537194391</v>
      </c>
    </row>
    <row r="64" spans="1:100" x14ac:dyDescent="0.3">
      <c r="A64" t="s">
        <v>88</v>
      </c>
      <c r="B64" t="str">
        <f t="shared" si="0"/>
        <v>W</v>
      </c>
      <c r="C64">
        <v>-120484</v>
      </c>
      <c r="D64" s="13">
        <f t="shared" si="1"/>
        <v>-1.8803031981884266E-4</v>
      </c>
      <c r="J64" t="s">
        <v>88</v>
      </c>
      <c r="K64" t="str">
        <f t="shared" si="2"/>
        <v>W</v>
      </c>
      <c r="L64">
        <v>-103227</v>
      </c>
      <c r="M64" s="13">
        <f t="shared" si="3"/>
        <v>-1.4999476899291489E-4</v>
      </c>
      <c r="S64" t="s">
        <v>88</v>
      </c>
      <c r="T64" t="str">
        <f t="shared" si="4"/>
        <v>W</v>
      </c>
      <c r="U64">
        <v>-115373</v>
      </c>
      <c r="V64" s="13">
        <f t="shared" si="5"/>
        <v>-2.0369526836158192E-4</v>
      </c>
      <c r="AB64" t="s">
        <v>88</v>
      </c>
      <c r="AC64" t="str">
        <f t="shared" si="6"/>
        <v>W</v>
      </c>
      <c r="AD64">
        <v>-81743.7</v>
      </c>
      <c r="AE64" s="13">
        <f t="shared" si="7"/>
        <v>-1.566841731996703E-4</v>
      </c>
      <c r="AK64" t="s">
        <v>88</v>
      </c>
      <c r="AL64" t="str">
        <f t="shared" si="8"/>
        <v>W</v>
      </c>
      <c r="AM64">
        <v>-111532</v>
      </c>
      <c r="AN64" s="13">
        <f t="shared" si="9"/>
        <v>-1.6361366566961869E-4</v>
      </c>
      <c r="AT64" t="s">
        <v>88</v>
      </c>
      <c r="AU64" t="str">
        <f t="shared" si="10"/>
        <v>W</v>
      </c>
      <c r="AV64">
        <v>-97990.8</v>
      </c>
      <c r="AW64" s="13">
        <f t="shared" si="11"/>
        <v>-1.6366223623688492E-4</v>
      </c>
      <c r="BC64" t="s">
        <v>88</v>
      </c>
      <c r="BD64" t="str">
        <f t="shared" si="12"/>
        <v>W</v>
      </c>
      <c r="BE64">
        <v>-107738</v>
      </c>
      <c r="BF64" s="13">
        <f t="shared" si="13"/>
        <v>-1.7300750237660904E-4</v>
      </c>
      <c r="BL64" t="s">
        <v>88</v>
      </c>
      <c r="BM64" t="str">
        <f t="shared" si="14"/>
        <v>W</v>
      </c>
      <c r="BN64">
        <v>-86483.7</v>
      </c>
      <c r="BO64" s="13">
        <f t="shared" si="15"/>
        <v>-1.597709579566154E-4</v>
      </c>
      <c r="BU64" t="s">
        <v>88</v>
      </c>
      <c r="BV64" t="str">
        <f t="shared" si="16"/>
        <v>W</v>
      </c>
      <c r="BW64">
        <v>-101358</v>
      </c>
      <c r="BX64" s="13">
        <f t="shared" si="17"/>
        <v>-1.6936017484410403E-4</v>
      </c>
      <c r="CD64" t="s">
        <v>88</v>
      </c>
      <c r="CE64" t="str">
        <f t="shared" si="18"/>
        <v>W</v>
      </c>
      <c r="CF64">
        <v>-92516</v>
      </c>
      <c r="CG64" s="13">
        <f t="shared" si="19"/>
        <v>-1.7288541641361242E-4</v>
      </c>
      <c r="CM64" t="s">
        <v>88</v>
      </c>
      <c r="CN64" t="str">
        <f t="shared" si="20"/>
        <v>W</v>
      </c>
      <c r="CO64" s="1" t="str">
        <f t="shared" si="21"/>
        <v>0.01</v>
      </c>
      <c r="CP64">
        <f t="shared" si="22"/>
        <v>-1.7007044838704543E-4</v>
      </c>
      <c r="CQ64">
        <f t="shared" si="23"/>
        <v>4.9903243219885907E-6</v>
      </c>
      <c r="CR64">
        <f t="shared" si="24"/>
        <v>-34.080039174542904</v>
      </c>
      <c r="CT64">
        <f t="shared" si="25"/>
        <v>-101844.62</v>
      </c>
      <c r="CU64">
        <f t="shared" si="26"/>
        <v>3948.3449592849852</v>
      </c>
      <c r="CV64">
        <f t="shared" si="27"/>
        <v>-25.794255833827464</v>
      </c>
    </row>
    <row r="65" spans="1:100" x14ac:dyDescent="0.3">
      <c r="A65" t="s">
        <v>89</v>
      </c>
      <c r="B65" t="str">
        <f t="shared" si="0"/>
        <v>W</v>
      </c>
      <c r="C65">
        <v>-127807</v>
      </c>
      <c r="D65" s="13">
        <f t="shared" si="1"/>
        <v>-1.9945877531528524E-4</v>
      </c>
      <c r="J65" t="s">
        <v>89</v>
      </c>
      <c r="K65" t="str">
        <f t="shared" si="2"/>
        <v>W</v>
      </c>
      <c r="L65">
        <v>-106918</v>
      </c>
      <c r="M65" s="13">
        <f t="shared" si="3"/>
        <v>-1.5535800431267473E-4</v>
      </c>
      <c r="S65" t="s">
        <v>89</v>
      </c>
      <c r="T65" t="str">
        <f t="shared" si="4"/>
        <v>W</v>
      </c>
      <c r="U65">
        <v>-105734</v>
      </c>
      <c r="V65" s="13">
        <f t="shared" si="5"/>
        <v>-1.8667725988700566E-4</v>
      </c>
      <c r="AB65" t="s">
        <v>89</v>
      </c>
      <c r="AC65" t="str">
        <f t="shared" si="6"/>
        <v>W</v>
      </c>
      <c r="AD65">
        <v>-85420.6</v>
      </c>
      <c r="AE65" s="13">
        <f t="shared" si="7"/>
        <v>-1.6373195836767555E-4</v>
      </c>
      <c r="AK65" t="s">
        <v>89</v>
      </c>
      <c r="AL65" t="str">
        <f t="shared" si="8"/>
        <v>W</v>
      </c>
      <c r="AM65">
        <v>-113675</v>
      </c>
      <c r="AN65" s="13">
        <f t="shared" si="9"/>
        <v>-1.6675737407196054E-4</v>
      </c>
      <c r="AT65" t="s">
        <v>89</v>
      </c>
      <c r="AU65" t="str">
        <f t="shared" si="10"/>
        <v>W</v>
      </c>
      <c r="AV65">
        <v>-103756</v>
      </c>
      <c r="AW65" s="13">
        <f t="shared" si="11"/>
        <v>-1.7329115573088731E-4</v>
      </c>
      <c r="BC65" t="s">
        <v>89</v>
      </c>
      <c r="BD65" t="str">
        <f t="shared" si="12"/>
        <v>W</v>
      </c>
      <c r="BE65">
        <v>-108824</v>
      </c>
      <c r="BF65" s="13">
        <f t="shared" si="13"/>
        <v>-1.7475141954214948E-4</v>
      </c>
      <c r="BL65" t="s">
        <v>89</v>
      </c>
      <c r="BM65" t="str">
        <f t="shared" si="14"/>
        <v>W</v>
      </c>
      <c r="BN65">
        <v>-108879</v>
      </c>
      <c r="BO65" s="13">
        <f t="shared" si="15"/>
        <v>-2.0114428651131169E-4</v>
      </c>
      <c r="BU65" t="s">
        <v>89</v>
      </c>
      <c r="BV65" t="str">
        <f t="shared" si="16"/>
        <v>W</v>
      </c>
      <c r="BW65">
        <v>-102891</v>
      </c>
      <c r="BX65" s="13">
        <f t="shared" si="17"/>
        <v>-1.7192168106991759E-4</v>
      </c>
      <c r="CD65" t="s">
        <v>89</v>
      </c>
      <c r="CE65" t="str">
        <f t="shared" si="18"/>
        <v>W</v>
      </c>
      <c r="CF65">
        <v>-93023.1</v>
      </c>
      <c r="CG65" s="13">
        <f t="shared" si="19"/>
        <v>-1.7383303838887446E-4</v>
      </c>
      <c r="CM65" t="s">
        <v>89</v>
      </c>
      <c r="CN65" t="str">
        <f t="shared" si="20"/>
        <v>W</v>
      </c>
      <c r="CO65" s="1" t="str">
        <f t="shared" si="21"/>
        <v>0.03</v>
      </c>
      <c r="CP65">
        <f t="shared" si="22"/>
        <v>-1.7669249531977423E-4</v>
      </c>
      <c r="CQ65">
        <f t="shared" si="23"/>
        <v>4.6951580594844901E-6</v>
      </c>
      <c r="CR65">
        <f t="shared" si="24"/>
        <v>-37.632917375985926</v>
      </c>
      <c r="CT65">
        <f t="shared" si="25"/>
        <v>-105692.76999999999</v>
      </c>
      <c r="CU65">
        <f t="shared" si="26"/>
        <v>3585.9248353667858</v>
      </c>
      <c r="CV65">
        <f t="shared" si="27"/>
        <v>-29.474340610150914</v>
      </c>
    </row>
    <row r="66" spans="1:100" x14ac:dyDescent="0.3">
      <c r="A66" t="s">
        <v>90</v>
      </c>
      <c r="B66" t="str">
        <f t="shared" si="0"/>
        <v>W</v>
      </c>
      <c r="C66">
        <v>-105036</v>
      </c>
      <c r="D66" s="13">
        <f t="shared" si="1"/>
        <v>-1.6392178772693436E-4</v>
      </c>
      <c r="J66" t="s">
        <v>90</v>
      </c>
      <c r="K66" t="str">
        <f t="shared" si="2"/>
        <v>W</v>
      </c>
      <c r="L66">
        <v>-104925</v>
      </c>
      <c r="M66" s="13">
        <f t="shared" si="3"/>
        <v>-1.5246206066805773E-4</v>
      </c>
      <c r="S66" t="s">
        <v>90</v>
      </c>
      <c r="T66" t="str">
        <f t="shared" si="4"/>
        <v>W</v>
      </c>
      <c r="U66">
        <v>-93871.1</v>
      </c>
      <c r="V66" s="13">
        <f t="shared" si="5"/>
        <v>-1.6573287429378532E-4</v>
      </c>
      <c r="AB66" t="s">
        <v>90</v>
      </c>
      <c r="AC66" t="str">
        <f t="shared" si="6"/>
        <v>W</v>
      </c>
      <c r="AD66">
        <v>-85905.5</v>
      </c>
      <c r="AE66" s="13">
        <f t="shared" si="7"/>
        <v>-1.6466140192827433E-4</v>
      </c>
      <c r="AK66" t="s">
        <v>90</v>
      </c>
      <c r="AL66" t="str">
        <f t="shared" si="8"/>
        <v>W</v>
      </c>
      <c r="AM66">
        <v>-112084</v>
      </c>
      <c r="AN66" s="13">
        <f t="shared" si="9"/>
        <v>-1.6442343096970862E-4</v>
      </c>
      <c r="AT66" t="s">
        <v>90</v>
      </c>
      <c r="AU66" t="str">
        <f t="shared" si="10"/>
        <v>W</v>
      </c>
      <c r="AV66">
        <v>-102645</v>
      </c>
      <c r="AW66" s="13">
        <f t="shared" si="11"/>
        <v>-1.714355861829381E-4</v>
      </c>
      <c r="BC66" t="s">
        <v>90</v>
      </c>
      <c r="BD66" t="str">
        <f t="shared" si="12"/>
        <v>W</v>
      </c>
      <c r="BE66">
        <v>-107280</v>
      </c>
      <c r="BF66" s="13">
        <f t="shared" si="13"/>
        <v>-1.7227203823128902E-4</v>
      </c>
      <c r="BL66" t="s">
        <v>90</v>
      </c>
      <c r="BM66" t="str">
        <f t="shared" si="14"/>
        <v>W</v>
      </c>
      <c r="BN66">
        <v>-118544</v>
      </c>
      <c r="BO66" s="13">
        <f t="shared" si="15"/>
        <v>-2.1899951597825965E-4</v>
      </c>
      <c r="BU66" t="s">
        <v>90</v>
      </c>
      <c r="BV66" t="str">
        <f t="shared" si="16"/>
        <v>W</v>
      </c>
      <c r="BW66">
        <v>-98460.800000000003</v>
      </c>
      <c r="BX66" s="13">
        <f t="shared" si="17"/>
        <v>-1.6451921213214899E-4</v>
      </c>
      <c r="CD66" t="s">
        <v>90</v>
      </c>
      <c r="CE66" t="str">
        <f t="shared" si="18"/>
        <v>W</v>
      </c>
      <c r="CF66">
        <v>-87916.5</v>
      </c>
      <c r="CG66" s="13">
        <f t="shared" si="19"/>
        <v>-1.6429029262103156E-4</v>
      </c>
      <c r="CM66" t="s">
        <v>90</v>
      </c>
      <c r="CN66" t="str">
        <f t="shared" si="20"/>
        <v>W</v>
      </c>
      <c r="CO66" s="1" t="str">
        <f t="shared" si="21"/>
        <v>0.1</v>
      </c>
      <c r="CP66">
        <f t="shared" si="22"/>
        <v>-1.7027182007324276E-4</v>
      </c>
      <c r="CQ66">
        <f t="shared" si="23"/>
        <v>5.6690266240348777E-6</v>
      </c>
      <c r="CR66">
        <f t="shared" si="24"/>
        <v>-30.035459588660981</v>
      </c>
      <c r="CT66">
        <f t="shared" si="25"/>
        <v>-101666.79000000001</v>
      </c>
      <c r="CU66">
        <f t="shared" si="26"/>
        <v>3259.7390885860104</v>
      </c>
      <c r="CV66">
        <f t="shared" si="27"/>
        <v>-31.188628057989881</v>
      </c>
    </row>
    <row r="67" spans="1:100" x14ac:dyDescent="0.3">
      <c r="A67" t="s">
        <v>91</v>
      </c>
      <c r="B67" t="str">
        <f t="shared" ref="B67:B85" si="28">LEFT(A67,1)</f>
        <v>W</v>
      </c>
      <c r="C67">
        <v>-108423</v>
      </c>
      <c r="D67" s="13">
        <f t="shared" ref="D67:D85" si="29">C67/VLOOKUP(B67,$E$2:$H$16,4)</f>
        <v>-1.6920762396433037E-4</v>
      </c>
      <c r="J67" t="s">
        <v>91</v>
      </c>
      <c r="K67" t="str">
        <f t="shared" ref="K67:K85" si="30">LEFT(J67,1)</f>
        <v>W</v>
      </c>
      <c r="L67">
        <v>-629874</v>
      </c>
      <c r="M67" s="13">
        <f t="shared" ref="M67:M85" si="31">L67/VLOOKUP(K67,$N$2:$Q$16,4)</f>
        <v>-9.1524315464600612E-4</v>
      </c>
      <c r="S67" t="s">
        <v>91</v>
      </c>
      <c r="T67" t="str">
        <f t="shared" ref="T67:T85" si="32">LEFT(S67,1)</f>
        <v>W</v>
      </c>
      <c r="U67">
        <v>-87458</v>
      </c>
      <c r="V67" s="13">
        <f t="shared" ref="V67:V85" si="33">U67/VLOOKUP(T67,$W$2:$Z$16,4)</f>
        <v>-1.5441031073446329E-4</v>
      </c>
      <c r="AB67" t="s">
        <v>91</v>
      </c>
      <c r="AC67" t="str">
        <f t="shared" ref="AC67:AC85" si="34">LEFT(AB67,1)</f>
        <v>W</v>
      </c>
      <c r="AD67">
        <v>-83610.899999999994</v>
      </c>
      <c r="AE67" s="13">
        <f t="shared" ref="AE67:AE85" si="35">AD67/VLOOKUP(AC67,$AF$2:$AI$16,4)</f>
        <v>-1.6026317302716067E-4</v>
      </c>
      <c r="AK67" t="s">
        <v>91</v>
      </c>
      <c r="AL67" t="str">
        <f t="shared" ref="AL67:AL85" si="36">LEFT(AK67,1)</f>
        <v>W</v>
      </c>
      <c r="AM67">
        <v>-109119</v>
      </c>
      <c r="AN67" s="13">
        <f t="shared" ref="AN67:AN85" si="37">AM67/VLOOKUP(AL67,$AO$2:$AR$16,4)</f>
        <v>-1.6007387641397196E-4</v>
      </c>
      <c r="AT67" t="s">
        <v>91</v>
      </c>
      <c r="AU67" t="str">
        <f t="shared" ref="AU67:AU85" si="38">LEFT(AT67,1)</f>
        <v>W</v>
      </c>
      <c r="AV67">
        <v>-99093.2</v>
      </c>
      <c r="AW67" s="13">
        <f t="shared" ref="AW67:AW85" si="39">AV67/VLOOKUP(AU67,$AX$2:$BA$16,4)</f>
        <v>-1.6550344224017851E-4</v>
      </c>
      <c r="BC67" t="s">
        <v>91</v>
      </c>
      <c r="BD67" t="str">
        <f t="shared" ref="BD67:BD85" si="40">LEFT(BC67,1)</f>
        <v>W</v>
      </c>
      <c r="BE67">
        <v>-104360</v>
      </c>
      <c r="BF67" s="13">
        <f t="shared" ref="BF67:BF85" si="41">BE67/VLOOKUP(BD67,$BG$2:$BJ$16,4)</f>
        <v>-1.6758305285064618E-4</v>
      </c>
      <c r="BL67" t="s">
        <v>91</v>
      </c>
      <c r="BM67" t="str">
        <f t="shared" ref="BM67:BM85" si="42">LEFT(BL67,1)</f>
        <v>W</v>
      </c>
      <c r="BN67">
        <v>-101926</v>
      </c>
      <c r="BO67" s="13">
        <f t="shared" ref="BO67:BO85" si="43">BN67/VLOOKUP(BM67,$BP$2:$BS$16,4)</f>
        <v>-1.8829923628020055E-4</v>
      </c>
      <c r="BU67" t="s">
        <v>91</v>
      </c>
      <c r="BV67" t="str">
        <f t="shared" ref="BV67:BV85" si="44">LEFT(BU67,1)</f>
        <v>W</v>
      </c>
      <c r="BW67">
        <v>-95338.1</v>
      </c>
      <c r="BX67" s="13">
        <f t="shared" ref="BX67:BX85" si="45">BW67/VLOOKUP(BV67,$BY$2:$CB$16,4)</f>
        <v>-1.5930145903929316E-4</v>
      </c>
      <c r="CD67" t="s">
        <v>91</v>
      </c>
      <c r="CE67" t="str">
        <f t="shared" ref="CE67:CE85" si="46">LEFT(CD67,1)</f>
        <v>W</v>
      </c>
      <c r="CF67">
        <v>-81915.899999999994</v>
      </c>
      <c r="CG67" s="13">
        <f t="shared" ref="CG67:CG85" si="47">CF67/VLOOKUP(CE67,$CH$2:$CK$16,4)</f>
        <v>-1.5307692163945514E-4</v>
      </c>
      <c r="CM67" t="s">
        <v>91</v>
      </c>
      <c r="CN67" t="str">
        <f t="shared" ref="CN67:CN85" si="48">LEFT(CM67,1)</f>
        <v>W</v>
      </c>
      <c r="CO67" s="1" t="str">
        <f t="shared" ref="CO67:CO85" si="49">RIGHT(CM67,LEN(CM67)-1)</f>
        <v>0.3</v>
      </c>
      <c r="CP67">
        <f t="shared" ref="CP67:CP85" si="50">AVERAGE($CG67,$BX67,$BO67,$BF67,$AW67,$AN67,$AE67,$V67,$M67,$D67)</f>
        <v>-2.392962250835706E-4</v>
      </c>
      <c r="CQ67">
        <f t="shared" ref="CQ67:CQ85" si="51">STDEV($CG67,$BX67,$BO67,$BF67,$AW67,$AN67,$AE67,$V67,$M67,$D67)/SQRT(10)</f>
        <v>7.5171394050312185E-5</v>
      </c>
      <c r="CR67">
        <f t="shared" ref="CR67:CR85" si="52">CP67/CQ67</f>
        <v>-3.1833415903316857</v>
      </c>
      <c r="CT67">
        <f t="shared" ref="CT67:CT85" si="53">AVERAGE($CF67,$BW67,$BN67,$BE67,$AV67,$AM67,$AD67,$U67,$L67,$C67)</f>
        <v>-150111.81</v>
      </c>
      <c r="CU67">
        <f t="shared" ref="CU67:CU85" si="54">STDEV($CF67,$BW67,$BN67,$BE67,$AV67,$AM67,$AD67,$U67,$L67,$C67)/SQRT(10)</f>
        <v>53396.508173465692</v>
      </c>
      <c r="CV67">
        <f t="shared" ref="CV67:CV85" si="55">CT67/CU67</f>
        <v>-2.8112664130085383</v>
      </c>
    </row>
    <row r="68" spans="1:100" x14ac:dyDescent="0.3">
      <c r="A68" t="s">
        <v>92</v>
      </c>
      <c r="B68" t="str">
        <f t="shared" si="28"/>
        <v>X</v>
      </c>
      <c r="C68">
        <v>25285.599999999999</v>
      </c>
      <c r="D68" s="13">
        <f t="shared" si="29"/>
        <v>1.7429690084923347E-5</v>
      </c>
      <c r="J68" t="s">
        <v>92</v>
      </c>
      <c r="K68" t="str">
        <f t="shared" si="30"/>
        <v>X</v>
      </c>
      <c r="L68">
        <v>-3793.6</v>
      </c>
      <c r="M68" s="13">
        <f t="shared" si="31"/>
        <v>-3.9285333344379395E-6</v>
      </c>
      <c r="S68" t="s">
        <v>92</v>
      </c>
      <c r="T68" t="str">
        <f t="shared" si="32"/>
        <v>X</v>
      </c>
      <c r="U68">
        <v>21741.200000000001</v>
      </c>
      <c r="V68" s="13">
        <f t="shared" si="33"/>
        <v>2.7226221887722453E-5</v>
      </c>
      <c r="AB68" t="s">
        <v>92</v>
      </c>
      <c r="AC68" t="str">
        <f t="shared" si="34"/>
        <v>X</v>
      </c>
      <c r="AD68">
        <v>17150.5</v>
      </c>
      <c r="AE68" s="13">
        <f t="shared" si="35"/>
        <v>2.0564567862894089E-5</v>
      </c>
      <c r="AK68" t="s">
        <v>92</v>
      </c>
      <c r="AL68" t="str">
        <f t="shared" si="36"/>
        <v>X</v>
      </c>
      <c r="AM68">
        <v>28968.1</v>
      </c>
      <c r="AN68" s="13">
        <f t="shared" si="37"/>
        <v>2.7632879273504272E-5</v>
      </c>
      <c r="AT68" t="s">
        <v>92</v>
      </c>
      <c r="AU68" t="str">
        <f t="shared" si="38"/>
        <v>X</v>
      </c>
      <c r="AV68">
        <v>10501.4</v>
      </c>
      <c r="AW68" s="13">
        <f t="shared" si="39"/>
        <v>1.1019122449150905E-5</v>
      </c>
      <c r="BC68" t="s">
        <v>92</v>
      </c>
      <c r="BD68" t="str">
        <f t="shared" si="40"/>
        <v>X</v>
      </c>
      <c r="BE68">
        <v>72055.7</v>
      </c>
      <c r="BF68" s="13">
        <f t="shared" si="41"/>
        <v>6.2636977668054629E-5</v>
      </c>
      <c r="BL68" t="s">
        <v>92</v>
      </c>
      <c r="BM68" t="str">
        <f t="shared" si="42"/>
        <v>X</v>
      </c>
      <c r="BN68">
        <v>7990.5</v>
      </c>
      <c r="BO68" s="13">
        <f t="shared" si="43"/>
        <v>9.6611085519037476E-6</v>
      </c>
      <c r="BU68" t="s">
        <v>92</v>
      </c>
      <c r="BV68" t="str">
        <f t="shared" si="44"/>
        <v>X</v>
      </c>
      <c r="BW68">
        <v>29930.7</v>
      </c>
      <c r="BX68" s="13">
        <f t="shared" si="45"/>
        <v>3.1486445260312016E-5</v>
      </c>
      <c r="CD68" t="s">
        <v>92</v>
      </c>
      <c r="CE68" t="str">
        <f t="shared" si="46"/>
        <v>X</v>
      </c>
      <c r="CF68">
        <v>-18652.5</v>
      </c>
      <c r="CG68" s="13">
        <f t="shared" si="47"/>
        <v>-1.9645460137173287E-5</v>
      </c>
      <c r="CM68" t="s">
        <v>92</v>
      </c>
      <c r="CN68" t="str">
        <f t="shared" si="48"/>
        <v>X</v>
      </c>
      <c r="CO68" s="1" t="str">
        <f t="shared" si="49"/>
        <v>0.001</v>
      </c>
      <c r="CP68">
        <f t="shared" si="50"/>
        <v>1.8408301956685425E-5</v>
      </c>
      <c r="CQ68">
        <f t="shared" si="51"/>
        <v>6.971215163054135E-6</v>
      </c>
      <c r="CR68">
        <f t="shared" si="52"/>
        <v>2.6406159508955147</v>
      </c>
      <c r="CT68">
        <f t="shared" si="53"/>
        <v>19117.760000000002</v>
      </c>
      <c r="CU68">
        <f t="shared" si="54"/>
        <v>7611.9421473278853</v>
      </c>
      <c r="CV68">
        <f t="shared" si="55"/>
        <v>2.5115482527295807</v>
      </c>
    </row>
    <row r="69" spans="1:100" x14ac:dyDescent="0.3">
      <c r="A69" t="s">
        <v>93</v>
      </c>
      <c r="B69" t="str">
        <f t="shared" si="28"/>
        <v>X</v>
      </c>
      <c r="C69">
        <v>30218.9</v>
      </c>
      <c r="D69" s="13">
        <f t="shared" si="29"/>
        <v>2.0830277379508108E-5</v>
      </c>
      <c r="J69" t="s">
        <v>93</v>
      </c>
      <c r="K69" t="str">
        <f t="shared" si="30"/>
        <v>X</v>
      </c>
      <c r="L69">
        <v>15050.3</v>
      </c>
      <c r="M69" s="13">
        <f t="shared" si="31"/>
        <v>1.5585619264891218E-5</v>
      </c>
      <c r="S69" t="s">
        <v>93</v>
      </c>
      <c r="T69" t="str">
        <f t="shared" si="32"/>
        <v>X</v>
      </c>
      <c r="U69">
        <v>23729.5</v>
      </c>
      <c r="V69" s="13">
        <f t="shared" si="33"/>
        <v>2.9716144108177558E-5</v>
      </c>
      <c r="AB69" t="s">
        <v>93</v>
      </c>
      <c r="AC69" t="str">
        <f t="shared" si="34"/>
        <v>X</v>
      </c>
      <c r="AD69">
        <v>27607</v>
      </c>
      <c r="AE69" s="13">
        <f t="shared" si="35"/>
        <v>3.3102593218326996E-5</v>
      </c>
      <c r="AK69" t="s">
        <v>93</v>
      </c>
      <c r="AL69" t="str">
        <f t="shared" si="36"/>
        <v>X</v>
      </c>
      <c r="AM69">
        <v>19829.8</v>
      </c>
      <c r="AN69" s="13">
        <f t="shared" si="37"/>
        <v>1.8915789072039071E-5</v>
      </c>
      <c r="AT69" t="s">
        <v>93</v>
      </c>
      <c r="AU69" t="str">
        <f t="shared" si="38"/>
        <v>X</v>
      </c>
      <c r="AV69">
        <v>16587.099999999999</v>
      </c>
      <c r="AW69" s="13">
        <f t="shared" si="39"/>
        <v>1.7404849446389145E-5</v>
      </c>
      <c r="BC69" t="s">
        <v>93</v>
      </c>
      <c r="BD69" t="str">
        <f t="shared" si="40"/>
        <v>X</v>
      </c>
      <c r="BE69">
        <v>76213.3</v>
      </c>
      <c r="BF69" s="13">
        <f t="shared" si="41"/>
        <v>6.6251119205125303E-5</v>
      </c>
      <c r="BL69" t="s">
        <v>93</v>
      </c>
      <c r="BM69" t="str">
        <f t="shared" si="42"/>
        <v>X</v>
      </c>
      <c r="BN69">
        <v>20068.7</v>
      </c>
      <c r="BO69" s="13">
        <f t="shared" si="43"/>
        <v>2.4264550302933579E-5</v>
      </c>
      <c r="BU69" t="s">
        <v>93</v>
      </c>
      <c r="BV69" t="str">
        <f t="shared" si="44"/>
        <v>X</v>
      </c>
      <c r="BW69">
        <v>15251.3</v>
      </c>
      <c r="BX69" s="13">
        <f t="shared" si="45"/>
        <v>1.6044035809339463E-5</v>
      </c>
      <c r="CD69" t="s">
        <v>93</v>
      </c>
      <c r="CE69" t="str">
        <f t="shared" si="46"/>
        <v>X</v>
      </c>
      <c r="CF69">
        <v>-10693.3</v>
      </c>
      <c r="CG69" s="13">
        <f t="shared" si="47"/>
        <v>-1.126255455755717E-5</v>
      </c>
      <c r="CM69" t="s">
        <v>93</v>
      </c>
      <c r="CN69" t="str">
        <f t="shared" si="48"/>
        <v>X</v>
      </c>
      <c r="CO69" s="1" t="str">
        <f t="shared" si="49"/>
        <v>0.003</v>
      </c>
      <c r="CP69">
        <f t="shared" si="50"/>
        <v>2.3085242324917328E-5</v>
      </c>
      <c r="CQ69">
        <f t="shared" si="51"/>
        <v>6.1003916340855046E-6</v>
      </c>
      <c r="CR69">
        <f t="shared" si="52"/>
        <v>3.7842229990497951</v>
      </c>
      <c r="CT69">
        <f t="shared" si="53"/>
        <v>23386.26</v>
      </c>
      <c r="CU69">
        <f t="shared" si="54"/>
        <v>6849.39493376686</v>
      </c>
      <c r="CV69">
        <f t="shared" si="55"/>
        <v>3.4143541475040342</v>
      </c>
    </row>
    <row r="70" spans="1:100" x14ac:dyDescent="0.3">
      <c r="A70" t="s">
        <v>94</v>
      </c>
      <c r="B70" t="str">
        <f t="shared" si="28"/>
        <v>X</v>
      </c>
      <c r="C70">
        <v>59164.4</v>
      </c>
      <c r="D70" s="13">
        <f t="shared" si="29"/>
        <v>4.078278372118672E-5</v>
      </c>
      <c r="J70" t="s">
        <v>94</v>
      </c>
      <c r="K70" t="str">
        <f t="shared" si="30"/>
        <v>X</v>
      </c>
      <c r="L70">
        <v>21615.200000000001</v>
      </c>
      <c r="M70" s="13">
        <f t="shared" si="31"/>
        <v>2.2384024074900613E-5</v>
      </c>
      <c r="S70" t="s">
        <v>94</v>
      </c>
      <c r="T70" t="str">
        <f t="shared" si="32"/>
        <v>X</v>
      </c>
      <c r="U70">
        <v>6966.72</v>
      </c>
      <c r="V70" s="13">
        <f t="shared" si="33"/>
        <v>8.7243328127993751E-6</v>
      </c>
      <c r="AB70" t="s">
        <v>94</v>
      </c>
      <c r="AC70" t="str">
        <f t="shared" si="34"/>
        <v>X</v>
      </c>
      <c r="AD70">
        <v>20071.2</v>
      </c>
      <c r="AE70" s="13">
        <f t="shared" si="35"/>
        <v>2.4066677618128908E-5</v>
      </c>
      <c r="AK70" t="s">
        <v>94</v>
      </c>
      <c r="AL70" t="str">
        <f t="shared" si="36"/>
        <v>X</v>
      </c>
      <c r="AM70">
        <v>15320.3</v>
      </c>
      <c r="AN70" s="13">
        <f t="shared" si="37"/>
        <v>1.4614144536019535E-5</v>
      </c>
      <c r="AT70" t="s">
        <v>94</v>
      </c>
      <c r="AU70" t="str">
        <f t="shared" si="38"/>
        <v>X</v>
      </c>
      <c r="AV70">
        <v>16797.2</v>
      </c>
      <c r="AW70" s="13">
        <f t="shared" si="39"/>
        <v>1.7625307444995679E-5</v>
      </c>
      <c r="BC70" t="s">
        <v>94</v>
      </c>
      <c r="BD70" t="str">
        <f t="shared" si="40"/>
        <v>X</v>
      </c>
      <c r="BE70">
        <v>30514</v>
      </c>
      <c r="BF70" s="13">
        <f t="shared" si="41"/>
        <v>2.6525378791171536E-5</v>
      </c>
      <c r="BL70" t="s">
        <v>94</v>
      </c>
      <c r="BM70" t="str">
        <f t="shared" si="42"/>
        <v>X</v>
      </c>
      <c r="BN70">
        <v>18126.2</v>
      </c>
      <c r="BO70" s="13">
        <f t="shared" si="43"/>
        <v>2.1915923388213219E-5</v>
      </c>
      <c r="BU70" t="s">
        <v>94</v>
      </c>
      <c r="BV70" t="str">
        <f t="shared" si="44"/>
        <v>X</v>
      </c>
      <c r="BW70">
        <v>13850.3</v>
      </c>
      <c r="BX70" s="13">
        <f t="shared" si="45"/>
        <v>1.4570214287968523E-5</v>
      </c>
      <c r="CD70" t="s">
        <v>94</v>
      </c>
      <c r="CE70" t="str">
        <f t="shared" si="46"/>
        <v>X</v>
      </c>
      <c r="CF70">
        <v>10783.9</v>
      </c>
      <c r="CG70" s="13">
        <f t="shared" si="47"/>
        <v>1.1357977620869213E-5</v>
      </c>
      <c r="CM70" t="s">
        <v>94</v>
      </c>
      <c r="CN70" t="str">
        <f t="shared" si="48"/>
        <v>X</v>
      </c>
      <c r="CO70" s="1" t="str">
        <f t="shared" si="49"/>
        <v>0.01</v>
      </c>
      <c r="CP70">
        <f t="shared" si="50"/>
        <v>2.0256676429625333E-5</v>
      </c>
      <c r="CQ70">
        <f t="shared" si="51"/>
        <v>2.9167951166949853E-6</v>
      </c>
      <c r="CR70">
        <f t="shared" si="52"/>
        <v>6.9448403536063692</v>
      </c>
      <c r="CT70">
        <f t="shared" si="53"/>
        <v>21320.941999999999</v>
      </c>
      <c r="CU70">
        <f t="shared" si="54"/>
        <v>4664.1062373487066</v>
      </c>
      <c r="CV70">
        <f t="shared" si="55"/>
        <v>4.5712813806144794</v>
      </c>
    </row>
    <row r="71" spans="1:100" x14ac:dyDescent="0.3">
      <c r="A71" t="s">
        <v>95</v>
      </c>
      <c r="B71" t="str">
        <f t="shared" si="28"/>
        <v>X</v>
      </c>
      <c r="C71">
        <v>8939.61</v>
      </c>
      <c r="D71" s="13">
        <f t="shared" si="29"/>
        <v>6.162188430572406E-6</v>
      </c>
      <c r="J71" t="s">
        <v>95</v>
      </c>
      <c r="K71" t="str">
        <f t="shared" si="30"/>
        <v>X</v>
      </c>
      <c r="L71">
        <v>6768.46</v>
      </c>
      <c r="M71" s="13">
        <f t="shared" si="31"/>
        <v>7.0092051699730648E-6</v>
      </c>
      <c r="S71" t="s">
        <v>95</v>
      </c>
      <c r="T71" t="str">
        <f t="shared" si="32"/>
        <v>X</v>
      </c>
      <c r="U71">
        <v>476.733</v>
      </c>
      <c r="V71" s="13">
        <f t="shared" si="33"/>
        <v>5.9700653318122222E-7</v>
      </c>
      <c r="AB71" t="s">
        <v>95</v>
      </c>
      <c r="AC71" t="str">
        <f t="shared" si="34"/>
        <v>X</v>
      </c>
      <c r="AD71">
        <v>10621.2</v>
      </c>
      <c r="AE71" s="13">
        <f t="shared" si="35"/>
        <v>1.2735511395316213E-5</v>
      </c>
      <c r="AK71" t="s">
        <v>95</v>
      </c>
      <c r="AL71" t="str">
        <f t="shared" si="36"/>
        <v>X</v>
      </c>
      <c r="AM71">
        <v>4840.12</v>
      </c>
      <c r="AN71" s="13">
        <f t="shared" si="37"/>
        <v>4.617025335775336E-6</v>
      </c>
      <c r="AT71" t="s">
        <v>95</v>
      </c>
      <c r="AU71" t="str">
        <f t="shared" si="38"/>
        <v>X</v>
      </c>
      <c r="AV71">
        <v>8682.0300000000007</v>
      </c>
      <c r="AW71" s="13">
        <f t="shared" si="39"/>
        <v>9.110056914049712E-6</v>
      </c>
      <c r="BC71" t="s">
        <v>95</v>
      </c>
      <c r="BD71" t="str">
        <f t="shared" si="40"/>
        <v>X</v>
      </c>
      <c r="BE71">
        <v>11415.6</v>
      </c>
      <c r="BF71" s="13">
        <f t="shared" si="41"/>
        <v>9.9234159444352682E-6</v>
      </c>
      <c r="BL71" t="s">
        <v>95</v>
      </c>
      <c r="BM71" t="str">
        <f t="shared" si="42"/>
        <v>X</v>
      </c>
      <c r="BN71">
        <v>10309.5</v>
      </c>
      <c r="BO71" s="13">
        <f t="shared" si="43"/>
        <v>1.2464951957430911E-5</v>
      </c>
      <c r="BU71" t="s">
        <v>95</v>
      </c>
      <c r="BV71" t="str">
        <f t="shared" si="44"/>
        <v>X</v>
      </c>
      <c r="BW71">
        <v>5428.53</v>
      </c>
      <c r="BX71" s="13">
        <f t="shared" si="45"/>
        <v>5.710695462817829E-6</v>
      </c>
      <c r="CD71" t="s">
        <v>95</v>
      </c>
      <c r="CE71" t="str">
        <f t="shared" si="46"/>
        <v>X</v>
      </c>
      <c r="CF71">
        <v>1461.87</v>
      </c>
      <c r="CG71" s="13">
        <f t="shared" si="47"/>
        <v>1.5396922026929104E-6</v>
      </c>
      <c r="CM71" t="s">
        <v>95</v>
      </c>
      <c r="CN71" t="str">
        <f t="shared" si="48"/>
        <v>X</v>
      </c>
      <c r="CO71" s="1" t="str">
        <f t="shared" si="49"/>
        <v>0.03</v>
      </c>
      <c r="CP71">
        <f t="shared" si="50"/>
        <v>6.9869749346244862E-6</v>
      </c>
      <c r="CQ71">
        <f t="shared" si="51"/>
        <v>1.3107036671730093E-6</v>
      </c>
      <c r="CR71">
        <f t="shared" si="52"/>
        <v>5.3307052613153516</v>
      </c>
      <c r="CT71">
        <f t="shared" si="53"/>
        <v>6894.3653000000004</v>
      </c>
      <c r="CU71">
        <f t="shared" si="54"/>
        <v>1203.9529089242656</v>
      </c>
      <c r="CV71">
        <f t="shared" si="55"/>
        <v>5.7264410002216204</v>
      </c>
    </row>
    <row r="72" spans="1:100" x14ac:dyDescent="0.3">
      <c r="A72" t="s">
        <v>96</v>
      </c>
      <c r="B72" t="str">
        <f t="shared" si="28"/>
        <v>X</v>
      </c>
      <c r="C72">
        <v>-2006.34</v>
      </c>
      <c r="D72" s="13">
        <f t="shared" si="29"/>
        <v>-1.3829960295577367E-6</v>
      </c>
      <c r="J72" t="s">
        <v>96</v>
      </c>
      <c r="K72" t="str">
        <f t="shared" si="30"/>
        <v>X</v>
      </c>
      <c r="L72">
        <v>-17189.599999999999</v>
      </c>
      <c r="M72" s="13">
        <f t="shared" si="31"/>
        <v>-1.780101133637031E-5</v>
      </c>
      <c r="S72" t="s">
        <v>96</v>
      </c>
      <c r="T72" t="str">
        <f t="shared" si="32"/>
        <v>X</v>
      </c>
      <c r="U72">
        <v>-18530.599999999999</v>
      </c>
      <c r="V72" s="13">
        <f t="shared" si="33"/>
        <v>-2.3205629280473462E-5</v>
      </c>
      <c r="AB72" t="s">
        <v>96</v>
      </c>
      <c r="AC72" t="str">
        <f t="shared" si="34"/>
        <v>X</v>
      </c>
      <c r="AD72">
        <v>-7391.13</v>
      </c>
      <c r="AE72" s="13">
        <f t="shared" si="35"/>
        <v>-8.8624468364463069E-6</v>
      </c>
      <c r="AK72" t="s">
        <v>96</v>
      </c>
      <c r="AL72" t="str">
        <f t="shared" si="36"/>
        <v>X</v>
      </c>
      <c r="AM72">
        <v>-13859.4</v>
      </c>
      <c r="AN72" s="13">
        <f t="shared" si="37"/>
        <v>-1.3220581501831502E-5</v>
      </c>
      <c r="AT72" t="s">
        <v>96</v>
      </c>
      <c r="AU72" t="str">
        <f t="shared" si="38"/>
        <v>X</v>
      </c>
      <c r="AV72">
        <v>-10918.6</v>
      </c>
      <c r="AW72" s="13">
        <f t="shared" si="39"/>
        <v>-1.1456890545384338E-5</v>
      </c>
      <c r="BC72" t="s">
        <v>96</v>
      </c>
      <c r="BD72" t="str">
        <f t="shared" si="40"/>
        <v>X</v>
      </c>
      <c r="BE72">
        <v>-6492.78</v>
      </c>
      <c r="BF72" s="13">
        <f t="shared" si="41"/>
        <v>-5.6440797308691988E-6</v>
      </c>
      <c r="BL72" t="s">
        <v>96</v>
      </c>
      <c r="BM72" t="str">
        <f t="shared" si="42"/>
        <v>X</v>
      </c>
      <c r="BN72">
        <v>-8847.6299999999992</v>
      </c>
      <c r="BO72" s="13">
        <f t="shared" si="43"/>
        <v>-1.0697442445038502E-5</v>
      </c>
      <c r="BU72" t="s">
        <v>96</v>
      </c>
      <c r="BV72" t="str">
        <f t="shared" si="44"/>
        <v>X</v>
      </c>
      <c r="BW72">
        <v>-10027.799999999999</v>
      </c>
      <c r="BX72" s="13">
        <f t="shared" si="45"/>
        <v>-1.0549027446112413E-5</v>
      </c>
      <c r="CD72" t="s">
        <v>96</v>
      </c>
      <c r="CE72" t="str">
        <f t="shared" si="46"/>
        <v>X</v>
      </c>
      <c r="CF72">
        <v>-8956.89</v>
      </c>
      <c r="CG72" s="13">
        <f t="shared" si="47"/>
        <v>-9.4337073018654882E-6</v>
      </c>
      <c r="CM72" t="s">
        <v>96</v>
      </c>
      <c r="CN72" t="str">
        <f t="shared" si="48"/>
        <v>X</v>
      </c>
      <c r="CO72" s="1" t="str">
        <f t="shared" si="49"/>
        <v>0.1</v>
      </c>
      <c r="CP72">
        <f t="shared" si="50"/>
        <v>-1.1225381245394925E-5</v>
      </c>
      <c r="CQ72">
        <f t="shared" si="51"/>
        <v>1.9100694472750612E-6</v>
      </c>
      <c r="CR72">
        <f t="shared" si="52"/>
        <v>-5.8769492708284785</v>
      </c>
      <c r="CT72">
        <f t="shared" si="53"/>
        <v>-10422.076999999999</v>
      </c>
      <c r="CU72">
        <f t="shared" si="54"/>
        <v>1577.0612326258045</v>
      </c>
      <c r="CV72">
        <f t="shared" si="55"/>
        <v>-6.6085430193774135</v>
      </c>
    </row>
    <row r="73" spans="1:100" x14ac:dyDescent="0.3">
      <c r="A73" t="s">
        <v>97</v>
      </c>
      <c r="B73" t="str">
        <f t="shared" si="28"/>
        <v>X</v>
      </c>
      <c r="C73">
        <v>-15252</v>
      </c>
      <c r="D73" s="13">
        <f t="shared" si="29"/>
        <v>-1.0513400242638138E-5</v>
      </c>
      <c r="J73" t="s">
        <v>97</v>
      </c>
      <c r="K73" t="str">
        <f t="shared" si="30"/>
        <v>X</v>
      </c>
      <c r="L73">
        <v>-26573.9</v>
      </c>
      <c r="M73" s="13">
        <f t="shared" si="31"/>
        <v>-2.7519098475332237E-5</v>
      </c>
      <c r="S73" t="s">
        <v>97</v>
      </c>
      <c r="T73" t="str">
        <f t="shared" si="32"/>
        <v>X</v>
      </c>
      <c r="U73">
        <v>-26150.400000000001</v>
      </c>
      <c r="V73" s="13">
        <f t="shared" si="33"/>
        <v>-3.2747805680123328E-5</v>
      </c>
      <c r="AB73" t="s">
        <v>97</v>
      </c>
      <c r="AC73" t="str">
        <f t="shared" si="34"/>
        <v>X</v>
      </c>
      <c r="AD73">
        <v>-19324.7</v>
      </c>
      <c r="AE73" s="13">
        <f t="shared" si="35"/>
        <v>-2.3171575439787142E-5</v>
      </c>
      <c r="AK73" t="s">
        <v>97</v>
      </c>
      <c r="AL73" t="str">
        <f t="shared" si="36"/>
        <v>X</v>
      </c>
      <c r="AM73">
        <v>-25750.6</v>
      </c>
      <c r="AN73" s="13">
        <f t="shared" si="37"/>
        <v>-2.4563682844932845E-5</v>
      </c>
      <c r="AT73" t="s">
        <v>97</v>
      </c>
      <c r="AU73" t="str">
        <f t="shared" si="38"/>
        <v>X</v>
      </c>
      <c r="AV73">
        <v>-23353.599999999999</v>
      </c>
      <c r="AW73" s="13">
        <f t="shared" si="39"/>
        <v>-2.450494010593736E-5</v>
      </c>
      <c r="BC73" t="s">
        <v>97</v>
      </c>
      <c r="BD73" t="str">
        <f t="shared" si="40"/>
        <v>X</v>
      </c>
      <c r="BE73">
        <v>-23303.200000000001</v>
      </c>
      <c r="BF73" s="13">
        <f t="shared" si="41"/>
        <v>-2.0257134661022106E-5</v>
      </c>
      <c r="BL73" t="s">
        <v>97</v>
      </c>
      <c r="BM73" t="str">
        <f t="shared" si="42"/>
        <v>X</v>
      </c>
      <c r="BN73">
        <v>-19352.5</v>
      </c>
      <c r="BO73" s="13">
        <f t="shared" si="43"/>
        <v>-2.3398611257207595E-5</v>
      </c>
      <c r="BU73" t="s">
        <v>97</v>
      </c>
      <c r="BV73" t="str">
        <f t="shared" si="44"/>
        <v>X</v>
      </c>
      <c r="BW73">
        <v>-20651.599999999999</v>
      </c>
      <c r="BX73" s="13">
        <f t="shared" si="45"/>
        <v>-2.1725033926298402E-5</v>
      </c>
      <c r="CD73" t="s">
        <v>97</v>
      </c>
      <c r="CE73" t="str">
        <f t="shared" si="46"/>
        <v>X</v>
      </c>
      <c r="CF73">
        <v>-27204.3</v>
      </c>
      <c r="CG73" s="13">
        <f t="shared" si="47"/>
        <v>-2.8652512596686945E-5</v>
      </c>
      <c r="CM73" t="s">
        <v>97</v>
      </c>
      <c r="CN73" t="str">
        <f t="shared" si="48"/>
        <v>X</v>
      </c>
      <c r="CO73" s="1" t="str">
        <f t="shared" si="49"/>
        <v>0.3</v>
      </c>
      <c r="CP73">
        <f t="shared" si="50"/>
        <v>-2.3705379522996611E-5</v>
      </c>
      <c r="CQ73">
        <f t="shared" si="51"/>
        <v>1.8630308717952124E-6</v>
      </c>
      <c r="CR73">
        <f t="shared" si="52"/>
        <v>-12.72409377744458</v>
      </c>
      <c r="CT73">
        <f t="shared" si="53"/>
        <v>-22691.68</v>
      </c>
      <c r="CU73">
        <f t="shared" si="54"/>
        <v>1245.2783896516194</v>
      </c>
      <c r="CV73">
        <f t="shared" si="55"/>
        <v>-18.222174405795521</v>
      </c>
    </row>
    <row r="74" spans="1:100" x14ac:dyDescent="0.3">
      <c r="A74" t="s">
        <v>98</v>
      </c>
      <c r="B74" t="str">
        <f t="shared" si="28"/>
        <v>Y</v>
      </c>
      <c r="C74">
        <v>35177.4</v>
      </c>
      <c r="D74" s="13">
        <f t="shared" si="29"/>
        <v>9.1710270067340861E-6</v>
      </c>
      <c r="J74" t="s">
        <v>98</v>
      </c>
      <c r="K74" t="str">
        <f t="shared" si="30"/>
        <v>Y</v>
      </c>
      <c r="L74">
        <v>-43857.5</v>
      </c>
      <c r="M74" s="13">
        <f t="shared" si="31"/>
        <v>-1.2605265426953698E-5</v>
      </c>
      <c r="S74" t="s">
        <v>98</v>
      </c>
      <c r="T74" t="str">
        <f t="shared" si="32"/>
        <v>Y</v>
      </c>
      <c r="U74">
        <v>-88905</v>
      </c>
      <c r="V74" s="13">
        <f t="shared" si="33"/>
        <v>-3.4062696357143952E-5</v>
      </c>
      <c r="AB74" t="s">
        <v>98</v>
      </c>
      <c r="AC74" t="str">
        <f t="shared" si="34"/>
        <v>Y</v>
      </c>
      <c r="AD74">
        <v>-3811110</v>
      </c>
      <c r="AE74" s="13">
        <f t="shared" si="35"/>
        <v>-1.3387676386590931E-3</v>
      </c>
      <c r="AK74" t="s">
        <v>98</v>
      </c>
      <c r="AL74" t="str">
        <f t="shared" si="36"/>
        <v>Y</v>
      </c>
      <c r="AM74">
        <v>-83616.5</v>
      </c>
      <c r="AN74" s="13">
        <f t="shared" si="37"/>
        <v>-2.6324463697668415E-5</v>
      </c>
      <c r="AT74" t="s">
        <v>98</v>
      </c>
      <c r="AU74" t="str">
        <f t="shared" si="38"/>
        <v>Y</v>
      </c>
      <c r="AV74">
        <v>-98859.8</v>
      </c>
      <c r="AW74" s="13">
        <f t="shared" si="39"/>
        <v>-3.3661733960760815E-5</v>
      </c>
      <c r="BC74" t="s">
        <v>98</v>
      </c>
      <c r="BD74" t="str">
        <f t="shared" si="40"/>
        <v>Y</v>
      </c>
      <c r="BE74">
        <v>-67970.5</v>
      </c>
      <c r="BF74" s="13">
        <f t="shared" si="41"/>
        <v>-1.9314410256993147E-5</v>
      </c>
      <c r="BL74" t="s">
        <v>98</v>
      </c>
      <c r="BM74" t="str">
        <f t="shared" si="42"/>
        <v>Y</v>
      </c>
      <c r="BN74">
        <v>-78657.899999999994</v>
      </c>
      <c r="BO74" s="13">
        <f t="shared" si="43"/>
        <v>-2.9523911403380363E-5</v>
      </c>
      <c r="BU74" t="s">
        <v>98</v>
      </c>
      <c r="BV74" t="str">
        <f t="shared" si="44"/>
        <v>Y</v>
      </c>
      <c r="BW74">
        <v>-120936</v>
      </c>
      <c r="BX74" s="13">
        <f t="shared" si="45"/>
        <v>-3.5628198291887499E-5</v>
      </c>
      <c r="CD74" t="s">
        <v>98</v>
      </c>
      <c r="CE74" t="str">
        <f t="shared" si="46"/>
        <v>Y</v>
      </c>
      <c r="CF74">
        <v>-123287</v>
      </c>
      <c r="CG74" s="13">
        <f t="shared" si="47"/>
        <v>-3.6443528744058455E-5</v>
      </c>
      <c r="CM74" t="s">
        <v>98</v>
      </c>
      <c r="CN74" t="str">
        <f t="shared" si="48"/>
        <v>Y</v>
      </c>
      <c r="CO74" s="1" t="str">
        <f t="shared" si="49"/>
        <v>0.001</v>
      </c>
      <c r="CP74">
        <f t="shared" si="50"/>
        <v>-1.5571608197912054E-4</v>
      </c>
      <c r="CQ74">
        <f t="shared" si="51"/>
        <v>1.3152504505896769E-4</v>
      </c>
      <c r="CR74">
        <f t="shared" si="52"/>
        <v>-1.183927227771008</v>
      </c>
      <c r="CT74">
        <f t="shared" si="53"/>
        <v>-448202.27999999997</v>
      </c>
      <c r="CU74">
        <f t="shared" si="54"/>
        <v>373930.60640572768</v>
      </c>
      <c r="CV74">
        <f t="shared" si="55"/>
        <v>-1.1986242161565266</v>
      </c>
    </row>
    <row r="75" spans="1:100" x14ac:dyDescent="0.3">
      <c r="A75" t="s">
        <v>99</v>
      </c>
      <c r="B75" t="str">
        <f t="shared" si="28"/>
        <v>Y</v>
      </c>
      <c r="C75">
        <v>-50925.5</v>
      </c>
      <c r="D75" s="13">
        <f t="shared" si="29"/>
        <v>-1.3276681500947673E-5</v>
      </c>
      <c r="J75" t="s">
        <v>99</v>
      </c>
      <c r="K75" t="str">
        <f t="shared" si="30"/>
        <v>Y</v>
      </c>
      <c r="L75">
        <v>-87628.4</v>
      </c>
      <c r="M75" s="13">
        <f t="shared" si="31"/>
        <v>-2.5185640789814043E-5</v>
      </c>
      <c r="S75" t="s">
        <v>99</v>
      </c>
      <c r="T75" t="str">
        <f t="shared" si="32"/>
        <v>Y</v>
      </c>
      <c r="U75">
        <v>-87855.4</v>
      </c>
      <c r="V75" s="13">
        <f t="shared" si="33"/>
        <v>-3.3660556926330627E-5</v>
      </c>
      <c r="AB75" t="s">
        <v>99</v>
      </c>
      <c r="AC75" t="str">
        <f t="shared" si="34"/>
        <v>Y</v>
      </c>
      <c r="AD75">
        <v>6161730</v>
      </c>
      <c r="AE75" s="13">
        <f t="shared" si="35"/>
        <v>2.1644939983770854E-3</v>
      </c>
      <c r="AK75" t="s">
        <v>99</v>
      </c>
      <c r="AL75" t="str">
        <f t="shared" si="36"/>
        <v>Y</v>
      </c>
      <c r="AM75">
        <v>-114613</v>
      </c>
      <c r="AN75" s="13">
        <f t="shared" si="37"/>
        <v>-3.6082899401205148E-5</v>
      </c>
      <c r="AT75" t="s">
        <v>99</v>
      </c>
      <c r="AU75" t="str">
        <f t="shared" si="38"/>
        <v>Y</v>
      </c>
      <c r="AV75">
        <v>-105031</v>
      </c>
      <c r="AW75" s="13">
        <f t="shared" si="39"/>
        <v>-3.5763025816688573E-5</v>
      </c>
      <c r="BC75" t="s">
        <v>99</v>
      </c>
      <c r="BD75" t="str">
        <f t="shared" si="40"/>
        <v>Y</v>
      </c>
      <c r="BE75">
        <v>-119225</v>
      </c>
      <c r="BF75" s="13">
        <f t="shared" si="41"/>
        <v>-3.3878823355573489E-5</v>
      </c>
      <c r="BL75" t="s">
        <v>99</v>
      </c>
      <c r="BM75" t="str">
        <f t="shared" si="42"/>
        <v>Y</v>
      </c>
      <c r="BN75">
        <v>-79911</v>
      </c>
      <c r="BO75" s="13">
        <f t="shared" si="43"/>
        <v>-2.999425720945421E-5</v>
      </c>
      <c r="BU75" t="s">
        <v>99</v>
      </c>
      <c r="BV75" t="str">
        <f t="shared" si="44"/>
        <v>Y</v>
      </c>
      <c r="BW75">
        <v>-124582</v>
      </c>
      <c r="BX75" s="13">
        <f t="shared" si="45"/>
        <v>-3.6702323539722894E-5</v>
      </c>
      <c r="CD75" t="s">
        <v>99</v>
      </c>
      <c r="CE75" t="str">
        <f t="shared" si="46"/>
        <v>Y</v>
      </c>
      <c r="CF75">
        <v>-146375</v>
      </c>
      <c r="CG75" s="13">
        <f t="shared" si="47"/>
        <v>-4.326832123347601E-5</v>
      </c>
      <c r="CM75" t="s">
        <v>99</v>
      </c>
      <c r="CN75" t="str">
        <f t="shared" si="48"/>
        <v>Y</v>
      </c>
      <c r="CO75" s="1" t="str">
        <f t="shared" si="49"/>
        <v>0.003</v>
      </c>
      <c r="CP75">
        <f t="shared" si="50"/>
        <v>1.8766814686038729E-4</v>
      </c>
      <c r="CQ75">
        <f t="shared" si="51"/>
        <v>2.1966216898213921E-4</v>
      </c>
      <c r="CR75">
        <f t="shared" si="52"/>
        <v>0.85434896564117346</v>
      </c>
      <c r="CT75">
        <f t="shared" si="53"/>
        <v>524558.36999999988</v>
      </c>
      <c r="CU75">
        <f t="shared" si="54"/>
        <v>626409.58207603358</v>
      </c>
      <c r="CV75">
        <f t="shared" si="55"/>
        <v>0.83740476680053244</v>
      </c>
    </row>
    <row r="76" spans="1:100" x14ac:dyDescent="0.3">
      <c r="A76" t="s">
        <v>100</v>
      </c>
      <c r="B76" t="str">
        <f t="shared" si="28"/>
        <v>Y</v>
      </c>
      <c r="C76">
        <v>-125829</v>
      </c>
      <c r="D76" s="13">
        <f t="shared" si="29"/>
        <v>-3.2804617658790677E-5</v>
      </c>
      <c r="J76" t="s">
        <v>100</v>
      </c>
      <c r="K76" t="str">
        <f t="shared" si="30"/>
        <v>Y</v>
      </c>
      <c r="L76">
        <v>-176951</v>
      </c>
      <c r="M76" s="13">
        <f t="shared" si="31"/>
        <v>-5.0858218607191099E-5</v>
      </c>
      <c r="S76" t="s">
        <v>100</v>
      </c>
      <c r="T76" t="str">
        <f t="shared" si="32"/>
        <v>Y</v>
      </c>
      <c r="U76">
        <v>-134517</v>
      </c>
      <c r="V76" s="13">
        <f t="shared" si="33"/>
        <v>-5.1538290600910333E-5</v>
      </c>
      <c r="AB76" t="s">
        <v>100</v>
      </c>
      <c r="AC76" t="str">
        <f t="shared" si="34"/>
        <v>Y</v>
      </c>
      <c r="AD76">
        <v>1230870</v>
      </c>
      <c r="AE76" s="13">
        <f t="shared" si="35"/>
        <v>4.3238031003994056E-4</v>
      </c>
      <c r="AK76" t="s">
        <v>100</v>
      </c>
      <c r="AL76" t="str">
        <f t="shared" si="36"/>
        <v>Y</v>
      </c>
      <c r="AM76">
        <v>-154260</v>
      </c>
      <c r="AN76" s="13">
        <f t="shared" si="37"/>
        <v>-4.8564718327152295E-5</v>
      </c>
      <c r="AT76" t="s">
        <v>100</v>
      </c>
      <c r="AU76" t="str">
        <f t="shared" si="38"/>
        <v>Y</v>
      </c>
      <c r="AV76">
        <v>-140900</v>
      </c>
      <c r="AW76" s="13">
        <f t="shared" si="39"/>
        <v>-4.7976410179579548E-5</v>
      </c>
      <c r="BC76" t="s">
        <v>100</v>
      </c>
      <c r="BD76" t="str">
        <f t="shared" si="40"/>
        <v>Y</v>
      </c>
      <c r="BE76">
        <v>-176206</v>
      </c>
      <c r="BF76" s="13">
        <f t="shared" si="41"/>
        <v>-5.0070471362484228E-5</v>
      </c>
      <c r="BL76" t="s">
        <v>100</v>
      </c>
      <c r="BM76" t="str">
        <f t="shared" si="42"/>
        <v>Y</v>
      </c>
      <c r="BN76">
        <v>-119408</v>
      </c>
      <c r="BO76" s="13">
        <f t="shared" si="43"/>
        <v>-4.4819289770701262E-5</v>
      </c>
      <c r="BU76" t="s">
        <v>100</v>
      </c>
      <c r="BV76" t="str">
        <f t="shared" si="44"/>
        <v>Y</v>
      </c>
      <c r="BW76">
        <v>229362</v>
      </c>
      <c r="BX76" s="13">
        <f t="shared" si="45"/>
        <v>6.7570903755903128E-5</v>
      </c>
      <c r="CD76" t="s">
        <v>100</v>
      </c>
      <c r="CE76" t="str">
        <f t="shared" si="46"/>
        <v>Y</v>
      </c>
      <c r="CF76">
        <v>-156927</v>
      </c>
      <c r="CG76" s="13">
        <f t="shared" si="47"/>
        <v>-4.638748315085014E-5</v>
      </c>
      <c r="CM76" t="s">
        <v>100</v>
      </c>
      <c r="CN76" t="str">
        <f t="shared" si="48"/>
        <v>Y</v>
      </c>
      <c r="CO76" s="1" t="str">
        <f t="shared" si="49"/>
        <v>0.01</v>
      </c>
      <c r="CP76">
        <f t="shared" si="50"/>
        <v>1.269317141381841E-5</v>
      </c>
      <c r="CQ76">
        <f t="shared" si="51"/>
        <v>4.8022468989689927E-5</v>
      </c>
      <c r="CR76">
        <f t="shared" si="52"/>
        <v>0.26431734312834981</v>
      </c>
      <c r="CT76">
        <f t="shared" si="53"/>
        <v>27523.4</v>
      </c>
      <c r="CU76">
        <f t="shared" si="54"/>
        <v>139000.15152783107</v>
      </c>
      <c r="CV76">
        <f t="shared" si="55"/>
        <v>0.19800985608630201</v>
      </c>
    </row>
    <row r="77" spans="1:100" x14ac:dyDescent="0.3">
      <c r="A77" t="s">
        <v>101</v>
      </c>
      <c r="B77" t="str">
        <f t="shared" si="28"/>
        <v>Y</v>
      </c>
      <c r="C77">
        <v>-199447</v>
      </c>
      <c r="D77" s="13">
        <f t="shared" si="29"/>
        <v>-5.1997413777371074E-5</v>
      </c>
      <c r="J77" t="s">
        <v>101</v>
      </c>
      <c r="K77" t="str">
        <f t="shared" si="30"/>
        <v>Y</v>
      </c>
      <c r="L77">
        <v>-229512</v>
      </c>
      <c r="M77" s="13">
        <f t="shared" si="31"/>
        <v>-6.5964992958353691E-5</v>
      </c>
      <c r="S77" t="s">
        <v>101</v>
      </c>
      <c r="T77" t="str">
        <f t="shared" si="32"/>
        <v>Y</v>
      </c>
      <c r="U77">
        <v>-154841</v>
      </c>
      <c r="V77" s="13">
        <f t="shared" si="33"/>
        <v>-5.9325144442230771E-5</v>
      </c>
      <c r="AB77" t="s">
        <v>101</v>
      </c>
      <c r="AC77" t="str">
        <f t="shared" si="34"/>
        <v>Y</v>
      </c>
      <c r="AD77">
        <v>-6689780</v>
      </c>
      <c r="AE77" s="13">
        <f t="shared" si="35"/>
        <v>-2.3499875295514504E-3</v>
      </c>
      <c r="AK77" t="s">
        <v>101</v>
      </c>
      <c r="AL77" t="str">
        <f t="shared" si="36"/>
        <v>Y</v>
      </c>
      <c r="AM77">
        <v>-179342</v>
      </c>
      <c r="AN77" s="13">
        <f t="shared" si="37"/>
        <v>-5.6461128706263102E-5</v>
      </c>
      <c r="AT77" t="s">
        <v>101</v>
      </c>
      <c r="AU77" t="str">
        <f t="shared" si="38"/>
        <v>Y</v>
      </c>
      <c r="AV77">
        <v>-173383</v>
      </c>
      <c r="AW77" s="13">
        <f t="shared" si="39"/>
        <v>-5.9036862499404127E-5</v>
      </c>
      <c r="BC77" t="s">
        <v>101</v>
      </c>
      <c r="BD77" t="str">
        <f t="shared" si="40"/>
        <v>Y</v>
      </c>
      <c r="BE77">
        <v>-200514</v>
      </c>
      <c r="BF77" s="13">
        <f t="shared" si="41"/>
        <v>-5.697780152081747E-5</v>
      </c>
      <c r="BL77" t="s">
        <v>101</v>
      </c>
      <c r="BM77" t="str">
        <f t="shared" si="42"/>
        <v>Y</v>
      </c>
      <c r="BN77">
        <v>-155625</v>
      </c>
      <c r="BO77" s="13">
        <f t="shared" si="43"/>
        <v>-5.8413188149582805E-5</v>
      </c>
      <c r="BU77" t="s">
        <v>101</v>
      </c>
      <c r="BV77" t="str">
        <f t="shared" si="44"/>
        <v>Y</v>
      </c>
      <c r="BW77">
        <v>-186156</v>
      </c>
      <c r="BX77" s="13">
        <f t="shared" si="45"/>
        <v>-5.4842254425684731E-5</v>
      </c>
      <c r="CD77" t="s">
        <v>101</v>
      </c>
      <c r="CE77" t="str">
        <f t="shared" si="46"/>
        <v>Y</v>
      </c>
      <c r="CF77">
        <v>-170897</v>
      </c>
      <c r="CG77" s="13">
        <f t="shared" si="47"/>
        <v>-5.0517002861399483E-5</v>
      </c>
      <c r="CM77" t="s">
        <v>101</v>
      </c>
      <c r="CN77" t="str">
        <f t="shared" si="48"/>
        <v>Y</v>
      </c>
      <c r="CO77" s="1" t="str">
        <f t="shared" si="49"/>
        <v>0.03</v>
      </c>
      <c r="CP77">
        <f t="shared" si="50"/>
        <v>-2.8635233188925574E-4</v>
      </c>
      <c r="CQ77">
        <f t="shared" si="51"/>
        <v>2.2929677069041864E-4</v>
      </c>
      <c r="CR77">
        <f t="shared" si="52"/>
        <v>-1.2488284550499393</v>
      </c>
      <c r="CT77">
        <f t="shared" si="53"/>
        <v>-833949.7</v>
      </c>
      <c r="CU77">
        <f t="shared" si="54"/>
        <v>650686.61248247011</v>
      </c>
      <c r="CV77">
        <f t="shared" si="55"/>
        <v>-1.2816457016356197</v>
      </c>
    </row>
    <row r="78" spans="1:100" x14ac:dyDescent="0.3">
      <c r="A78" t="s">
        <v>102</v>
      </c>
      <c r="B78" t="str">
        <f t="shared" si="28"/>
        <v>Y</v>
      </c>
      <c r="C78">
        <v>-216633</v>
      </c>
      <c r="D78" s="13">
        <f t="shared" si="29"/>
        <v>-5.6477940198815864E-5</v>
      </c>
      <c r="J78" t="s">
        <v>102</v>
      </c>
      <c r="K78" t="str">
        <f t="shared" si="30"/>
        <v>Y</v>
      </c>
      <c r="L78">
        <v>-233788</v>
      </c>
      <c r="M78" s="13">
        <f t="shared" si="31"/>
        <v>-6.7193975799729829E-5</v>
      </c>
      <c r="S78" t="s">
        <v>102</v>
      </c>
      <c r="T78" t="str">
        <f t="shared" si="32"/>
        <v>Y</v>
      </c>
      <c r="U78">
        <v>-157135</v>
      </c>
      <c r="V78" s="13">
        <f t="shared" si="33"/>
        <v>-6.0204058175353635E-5</v>
      </c>
      <c r="AB78" t="s">
        <v>102</v>
      </c>
      <c r="AC78" t="str">
        <f t="shared" si="34"/>
        <v>Y</v>
      </c>
      <c r="AD78">
        <v>-219087</v>
      </c>
      <c r="AE78" s="13">
        <f t="shared" si="35"/>
        <v>-7.6960934124416431E-5</v>
      </c>
      <c r="AK78" t="s">
        <v>102</v>
      </c>
      <c r="AL78" t="str">
        <f t="shared" si="36"/>
        <v>Y</v>
      </c>
      <c r="AM78">
        <v>-190831</v>
      </c>
      <c r="AN78" s="13">
        <f t="shared" si="37"/>
        <v>-6.0078139265453129E-5</v>
      </c>
      <c r="AT78" t="s">
        <v>102</v>
      </c>
      <c r="AU78" t="str">
        <f t="shared" si="38"/>
        <v>Y</v>
      </c>
      <c r="AV78">
        <v>-183577</v>
      </c>
      <c r="AW78" s="13">
        <f t="shared" si="39"/>
        <v>-6.2507916618429206E-5</v>
      </c>
      <c r="BC78" t="s">
        <v>102</v>
      </c>
      <c r="BD78" t="str">
        <f t="shared" si="40"/>
        <v>Y</v>
      </c>
      <c r="BE78">
        <v>-215261</v>
      </c>
      <c r="BF78" s="13">
        <f t="shared" si="41"/>
        <v>-6.1168290160151854E-5</v>
      </c>
      <c r="BL78" t="s">
        <v>102</v>
      </c>
      <c r="BM78" t="str">
        <f t="shared" si="42"/>
        <v>Y</v>
      </c>
      <c r="BN78">
        <v>-167287</v>
      </c>
      <c r="BO78" s="13">
        <f t="shared" si="43"/>
        <v>-6.2790470721151863E-5</v>
      </c>
      <c r="BU78" t="s">
        <v>102</v>
      </c>
      <c r="BV78" t="str">
        <f t="shared" si="44"/>
        <v>Y</v>
      </c>
      <c r="BW78">
        <v>-199744</v>
      </c>
      <c r="BX78" s="13">
        <f t="shared" si="45"/>
        <v>-5.8845330088764105E-5</v>
      </c>
      <c r="CD78" t="s">
        <v>102</v>
      </c>
      <c r="CE78" t="str">
        <f t="shared" si="46"/>
        <v>Y</v>
      </c>
      <c r="CF78">
        <v>-188948</v>
      </c>
      <c r="CG78" s="13">
        <f t="shared" si="47"/>
        <v>-5.5852862581880956E-5</v>
      </c>
      <c r="CM78" t="s">
        <v>102</v>
      </c>
      <c r="CN78" t="str">
        <f t="shared" si="48"/>
        <v>Y</v>
      </c>
      <c r="CO78" s="1" t="str">
        <f t="shared" si="49"/>
        <v>0.1</v>
      </c>
      <c r="CP78">
        <f t="shared" si="50"/>
        <v>-6.2207991773414691E-5</v>
      </c>
      <c r="CQ78">
        <f t="shared" si="51"/>
        <v>1.9353444541810974E-6</v>
      </c>
      <c r="CR78">
        <f t="shared" si="52"/>
        <v>-32.143111082381857</v>
      </c>
      <c r="CT78">
        <f t="shared" si="53"/>
        <v>-197229.1</v>
      </c>
      <c r="CU78">
        <f t="shared" si="54"/>
        <v>7690.0113992835786</v>
      </c>
      <c r="CV78">
        <f t="shared" si="55"/>
        <v>-25.647439224651134</v>
      </c>
    </row>
    <row r="79" spans="1:100" x14ac:dyDescent="0.3">
      <c r="A79" t="s">
        <v>103</v>
      </c>
      <c r="B79" t="str">
        <f t="shared" si="28"/>
        <v>Y</v>
      </c>
      <c r="C79">
        <v>-211814</v>
      </c>
      <c r="D79" s="13">
        <f t="shared" si="29"/>
        <v>-5.5221588701961303E-5</v>
      </c>
      <c r="J79" t="s">
        <v>103</v>
      </c>
      <c r="K79" t="str">
        <f t="shared" si="30"/>
        <v>Y</v>
      </c>
      <c r="L79">
        <v>-250038</v>
      </c>
      <c r="M79" s="13">
        <f t="shared" si="31"/>
        <v>-7.1864455493921188E-5</v>
      </c>
      <c r="S79" t="s">
        <v>103</v>
      </c>
      <c r="T79" t="str">
        <f t="shared" si="32"/>
        <v>Y</v>
      </c>
      <c r="U79">
        <v>-145230</v>
      </c>
      <c r="V79" s="13">
        <f t="shared" si="33"/>
        <v>-5.5642825397311921E-5</v>
      </c>
      <c r="AB79" t="s">
        <v>103</v>
      </c>
      <c r="AC79" t="str">
        <f t="shared" si="34"/>
        <v>Y</v>
      </c>
      <c r="AD79">
        <v>-265599</v>
      </c>
      <c r="AE79" s="13">
        <f t="shared" si="35"/>
        <v>-9.3299680686261075E-5</v>
      </c>
      <c r="AK79" t="s">
        <v>103</v>
      </c>
      <c r="AL79" t="str">
        <f t="shared" si="36"/>
        <v>Y</v>
      </c>
      <c r="AM79">
        <v>-177127</v>
      </c>
      <c r="AN79" s="13">
        <f t="shared" si="37"/>
        <v>-5.5763794004495685E-5</v>
      </c>
      <c r="AT79" t="s">
        <v>103</v>
      </c>
      <c r="AU79" t="str">
        <f t="shared" si="38"/>
        <v>Y</v>
      </c>
      <c r="AV79">
        <v>-168562</v>
      </c>
      <c r="AW79" s="13">
        <f t="shared" si="39"/>
        <v>-5.7395313361889912E-5</v>
      </c>
      <c r="BC79" t="s">
        <v>103</v>
      </c>
      <c r="BD79" t="str">
        <f t="shared" si="40"/>
        <v>Y</v>
      </c>
      <c r="BE79">
        <v>-203519</v>
      </c>
      <c r="BF79" s="13">
        <f t="shared" si="41"/>
        <v>-5.7831698473499358E-5</v>
      </c>
      <c r="BL79" t="s">
        <v>103</v>
      </c>
      <c r="BM79" t="str">
        <f t="shared" si="42"/>
        <v>Y</v>
      </c>
      <c r="BN79">
        <v>-157940</v>
      </c>
      <c r="BO79" s="13">
        <f t="shared" si="43"/>
        <v>-5.928211364719748E-5</v>
      </c>
      <c r="BU79" t="s">
        <v>103</v>
      </c>
      <c r="BV79" t="str">
        <f t="shared" si="44"/>
        <v>Y</v>
      </c>
      <c r="BW79">
        <v>-189018</v>
      </c>
      <c r="BX79" s="13">
        <f t="shared" si="45"/>
        <v>-5.5685410338823765E-5</v>
      </c>
      <c r="CD79" t="s">
        <v>103</v>
      </c>
      <c r="CE79" t="str">
        <f t="shared" si="46"/>
        <v>Y</v>
      </c>
      <c r="CF79">
        <v>-185766</v>
      </c>
      <c r="CG79" s="13">
        <f t="shared" si="47"/>
        <v>-5.4912266181095847E-5</v>
      </c>
      <c r="CM79" t="s">
        <v>103</v>
      </c>
      <c r="CN79" t="str">
        <f t="shared" si="48"/>
        <v>Y</v>
      </c>
      <c r="CO79" s="1" t="str">
        <f t="shared" si="49"/>
        <v>0.3</v>
      </c>
      <c r="CP79">
        <f t="shared" si="50"/>
        <v>-6.1689914628645755E-5</v>
      </c>
      <c r="CQ79">
        <f t="shared" si="51"/>
        <v>3.8547828212428674E-6</v>
      </c>
      <c r="CR79">
        <f t="shared" si="52"/>
        <v>-16.00347347422171</v>
      </c>
      <c r="CT79">
        <f t="shared" si="53"/>
        <v>-195461.3</v>
      </c>
      <c r="CU79">
        <f t="shared" si="54"/>
        <v>12182.189083566938</v>
      </c>
      <c r="CV79">
        <f t="shared" si="55"/>
        <v>-16.044842077165413</v>
      </c>
    </row>
    <row r="80" spans="1:100" x14ac:dyDescent="0.3">
      <c r="A80" t="s">
        <v>104</v>
      </c>
      <c r="B80" t="str">
        <f t="shared" si="28"/>
        <v>Z</v>
      </c>
      <c r="C80">
        <v>400253</v>
      </c>
      <c r="D80" s="13">
        <f t="shared" si="29"/>
        <v>2.3799933402309512E-5</v>
      </c>
      <c r="J80" t="s">
        <v>104</v>
      </c>
      <c r="K80" t="str">
        <f t="shared" si="30"/>
        <v>Z</v>
      </c>
      <c r="L80">
        <v>703721</v>
      </c>
      <c r="M80" s="13">
        <f t="shared" si="31"/>
        <v>4.6843842984283783E-5</v>
      </c>
      <c r="S80" t="s">
        <v>104</v>
      </c>
      <c r="T80" t="str">
        <f t="shared" si="32"/>
        <v>Z</v>
      </c>
      <c r="U80">
        <v>276582</v>
      </c>
      <c r="V80" s="13">
        <f t="shared" si="33"/>
        <v>2.2083453099549679E-5</v>
      </c>
      <c r="AB80" t="s">
        <v>104</v>
      </c>
      <c r="AC80" t="str">
        <f t="shared" si="34"/>
        <v>Z</v>
      </c>
      <c r="AD80">
        <v>46469800</v>
      </c>
      <c r="AE80" s="13">
        <f t="shared" si="35"/>
        <v>3.1941299790356394E-3</v>
      </c>
      <c r="AK80" t="s">
        <v>104</v>
      </c>
      <c r="AL80" t="str">
        <f t="shared" si="36"/>
        <v>Z</v>
      </c>
      <c r="AM80">
        <v>-20357.8</v>
      </c>
      <c r="AN80" s="13">
        <f t="shared" si="37"/>
        <v>-1.2035922479336888E-6</v>
      </c>
      <c r="AT80" t="s">
        <v>104</v>
      </c>
      <c r="AU80" t="str">
        <f t="shared" si="38"/>
        <v>Z</v>
      </c>
      <c r="AV80">
        <v>465383</v>
      </c>
      <c r="AW80" s="13">
        <f t="shared" si="39"/>
        <v>2.9667361522818693E-5</v>
      </c>
      <c r="BC80" t="s">
        <v>104</v>
      </c>
      <c r="BD80" t="str">
        <f t="shared" si="40"/>
        <v>Z</v>
      </c>
      <c r="BE80">
        <v>112051</v>
      </c>
      <c r="BF80" s="13">
        <f t="shared" si="41"/>
        <v>6.0710202798983567E-6</v>
      </c>
      <c r="BL80" t="s">
        <v>104</v>
      </c>
      <c r="BM80" t="str">
        <f t="shared" si="42"/>
        <v>Z</v>
      </c>
      <c r="BN80">
        <v>804633</v>
      </c>
      <c r="BO80" s="13">
        <f t="shared" si="43"/>
        <v>5.9594498511309604E-5</v>
      </c>
      <c r="BU80" t="s">
        <v>104</v>
      </c>
      <c r="BV80" t="str">
        <f t="shared" si="44"/>
        <v>Z</v>
      </c>
      <c r="BW80">
        <v>565188</v>
      </c>
      <c r="BX80" s="13">
        <f t="shared" si="45"/>
        <v>3.6035730453134065E-5</v>
      </c>
      <c r="CD80" t="s">
        <v>104</v>
      </c>
      <c r="CE80" t="str">
        <f t="shared" si="46"/>
        <v>Z</v>
      </c>
      <c r="CF80">
        <v>57726.3</v>
      </c>
      <c r="CG80" s="13">
        <f t="shared" si="47"/>
        <v>3.6823696767114901E-6</v>
      </c>
      <c r="CM80" t="s">
        <v>104</v>
      </c>
      <c r="CN80" t="str">
        <f t="shared" si="48"/>
        <v>Z</v>
      </c>
      <c r="CO80" s="1" t="str">
        <f t="shared" si="49"/>
        <v>0.001</v>
      </c>
      <c r="CP80">
        <f t="shared" si="50"/>
        <v>3.4207045967177209E-4</v>
      </c>
      <c r="CQ80">
        <f t="shared" si="51"/>
        <v>3.1695381519078936E-4</v>
      </c>
      <c r="CR80">
        <f t="shared" si="52"/>
        <v>1.0792438622827867</v>
      </c>
      <c r="CT80">
        <f t="shared" si="53"/>
        <v>4983497.95</v>
      </c>
      <c r="CU80">
        <f t="shared" si="54"/>
        <v>4610400.6483470332</v>
      </c>
      <c r="CV80">
        <f t="shared" si="55"/>
        <v>1.0809251364708907</v>
      </c>
    </row>
    <row r="81" spans="1:100" x14ac:dyDescent="0.3">
      <c r="A81" t="s">
        <v>105</v>
      </c>
      <c r="B81" t="str">
        <f t="shared" si="28"/>
        <v>Z</v>
      </c>
      <c r="C81">
        <v>320415</v>
      </c>
      <c r="D81" s="13">
        <f t="shared" si="29"/>
        <v>1.9052588390595456E-5</v>
      </c>
      <c r="J81" t="s">
        <v>105</v>
      </c>
      <c r="K81" t="str">
        <f t="shared" si="30"/>
        <v>Z</v>
      </c>
      <c r="L81">
        <v>412612</v>
      </c>
      <c r="M81" s="13">
        <f t="shared" si="31"/>
        <v>2.746590160224194E-5</v>
      </c>
      <c r="S81" t="s">
        <v>105</v>
      </c>
      <c r="T81" t="str">
        <f t="shared" si="32"/>
        <v>Z</v>
      </c>
      <c r="U81">
        <v>209962</v>
      </c>
      <c r="V81" s="13">
        <f t="shared" si="33"/>
        <v>1.6764236210916293E-5</v>
      </c>
      <c r="AB81" t="s">
        <v>105</v>
      </c>
      <c r="AC81" t="str">
        <f t="shared" si="34"/>
        <v>Z</v>
      </c>
      <c r="AD81">
        <v>-6524200</v>
      </c>
      <c r="AE81" s="13">
        <f t="shared" si="35"/>
        <v>-4.4844485685809532E-4</v>
      </c>
      <c r="AK81" t="s">
        <v>105</v>
      </c>
      <c r="AL81" t="str">
        <f t="shared" si="36"/>
        <v>Z</v>
      </c>
      <c r="AM81">
        <v>99458.2</v>
      </c>
      <c r="AN81" s="13">
        <f t="shared" si="37"/>
        <v>5.8801598656749951E-6</v>
      </c>
      <c r="AT81" t="s">
        <v>105</v>
      </c>
      <c r="AU81" t="str">
        <f t="shared" si="38"/>
        <v>Z</v>
      </c>
      <c r="AV81">
        <v>361276</v>
      </c>
      <c r="AW81" s="13">
        <f t="shared" si="39"/>
        <v>2.3030720291712087E-5</v>
      </c>
      <c r="BC81" t="s">
        <v>105</v>
      </c>
      <c r="BD81" t="str">
        <f t="shared" si="40"/>
        <v>Z</v>
      </c>
      <c r="BE81">
        <v>85421.9</v>
      </c>
      <c r="BF81" s="13">
        <f t="shared" si="41"/>
        <v>4.6282325659516596E-6</v>
      </c>
      <c r="BL81" t="s">
        <v>105</v>
      </c>
      <c r="BM81" t="str">
        <f t="shared" si="42"/>
        <v>Z</v>
      </c>
      <c r="BN81">
        <v>431776</v>
      </c>
      <c r="BO81" s="13">
        <f t="shared" si="43"/>
        <v>3.1979143521604527E-5</v>
      </c>
      <c r="BU81" t="s">
        <v>105</v>
      </c>
      <c r="BV81" t="str">
        <f t="shared" si="44"/>
        <v>Z</v>
      </c>
      <c r="BW81">
        <v>375935</v>
      </c>
      <c r="BX81" s="13">
        <f t="shared" si="45"/>
        <v>2.3969178977435747E-5</v>
      </c>
      <c r="CD81" t="s">
        <v>105</v>
      </c>
      <c r="CE81" t="str">
        <f t="shared" si="46"/>
        <v>Z</v>
      </c>
      <c r="CF81">
        <v>145432</v>
      </c>
      <c r="CG81" s="13">
        <f t="shared" si="47"/>
        <v>9.2771299533056063E-6</v>
      </c>
      <c r="CM81" t="s">
        <v>105</v>
      </c>
      <c r="CN81" t="str">
        <f t="shared" si="48"/>
        <v>Z</v>
      </c>
      <c r="CO81" s="1" t="str">
        <f t="shared" si="49"/>
        <v>0.003</v>
      </c>
      <c r="CP81">
        <f t="shared" si="50"/>
        <v>-2.8639756547865704E-5</v>
      </c>
      <c r="CQ81">
        <f t="shared" si="51"/>
        <v>4.6734297752470598E-5</v>
      </c>
      <c r="CR81">
        <f t="shared" si="52"/>
        <v>-0.61282094575501933</v>
      </c>
      <c r="CT81">
        <f t="shared" si="53"/>
        <v>-408191.19000000006</v>
      </c>
      <c r="CU81">
        <f t="shared" si="54"/>
        <v>680788.76580384222</v>
      </c>
      <c r="CV81">
        <f t="shared" si="55"/>
        <v>-0.59958567253680772</v>
      </c>
    </row>
    <row r="82" spans="1:100" x14ac:dyDescent="0.3">
      <c r="A82" t="s">
        <v>106</v>
      </c>
      <c r="B82" t="str">
        <f t="shared" si="28"/>
        <v>Z</v>
      </c>
      <c r="C82">
        <v>203215</v>
      </c>
      <c r="D82" s="13">
        <f t="shared" si="29"/>
        <v>1.2083615778895667E-5</v>
      </c>
      <c r="J82" t="s">
        <v>106</v>
      </c>
      <c r="K82" t="str">
        <f t="shared" si="30"/>
        <v>Z</v>
      </c>
      <c r="L82">
        <v>169232</v>
      </c>
      <c r="M82" s="13">
        <f t="shared" si="31"/>
        <v>1.1265085503937375E-5</v>
      </c>
      <c r="S82" t="s">
        <v>106</v>
      </c>
      <c r="T82" t="str">
        <f t="shared" si="32"/>
        <v>Z</v>
      </c>
      <c r="U82">
        <v>88810.3</v>
      </c>
      <c r="V82" s="13">
        <f t="shared" si="33"/>
        <v>7.0909824023506122E-6</v>
      </c>
      <c r="AB82" t="s">
        <v>106</v>
      </c>
      <c r="AC82" t="str">
        <f t="shared" si="34"/>
        <v>Z</v>
      </c>
      <c r="AD82">
        <v>-246146</v>
      </c>
      <c r="AE82" s="13">
        <f t="shared" si="35"/>
        <v>-1.6918995085403992E-5</v>
      </c>
      <c r="AK82" t="s">
        <v>106</v>
      </c>
      <c r="AL82" t="str">
        <f t="shared" si="36"/>
        <v>Z</v>
      </c>
      <c r="AM82">
        <v>96127.9</v>
      </c>
      <c r="AN82" s="13">
        <f t="shared" si="37"/>
        <v>5.6832661314162061E-6</v>
      </c>
      <c r="AT82" t="s">
        <v>106</v>
      </c>
      <c r="AU82" t="str">
        <f t="shared" si="38"/>
        <v>Z</v>
      </c>
      <c r="AV82">
        <v>218092</v>
      </c>
      <c r="AW82" s="13">
        <f t="shared" si="39"/>
        <v>1.3902987881453715E-5</v>
      </c>
      <c r="BC82" t="s">
        <v>106</v>
      </c>
      <c r="BD82" t="str">
        <f t="shared" si="40"/>
        <v>Z</v>
      </c>
      <c r="BE82">
        <v>56611</v>
      </c>
      <c r="BF82" s="13">
        <f t="shared" si="41"/>
        <v>3.0672330373251992E-6</v>
      </c>
      <c r="BL82" t="s">
        <v>106</v>
      </c>
      <c r="BM82" t="str">
        <f t="shared" si="42"/>
        <v>Z</v>
      </c>
      <c r="BN82">
        <v>238701</v>
      </c>
      <c r="BO82" s="13">
        <f t="shared" si="43"/>
        <v>1.7679198329111673E-5</v>
      </c>
      <c r="BU82" t="s">
        <v>106</v>
      </c>
      <c r="BV82" t="str">
        <f t="shared" si="44"/>
        <v>Z</v>
      </c>
      <c r="BW82">
        <v>190858</v>
      </c>
      <c r="BX82" s="13">
        <f t="shared" si="45"/>
        <v>1.2168884411601559E-5</v>
      </c>
      <c r="CD82" t="s">
        <v>106</v>
      </c>
      <c r="CE82" t="str">
        <f t="shared" si="46"/>
        <v>Z</v>
      </c>
      <c r="CF82">
        <v>200559</v>
      </c>
      <c r="CG82" s="13">
        <f t="shared" si="47"/>
        <v>1.2793689877778062E-5</v>
      </c>
      <c r="CM82" t="s">
        <v>106</v>
      </c>
      <c r="CN82" t="str">
        <f t="shared" si="48"/>
        <v>Z</v>
      </c>
      <c r="CO82" s="1" t="str">
        <f t="shared" si="49"/>
        <v>0.01</v>
      </c>
      <c r="CP82">
        <f t="shared" si="50"/>
        <v>7.8815948268466066E-6</v>
      </c>
      <c r="CQ82">
        <f t="shared" si="51"/>
        <v>3.0687851092664061E-6</v>
      </c>
      <c r="CR82">
        <f t="shared" si="52"/>
        <v>2.5683110893127035</v>
      </c>
      <c r="CT82">
        <f t="shared" si="53"/>
        <v>121606.02000000002</v>
      </c>
      <c r="CU82">
        <f t="shared" si="54"/>
        <v>45236.298445937806</v>
      </c>
      <c r="CV82">
        <f t="shared" si="55"/>
        <v>2.6882398467092123</v>
      </c>
    </row>
    <row r="83" spans="1:100" x14ac:dyDescent="0.3">
      <c r="A83" t="s">
        <v>107</v>
      </c>
      <c r="B83" t="str">
        <f t="shared" si="28"/>
        <v>Z</v>
      </c>
      <c r="C83">
        <v>-41110</v>
      </c>
      <c r="D83" s="13">
        <f t="shared" si="29"/>
        <v>-2.444492014223364E-6</v>
      </c>
      <c r="J83" t="s">
        <v>107</v>
      </c>
      <c r="K83" t="str">
        <f t="shared" si="30"/>
        <v>Z</v>
      </c>
      <c r="L83">
        <v>-96766.6</v>
      </c>
      <c r="M83" s="13">
        <f t="shared" si="31"/>
        <v>-6.4413587437677649E-6</v>
      </c>
      <c r="S83" t="s">
        <v>107</v>
      </c>
      <c r="T83" t="str">
        <f t="shared" si="32"/>
        <v>Z</v>
      </c>
      <c r="U83">
        <v>-54184</v>
      </c>
      <c r="V83" s="13">
        <f t="shared" si="33"/>
        <v>-4.3262751109833605E-6</v>
      </c>
      <c r="AB83" t="s">
        <v>107</v>
      </c>
      <c r="AC83" t="str">
        <f t="shared" si="34"/>
        <v>Z</v>
      </c>
      <c r="AD83">
        <v>-365022</v>
      </c>
      <c r="AE83" s="13">
        <f t="shared" si="35"/>
        <v>-2.5090009279307146E-5</v>
      </c>
      <c r="AK83" t="s">
        <v>107</v>
      </c>
      <c r="AL83" t="str">
        <f t="shared" si="36"/>
        <v>Z</v>
      </c>
      <c r="AM83">
        <v>-78340.899999999994</v>
      </c>
      <c r="AN83" s="13">
        <f t="shared" si="37"/>
        <v>-4.6316645185701949E-6</v>
      </c>
      <c r="AT83" t="s">
        <v>107</v>
      </c>
      <c r="AU83" t="str">
        <f t="shared" si="38"/>
        <v>Z</v>
      </c>
      <c r="AV83">
        <v>16484.400000000001</v>
      </c>
      <c r="AW83" s="13">
        <f t="shared" si="39"/>
        <v>1.0508519956396183E-6</v>
      </c>
      <c r="BC83" t="s">
        <v>107</v>
      </c>
      <c r="BD83" t="str">
        <f t="shared" si="40"/>
        <v>Z</v>
      </c>
      <c r="BE83">
        <v>-95405.3</v>
      </c>
      <c r="BF83" s="13">
        <f t="shared" si="41"/>
        <v>-5.1691418292544176E-6</v>
      </c>
      <c r="BL83" t="s">
        <v>107</v>
      </c>
      <c r="BM83" t="str">
        <f t="shared" si="42"/>
        <v>Z</v>
      </c>
      <c r="BN83">
        <v>59847.8</v>
      </c>
      <c r="BO83" s="13">
        <f t="shared" si="43"/>
        <v>4.4325793597890653E-6</v>
      </c>
      <c r="BU83" t="s">
        <v>107</v>
      </c>
      <c r="BV83" t="str">
        <f t="shared" si="44"/>
        <v>Z</v>
      </c>
      <c r="BW83">
        <v>34943.800000000003</v>
      </c>
      <c r="BX83" s="13">
        <f t="shared" si="45"/>
        <v>2.2279761031873047E-6</v>
      </c>
      <c r="CD83" t="s">
        <v>107</v>
      </c>
      <c r="CE83" t="str">
        <f t="shared" si="46"/>
        <v>Z</v>
      </c>
      <c r="CF83">
        <v>73033.3</v>
      </c>
      <c r="CG83" s="13">
        <f t="shared" si="47"/>
        <v>4.6588055931208695E-6</v>
      </c>
      <c r="CM83" t="s">
        <v>107</v>
      </c>
      <c r="CN83" t="str">
        <f t="shared" si="48"/>
        <v>Z</v>
      </c>
      <c r="CO83" s="1" t="str">
        <f t="shared" si="49"/>
        <v>0.03</v>
      </c>
      <c r="CP83">
        <f t="shared" si="50"/>
        <v>-3.5732728444369389E-6</v>
      </c>
      <c r="CQ83">
        <f t="shared" si="51"/>
        <v>2.7153919661179444E-6</v>
      </c>
      <c r="CR83">
        <f t="shared" si="52"/>
        <v>-1.3159326126848134</v>
      </c>
      <c r="CT83">
        <f t="shared" si="53"/>
        <v>-54651.95</v>
      </c>
      <c r="CU83">
        <f t="shared" si="54"/>
        <v>39862.306267110842</v>
      </c>
      <c r="CV83">
        <f t="shared" si="55"/>
        <v>-1.3710182655711427</v>
      </c>
    </row>
    <row r="84" spans="1:100" x14ac:dyDescent="0.3">
      <c r="A84" t="s">
        <v>108</v>
      </c>
      <c r="B84" t="str">
        <f t="shared" si="28"/>
        <v>Z</v>
      </c>
      <c r="C84">
        <v>-248553</v>
      </c>
      <c r="D84" s="13">
        <f t="shared" si="29"/>
        <v>-1.4779514074708338E-5</v>
      </c>
      <c r="J84" t="s">
        <v>108</v>
      </c>
      <c r="K84" t="str">
        <f t="shared" si="30"/>
        <v>Z</v>
      </c>
      <c r="L84">
        <v>-315455</v>
      </c>
      <c r="M84" s="13">
        <f t="shared" si="31"/>
        <v>-2.0998555519314104E-5</v>
      </c>
      <c r="S84" t="s">
        <v>108</v>
      </c>
      <c r="T84" t="str">
        <f t="shared" si="32"/>
        <v>Z</v>
      </c>
      <c r="U84">
        <v>-189102</v>
      </c>
      <c r="V84" s="13">
        <f t="shared" si="33"/>
        <v>-1.509868736226885E-5</v>
      </c>
      <c r="AB84" t="s">
        <v>108</v>
      </c>
      <c r="AC84" t="str">
        <f t="shared" si="34"/>
        <v>Z</v>
      </c>
      <c r="AD84">
        <v>-481518</v>
      </c>
      <c r="AE84" s="13">
        <f t="shared" si="35"/>
        <v>-3.3097432725023198E-5</v>
      </c>
      <c r="AK84" t="s">
        <v>108</v>
      </c>
      <c r="AL84" t="str">
        <f t="shared" si="36"/>
        <v>Z</v>
      </c>
      <c r="AM84">
        <v>-264782</v>
      </c>
      <c r="AN84" s="13">
        <f t="shared" si="37"/>
        <v>-1.5654420546050064E-5</v>
      </c>
      <c r="AT84" t="s">
        <v>108</v>
      </c>
      <c r="AU84" t="str">
        <f t="shared" si="38"/>
        <v>Z</v>
      </c>
      <c r="AV84">
        <v>-195248</v>
      </c>
      <c r="AW84" s="13">
        <f t="shared" si="39"/>
        <v>-1.2446722382655371E-5</v>
      </c>
      <c r="BC84" t="s">
        <v>108</v>
      </c>
      <c r="BD84" t="str">
        <f t="shared" si="40"/>
        <v>Z</v>
      </c>
      <c r="BE84">
        <v>-291893</v>
      </c>
      <c r="BF84" s="13">
        <f t="shared" si="41"/>
        <v>-1.5815015685360871E-5</v>
      </c>
      <c r="BL84" t="s">
        <v>108</v>
      </c>
      <c r="BM84" t="str">
        <f t="shared" si="42"/>
        <v>Z</v>
      </c>
      <c r="BN84">
        <v>-128582</v>
      </c>
      <c r="BO84" s="13">
        <f t="shared" si="43"/>
        <v>-9.5233228162170968E-6</v>
      </c>
      <c r="BU84" t="s">
        <v>108</v>
      </c>
      <c r="BV84" t="str">
        <f t="shared" si="44"/>
        <v>Z</v>
      </c>
      <c r="BW84">
        <v>-164020</v>
      </c>
      <c r="BX84" s="13">
        <f t="shared" si="45"/>
        <v>-1.0457724702086827E-5</v>
      </c>
      <c r="CD84" t="s">
        <v>108</v>
      </c>
      <c r="CE84" t="str">
        <f t="shared" si="46"/>
        <v>Z</v>
      </c>
      <c r="CF84">
        <v>-114525</v>
      </c>
      <c r="CG84" s="13">
        <f t="shared" si="47"/>
        <v>-7.3055676048072264E-6</v>
      </c>
      <c r="CM84" t="s">
        <v>108</v>
      </c>
      <c r="CN84" t="str">
        <f t="shared" si="48"/>
        <v>Z</v>
      </c>
      <c r="CO84" s="1" t="str">
        <f t="shared" si="49"/>
        <v>0.1</v>
      </c>
      <c r="CP84">
        <f t="shared" si="50"/>
        <v>-1.5517696341849194E-5</v>
      </c>
      <c r="CQ84">
        <f t="shared" si="51"/>
        <v>2.3053567786580583E-6</v>
      </c>
      <c r="CR84">
        <f t="shared" si="52"/>
        <v>-6.731147423906334</v>
      </c>
      <c r="CT84">
        <f t="shared" si="53"/>
        <v>-239367.8</v>
      </c>
      <c r="CU84">
        <f t="shared" si="54"/>
        <v>34306.598655781789</v>
      </c>
      <c r="CV84">
        <f t="shared" si="55"/>
        <v>-6.9773107617492895</v>
      </c>
    </row>
    <row r="85" spans="1:100" x14ac:dyDescent="0.3">
      <c r="A85" t="s">
        <v>109</v>
      </c>
      <c r="B85" t="str">
        <f t="shared" si="28"/>
        <v>Z</v>
      </c>
      <c r="C85">
        <v>-375370</v>
      </c>
      <c r="D85" s="13">
        <f t="shared" si="29"/>
        <v>-2.2320334891243591E-5</v>
      </c>
      <c r="J85" t="s">
        <v>109</v>
      </c>
      <c r="K85" t="str">
        <f t="shared" si="30"/>
        <v>Z</v>
      </c>
      <c r="L85">
        <v>-265496</v>
      </c>
      <c r="M85" s="13">
        <f t="shared" si="31"/>
        <v>-1.7672988211173756E-5</v>
      </c>
      <c r="S85" t="s">
        <v>109</v>
      </c>
      <c r="T85" t="str">
        <f t="shared" si="32"/>
        <v>Z</v>
      </c>
      <c r="U85">
        <v>-222545</v>
      </c>
      <c r="V85" s="13">
        <f t="shared" si="33"/>
        <v>-1.7768915077768195E-5</v>
      </c>
      <c r="AB85" t="s">
        <v>109</v>
      </c>
      <c r="AC85" t="str">
        <f t="shared" si="34"/>
        <v>Z</v>
      </c>
      <c r="AD85">
        <v>-254442</v>
      </c>
      <c r="AE85" s="13">
        <f t="shared" si="35"/>
        <v>-1.7489225693370451E-5</v>
      </c>
      <c r="AK85" t="s">
        <v>109</v>
      </c>
      <c r="AL85" t="str">
        <f t="shared" si="36"/>
        <v>Z</v>
      </c>
      <c r="AM85">
        <v>-316137</v>
      </c>
      <c r="AN85" s="13">
        <f t="shared" si="37"/>
        <v>-1.8690626810608838E-5</v>
      </c>
      <c r="AT85" t="s">
        <v>109</v>
      </c>
      <c r="AU85" t="str">
        <f t="shared" si="38"/>
        <v>Z</v>
      </c>
      <c r="AV85">
        <v>-268056</v>
      </c>
      <c r="AW85" s="13">
        <f t="shared" si="39"/>
        <v>-1.7088106485111591E-5</v>
      </c>
      <c r="BC85" t="s">
        <v>109</v>
      </c>
      <c r="BD85" t="str">
        <f t="shared" si="40"/>
        <v>Z</v>
      </c>
      <c r="BE85">
        <v>-359894</v>
      </c>
      <c r="BF85" s="13">
        <f t="shared" si="41"/>
        <v>-1.9499368792904473E-5</v>
      </c>
      <c r="BL85" t="s">
        <v>109</v>
      </c>
      <c r="BM85" t="str">
        <f t="shared" si="42"/>
        <v>Z</v>
      </c>
      <c r="BN85">
        <v>-211754</v>
      </c>
      <c r="BO85" s="13">
        <f t="shared" si="43"/>
        <v>-1.5683390362766446E-5</v>
      </c>
      <c r="BU85" t="s">
        <v>109</v>
      </c>
      <c r="BV85" t="str">
        <f t="shared" si="44"/>
        <v>Z</v>
      </c>
      <c r="BW85">
        <v>-245510</v>
      </c>
      <c r="BX85" s="13">
        <f t="shared" si="45"/>
        <v>-1.5653432457074363E-5</v>
      </c>
      <c r="CD85" t="s">
        <v>109</v>
      </c>
      <c r="CE85" t="str">
        <f t="shared" si="46"/>
        <v>Z</v>
      </c>
      <c r="CF85">
        <v>-237292</v>
      </c>
      <c r="CG85" s="13">
        <f t="shared" si="47"/>
        <v>-1.513689367456814E-5</v>
      </c>
      <c r="CM85" t="s">
        <v>109</v>
      </c>
      <c r="CN85" t="str">
        <f t="shared" si="48"/>
        <v>Z</v>
      </c>
      <c r="CO85" s="1" t="str">
        <f t="shared" si="49"/>
        <v>0.3</v>
      </c>
      <c r="CP85">
        <f t="shared" si="50"/>
        <v>-1.7700328245658983E-5</v>
      </c>
      <c r="CQ85">
        <f t="shared" si="51"/>
        <v>6.7342861157043985E-7</v>
      </c>
      <c r="CR85">
        <f t="shared" si="52"/>
        <v>-26.283896973699562</v>
      </c>
      <c r="CT85">
        <f t="shared" si="53"/>
        <v>-275649.59999999998</v>
      </c>
      <c r="CU85">
        <f t="shared" si="54"/>
        <v>17818.054053995664</v>
      </c>
      <c r="CV85">
        <f t="shared" si="55"/>
        <v>-15.470241540668471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MeanStdTStatTrans</vt:lpstr>
      <vt:lpstr>MeanStdTStatRaw</vt:lpstr>
      <vt:lpstr>RawData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demon4000</dc:creator>
  <cp:lastModifiedBy>demon4000</cp:lastModifiedBy>
  <dcterms:created xsi:type="dcterms:W3CDTF">2014-02-04T12:39:43Z</dcterms:created>
  <dcterms:modified xsi:type="dcterms:W3CDTF">2014-02-06T14:43:07Z</dcterms:modified>
</cp:coreProperties>
</file>