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530"/>
  <workbookPr defaultThemeVersion="166925"/>
  <mc:AlternateContent xmlns:mc="http://schemas.openxmlformats.org/markup-compatibility/2006">
    <mc:Choice Requires="x15">
      <x15ac:absPath xmlns:x15ac="http://schemas.microsoft.com/office/spreadsheetml/2010/11/ac" url="C:\Ross\Work\Japan\Drones\Code\systems_thinking_game_evolved\data\using\"/>
    </mc:Choice>
  </mc:AlternateContent>
  <xr:revisionPtr revIDLastSave="0" documentId="13_ncr:1_{00545A7D-165A-46FC-9831-CC3DC1A9F9DF}" xr6:coauthVersionLast="46" xr6:coauthVersionMax="46" xr10:uidLastSave="{00000000-0000-0000-0000-000000000000}"/>
  <bookViews>
    <workbookView xWindow="2460" yWindow="1065" windowWidth="24360" windowHeight="13680" firstSheet="1" activeTab="2" xr2:uid="{00000000-000D-0000-FFFF-FFFF00000000}"/>
  </bookViews>
  <sheets>
    <sheet name="ST Results" sheetId="1" r:id="rId1"/>
    <sheet name="Sheet1" sheetId="14" r:id="rId2"/>
    <sheet name="Demographics" sheetId="2" r:id="rId3"/>
    <sheet name="Feedback" sheetId="3" r:id="rId4"/>
    <sheet name="Notepad" sheetId="4" r:id="rId5"/>
    <sheet name="ST Exposure" sheetId="5" r:id="rId6"/>
    <sheet name="Scores (Overall)" sheetId="6" r:id="rId7"/>
    <sheet name="Scores (Stg1)" sheetId="7" r:id="rId8"/>
    <sheet name="Score #s (Overall)" sheetId="8" r:id="rId9"/>
    <sheet name="Score #s (Stg1)" sheetId="9" r:id="rId10"/>
    <sheet name="Score R#s (Overall)" sheetId="10" r:id="rId11"/>
    <sheet name="Score R#s (Stg1)" sheetId="11" r:id="rId12"/>
    <sheet name="Score DP (Overall)" sheetId="12" r:id="rId13"/>
    <sheet name="Score DP (Stg1)" sheetId="13" r:id="rId14"/>
  </sheets>
  <calcPr calcId="181029"/>
</workbook>
</file>

<file path=xl/calcChain.xml><?xml version="1.0" encoding="utf-8"?>
<calcChain xmlns="http://schemas.openxmlformats.org/spreadsheetml/2006/main">
  <c r="I32" i="8" l="1"/>
  <c r="I31" i="8"/>
  <c r="F32" i="8"/>
  <c r="F31" i="8"/>
  <c r="C32" i="8"/>
  <c r="C31" i="8"/>
  <c r="C30" i="8"/>
  <c r="F30" i="8"/>
  <c r="I30" i="8"/>
  <c r="F25" i="8" l="1"/>
  <c r="D37" i="8" s="1"/>
  <c r="F27" i="8"/>
  <c r="D39" i="8" s="1"/>
  <c r="F26" i="8"/>
  <c r="D38" i="8" s="1"/>
  <c r="C27" i="8"/>
  <c r="C39" i="8" s="1"/>
  <c r="C26" i="8"/>
  <c r="C38" i="8" s="1"/>
  <c r="C25" i="8"/>
  <c r="C37" i="8" s="1"/>
  <c r="U27" i="8"/>
  <c r="AI32" i="8" s="1"/>
  <c r="Y38" i="8" s="1"/>
  <c r="T27" i="8"/>
  <c r="AF32" i="8" s="1"/>
  <c r="V38" i="8" s="1"/>
  <c r="S27" i="8"/>
  <c r="AC32" i="8" s="1"/>
  <c r="U38" i="8" s="1"/>
  <c r="R27" i="8"/>
  <c r="Z32" i="8" s="1"/>
  <c r="T38" i="8" s="1"/>
  <c r="Q27" i="8"/>
  <c r="W32" i="8" s="1"/>
  <c r="S38" i="8" s="1"/>
  <c r="P27" i="8"/>
  <c r="T32" i="8" s="1"/>
  <c r="R38" i="8" s="1"/>
  <c r="O27" i="8"/>
  <c r="Q32" i="8" s="1"/>
  <c r="Q38" i="8" s="1"/>
  <c r="N27" i="8"/>
  <c r="N32" i="8" s="1"/>
  <c r="P38" i="8" s="1"/>
  <c r="U26" i="8"/>
  <c r="AI31" i="8" s="1"/>
  <c r="Y37" i="8" s="1"/>
  <c r="T26" i="8"/>
  <c r="AF31" i="8" s="1"/>
  <c r="V37" i="8" s="1"/>
  <c r="S26" i="8"/>
  <c r="AC31" i="8" s="1"/>
  <c r="U37" i="8" s="1"/>
  <c r="R26" i="8"/>
  <c r="Z31" i="8" s="1"/>
  <c r="T37" i="8" s="1"/>
  <c r="Q26" i="8"/>
  <c r="W31" i="8" s="1"/>
  <c r="S37" i="8" s="1"/>
  <c r="P26" i="8"/>
  <c r="T31" i="8" s="1"/>
  <c r="R37" i="8" s="1"/>
  <c r="O26" i="8"/>
  <c r="Q31" i="8" s="1"/>
  <c r="Q37" i="8" s="1"/>
  <c r="N26" i="8"/>
  <c r="N31" i="8" s="1"/>
  <c r="P37" i="8" s="1"/>
  <c r="U25" i="8"/>
  <c r="AI30" i="8" s="1"/>
  <c r="Y36" i="8" s="1"/>
  <c r="T25" i="8"/>
  <c r="AF30" i="8" s="1"/>
  <c r="V36" i="8" s="1"/>
  <c r="S25" i="8"/>
  <c r="AC30" i="8" s="1"/>
  <c r="U36" i="8" s="1"/>
  <c r="R25" i="8"/>
  <c r="Z30" i="8" s="1"/>
  <c r="T36" i="8" s="1"/>
  <c r="Q25" i="8"/>
  <c r="W30" i="8" s="1"/>
  <c r="S36" i="8" s="1"/>
  <c r="P25" i="8"/>
  <c r="T30" i="8" s="1"/>
  <c r="R36" i="8" s="1"/>
  <c r="O25" i="8"/>
  <c r="Q30" i="8" s="1"/>
  <c r="Q36" i="8" s="1"/>
  <c r="N25" i="8"/>
  <c r="N30" i="8" s="1"/>
  <c r="P36" i="8" s="1"/>
  <c r="C43" i="8" l="1"/>
  <c r="C41" i="8"/>
  <c r="C42" i="8"/>
  <c r="F20" i="8"/>
  <c r="F19" i="8"/>
  <c r="F18" i="8"/>
  <c r="F17" i="8"/>
  <c r="F16" i="8"/>
  <c r="F15" i="8"/>
  <c r="F14" i="8"/>
  <c r="F13" i="8"/>
  <c r="F12" i="8"/>
  <c r="F11" i="8"/>
  <c r="F10" i="8"/>
  <c r="F9" i="8"/>
  <c r="F8" i="8"/>
  <c r="F7" i="8"/>
  <c r="F6" i="8"/>
  <c r="F5" i="8"/>
  <c r="F4" i="8"/>
  <c r="F3" i="8"/>
  <c r="F2" i="8"/>
  <c r="AA20" i="8"/>
  <c r="AA19" i="8"/>
  <c r="AA18" i="8"/>
  <c r="AA17" i="8"/>
  <c r="AA16" i="8"/>
  <c r="AA15" i="8"/>
  <c r="AA14" i="8"/>
  <c r="AA13" i="8"/>
  <c r="AA12" i="8"/>
  <c r="AA11" i="8"/>
  <c r="AA10" i="8"/>
  <c r="AA9" i="8"/>
  <c r="AA8" i="8"/>
  <c r="AA7" i="8"/>
  <c r="AA6" i="8"/>
  <c r="AA5" i="8"/>
  <c r="AA4" i="8"/>
  <c r="AA3" i="8"/>
  <c r="AA2" i="8"/>
  <c r="Z20" i="8"/>
  <c r="Z19" i="8"/>
  <c r="Z18" i="8"/>
  <c r="Z17" i="8"/>
  <c r="Z16" i="8"/>
  <c r="Z15" i="8"/>
  <c r="Z14" i="8"/>
  <c r="Z13" i="8"/>
  <c r="Z12" i="8"/>
  <c r="Z11" i="8"/>
  <c r="Z10" i="8"/>
  <c r="Z9" i="8"/>
  <c r="Z8" i="8"/>
  <c r="Z7" i="8"/>
  <c r="Z6" i="8"/>
  <c r="Z5" i="8"/>
  <c r="Z4" i="8"/>
  <c r="Z3" i="8"/>
  <c r="Z2" i="8"/>
  <c r="Y20" i="8"/>
  <c r="Y19" i="8"/>
  <c r="Y18" i="8"/>
  <c r="Y17" i="8"/>
  <c r="Y16" i="8"/>
  <c r="Y15" i="8"/>
  <c r="Y14" i="8"/>
  <c r="Y13" i="8"/>
  <c r="Y12" i="8"/>
  <c r="Y11" i="8"/>
  <c r="Y10" i="8"/>
  <c r="Y9" i="8"/>
  <c r="Y8" i="8"/>
  <c r="Y7" i="8"/>
  <c r="Y6" i="8"/>
  <c r="Y5" i="8"/>
  <c r="Y4" i="8"/>
  <c r="Y3" i="8"/>
  <c r="Y2" i="8"/>
  <c r="I26" i="8" l="1"/>
  <c r="X25" i="8"/>
  <c r="V26" i="8"/>
  <c r="W27" i="8"/>
  <c r="X27" i="8"/>
  <c r="I25" i="8"/>
  <c r="V25" i="8"/>
  <c r="W26" i="8"/>
  <c r="V27" i="8"/>
  <c r="W25" i="8"/>
  <c r="X26" i="8"/>
  <c r="I27" i="8"/>
</calcChain>
</file>

<file path=xl/sharedStrings.xml><?xml version="1.0" encoding="utf-8"?>
<sst xmlns="http://schemas.openxmlformats.org/spreadsheetml/2006/main" count="5614" uniqueCount="1816">
  <si>
    <t>ID</t>
  </si>
  <si>
    <t>Name</t>
  </si>
  <si>
    <t>Ambrosio Valencia-Romero</t>
  </si>
  <si>
    <t>STXP</t>
  </si>
  <si>
    <t>Email</t>
  </si>
  <si>
    <t>avalenci@stevens.edu</t>
  </si>
  <si>
    <t>Residence</t>
  </si>
  <si>
    <t>NJ</t>
  </si>
  <si>
    <t>Age</t>
  </si>
  <si>
    <t>3: 25 to 34 years</t>
  </si>
  <si>
    <t>Age Code</t>
  </si>
  <si>
    <t>Gender</t>
  </si>
  <si>
    <t>1: Male</t>
  </si>
  <si>
    <t>Gender Code</t>
  </si>
  <si>
    <t>English</t>
  </si>
  <si>
    <t>0: Fluent</t>
  </si>
  <si>
    <t>English Code</t>
  </si>
  <si>
    <t>Gaming XP</t>
  </si>
  <si>
    <t>2: Play computer games between 15 minutes and 1 hour a week</t>
  </si>
  <si>
    <t>Gaming XP Code</t>
  </si>
  <si>
    <t>Learning Styles</t>
  </si>
  <si>
    <t>2: Visual (spatial): You prefer using pictures, images, and spatial understanding_x000D_
6: Logical (mathematical): You prefer using logic and reasoning_x000D_
7: Social (interpersonal): You prefer to learn in groups or with other people</t>
  </si>
  <si>
    <t>Education</t>
  </si>
  <si>
    <t>6: Master's degree</t>
  </si>
  <si>
    <t>Education Code</t>
  </si>
  <si>
    <t>Stated ST Exp</t>
  </si>
  <si>
    <t>Systems Thinking class taken at the Stevens Institute of Technology</t>
  </si>
  <si>
    <t>Study Areas</t>
  </si>
  <si>
    <t>Mechanical engineering, product design, design behavior, collaborative systems, design theory</t>
  </si>
  <si>
    <t>Occupational Area</t>
  </si>
  <si>
    <t>Research on collective systems design connecting operational and strategic levels of decision-making using value-driven design and behavioral economics.</t>
  </si>
  <si>
    <t>Job Titles</t>
  </si>
  <si>
    <t>Planning Assistant, Service Engineer, Research Assistant, Teaching Assistant</t>
  </si>
  <si>
    <t>Career Experience</t>
  </si>
  <si>
    <t>2: 2 to 3 years</t>
  </si>
  <si>
    <t>ST Level</t>
  </si>
  <si>
    <t>ST XP Yrs</t>
  </si>
  <si>
    <t>Scores</t>
  </si>
  <si>
    <t xml:space="preserve">Stage 0.1: There is no score for the tutorial._x000D_
Stage 1.1: You finished with 0 shapes._x000D_
Stage 1.2: You finished with 31 shapes._x000D_
Stage 2.1: You achieved level 4!_x000D_
Stage 2.2: You achieved level 0!_x000D_
</t>
  </si>
  <si>
    <t>Stg1.1 Score</t>
  </si>
  <si>
    <t>0</t>
  </si>
  <si>
    <t>Stg1.2 Score</t>
  </si>
  <si>
    <t>31</t>
  </si>
  <si>
    <t>Stg2.1 Score</t>
  </si>
  <si>
    <t>4</t>
  </si>
  <si>
    <t>Stg2.2 Score</t>
  </si>
  <si>
    <t>Tutorial</t>
  </si>
  <si>
    <t>Y, N, Y, Y, Y</t>
  </si>
  <si>
    <t>Times Played</t>
  </si>
  <si>
    <t>Total Time</t>
  </si>
  <si>
    <t>2:40:22</t>
  </si>
  <si>
    <t>Time Obs</t>
  </si>
  <si>
    <t>0:28:31</t>
  </si>
  <si>
    <t>Time Exp</t>
  </si>
  <si>
    <t>0:02:54</t>
  </si>
  <si>
    <t># Exp</t>
  </si>
  <si>
    <t>5, Re-Runs: 3</t>
  </si>
  <si>
    <t>Time Self-A</t>
  </si>
  <si>
    <t>381:01:45</t>
  </si>
  <si>
    <t>Stg1.1 Time</t>
  </si>
  <si>
    <t>0:10:22</t>
  </si>
  <si>
    <t>Stg1.2 Time</t>
  </si>
  <si>
    <t>0:15:53</t>
  </si>
  <si>
    <t>Stg2.1 Time</t>
  </si>
  <si>
    <t>0:29:57</t>
  </si>
  <si>
    <t>Stg2.2 Time</t>
  </si>
  <si>
    <t>0:22:55</t>
  </si>
  <si>
    <t>Vars:1.1.1</t>
  </si>
  <si>
    <t>Rain Rate: 0.5 -&gt; 0.0_x000D_
GravityRules: 0 -&gt; 1_x000D_
ShapeSpinDir: false -&gt; true_x000D_
ShapeSpinSpd: 1.0 -&gt; 4.0_x000D_
ShapeColor: Changed</t>
  </si>
  <si>
    <t>Vars:1.1.2</t>
  </si>
  <si>
    <t/>
  </si>
  <si>
    <t>Vars:1.1.3</t>
  </si>
  <si>
    <t>Vars:1.1.4</t>
  </si>
  <si>
    <t>Vars:1.1.5</t>
  </si>
  <si>
    <t>Ratings:1.1.1</t>
  </si>
  <si>
    <t>Shape Spin Direction: 10_x000D_
Growth: 10_x000D_
Paradigm: 10_x000D_
Gravity Direction: 9_x000D_
Shape Spin Speed: 8_x000D_
Rain Rate: 7_x000D_
Gravity Well Location: 6_x000D_
Shape Type: 4_x000D_
Shape Color: 0_x000D_
Rationale:_x000D_
I noticed that shapes spinning counter-clockwise do not split. Colors don't seem to matter; we can pick any.</t>
  </si>
  <si>
    <t>Ratings:1.1.2</t>
  </si>
  <si>
    <t>Ratings:1.1.3</t>
  </si>
  <si>
    <t>Same</t>
  </si>
  <si>
    <t>Ratings:1.1.4</t>
  </si>
  <si>
    <t>Ratings:1.1.5</t>
  </si>
  <si>
    <t>Vars:1.2.1</t>
  </si>
  <si>
    <t>Rain Rate: 0.5 -&gt; 1.0_x000D_
GravityRules: 0 -&gt; 1_x000D_
ShapeSpinDir: false -&gt; true_x000D_
ShapeType: 5 -&gt; 3_x000D_
ShapeColor: Changed</t>
  </si>
  <si>
    <t>Vars:1.2.2</t>
  </si>
  <si>
    <t>GravityX: 295 -&gt; 333_x000D_
GravityY: 262 -&gt; 477_x000D_
ShapeSpinDir: true -&gt; false_x000D_
ShapeSpinSpd: 1.0 -&gt; 4.0_x000D_
ShapeColor: Changed</t>
  </si>
  <si>
    <t>Vars:1.2.3</t>
  </si>
  <si>
    <t>GravityX: 333 -&gt; 272_x000D_
GravityY: 477 -&gt; 510_x000D_
ShapeSpinSpd: 2.0 -&gt; 4.0_x000D_
ShapeType: 6 -&gt; 3_x000D_
ShapeColor: Changed</t>
  </si>
  <si>
    <t>Vars:1.2.4</t>
  </si>
  <si>
    <t>GravityX: 272 -&gt; 288_x000D_
GravityY: 510 -&gt; 512_x000D_
ShapeColor: Changed</t>
  </si>
  <si>
    <t>Vars:1.2.5</t>
  </si>
  <si>
    <t>ShapeSpinSpd: 3.0 -&gt; 4.0_x000D_
ShapeColor: Changed</t>
  </si>
  <si>
    <t>Ratings:1.2.1</t>
  </si>
  <si>
    <t xml:space="preserve">Shape Spin Direction: 10_x000D_
Growth: 10_x000D_
Paradigm: 10_x000D_
Gravity Direction: 9_x000D_
Shape Spin Speed: 8_x000D_
Rain Rate: 7_x000D_
Gravity Well Location: 6_x000D_
Shape Type: 4_x000D_
Shape Color: 0_x000D_
Rationale:_x000D_
</t>
  </si>
  <si>
    <t>Ratings:1.2.2</t>
  </si>
  <si>
    <t>Ratings:1.2.3</t>
  </si>
  <si>
    <t>Ratings:1.2.4</t>
  </si>
  <si>
    <t xml:space="preserve">Gravity Well Location: 10_x000D_
Shape Spin Direction: 10_x000D_
Growth: 10_x000D_
Paradigm: 10_x000D_
Gravity Direction: 9_x000D_
Shape Spin Speed: 8_x000D_
Rain Rate: 7_x000D_
Shape Type: 4_x000D_
Shape Color: 0_x000D_
Rationale:_x000D_
</t>
  </si>
  <si>
    <t>Ratings:1.2.5</t>
  </si>
  <si>
    <t xml:space="preserve">Gravity Well Location: 10_x000D_
Shape Spin Direction: 10_x000D_
Growth: 10_x000D_
Paradigm: 10_x000D_
Gravity Direction: 9_x000D_
Shape Type: 8_x000D_
Shape Spin Speed: 8_x000D_
Rain Rate: 7_x000D_
Shape Color: 0_x000D_
Rationale:_x000D_
</t>
  </si>
  <si>
    <t>Vars:2.1.1</t>
  </si>
  <si>
    <t>GravityRules: 0 -&gt; 1_x000D_
ShapeSpinDir: false -&gt; true_x000D_
ShapeSpinSpd: 2.0 -&gt; 1.0_x000D_
ShapeColor: Changed</t>
  </si>
  <si>
    <t>Vars:2.1.2</t>
  </si>
  <si>
    <t>ShapeSpinSpd: 1.0 -&gt; 4.0_x000D_
ShapeColor: Changed</t>
  </si>
  <si>
    <t>Vars:2.1.3</t>
  </si>
  <si>
    <t>GravityRules: 1 -&gt; 2_x000D_
ShapeColor: Changed</t>
  </si>
  <si>
    <t>Vars:2.1.4</t>
  </si>
  <si>
    <t>GravityRules: 2 -&gt; 0_x000D_
ShapeSpinDir: true -&gt; false_x000D_
ShapeColor: Changed</t>
  </si>
  <si>
    <t>Vars:2.1.5</t>
  </si>
  <si>
    <t>GravityRules: 0 -&gt; 1_x000D_
ShapeSpinDir: false -&gt; true_x000D_
ShapeColor: Changed</t>
  </si>
  <si>
    <t>Vars:2.1.6</t>
  </si>
  <si>
    <t>Vars:2.1.7</t>
  </si>
  <si>
    <t>GravityRules: 2 -&gt; 1_x000D_
ShapeSpinDir: true -&gt; false_x000D_
ShapeSpinSpd: 4.0 -&gt; 1.0_x000D_
ShapeColor: Changed</t>
  </si>
  <si>
    <t>Vars:2.1.8</t>
  </si>
  <si>
    <t>Rain Rate: 0.5 -&gt; 1.0_x000D_
GrowthRules: 0 -&gt; 1_x000D_
ShapeSpinDir: false -&gt; true_x000D_
ShapeColor: Changed</t>
  </si>
  <si>
    <t>Vars:2.1.9</t>
  </si>
  <si>
    <t>Rain Rate: 1.0 -&gt; 0.0_x000D_
GrowthRules: 1 -&gt; 0_x000D_
GravityX: 295 -&gt; 235_x000D_
GravityY: 262 -&gt; 328_x000D_
ShapeSpinSpd: 1.0 -&gt; 4.0_x000D_
ShapeColor: Changed</t>
  </si>
  <si>
    <t>Vars:2.1.10</t>
  </si>
  <si>
    <t>GravityRules: 1 -&gt; 0_x000D_
ShapeColor: Changed</t>
  </si>
  <si>
    <t>Ratings:2.1.1</t>
  </si>
  <si>
    <t>Ratings:2.1.2</t>
  </si>
  <si>
    <t xml:space="preserve">Gravity Direction: 10_x000D_
Gravity Well Location: 10_x000D_
Shape Spin Direction: 10_x000D_
Growth: 10_x000D_
Paradigm: 10_x000D_
Shape Type: 8_x000D_
Shape Spin Speed: 8_x000D_
Rain Rate: 7_x000D_
Shape Color: 0_x000D_
Rationale:_x000D_
</t>
  </si>
  <si>
    <t>Ratings:2.1.3</t>
  </si>
  <si>
    <t xml:space="preserve">Gravity Direction: 10_x000D_
Gravity Well Location: 10_x000D_
Shape Spin Direction: 10_x000D_
Paradigm: 10_x000D_
Shape Type: 8_x000D_
Shape Spin Speed: 8_x000D_
Growth: 7_x000D_
Rain Rate: 7_x000D_
Shape Color: 0_x000D_
Rationale:_x000D_
</t>
  </si>
  <si>
    <t>Ratings:2.1.4</t>
  </si>
  <si>
    <t>Ratings:2.1.5</t>
  </si>
  <si>
    <t>Ratings:2.1.6</t>
  </si>
  <si>
    <t xml:space="preserve">Gravity Direction: 10_x000D_
Shape Spin Direction: 10_x000D_
Paradigm: 10_x000D_
Gravity Well Location: 8_x000D_
Shape Type: 8_x000D_
Shape Spin Speed: 8_x000D_
Growth: 7_x000D_
Rain Rate: 7_x000D_
Shape Color: 0_x000D_
Rationale:_x000D_
</t>
  </si>
  <si>
    <t>Ratings:2.1.7</t>
  </si>
  <si>
    <t>Ratings:2.1.8</t>
  </si>
  <si>
    <t>Ratings:2.1.9</t>
  </si>
  <si>
    <t xml:space="preserve">Gravity Direction: 10_x000D_
Shape Spin Direction: 10_x000D_
Paradigm: 10_x000D_
Gravity Well Location: 8_x000D_
Shape Type: 8_x000D_
Shape Spin Speed: 8_x000D_
Growth: 7_x000D_
Rain Rate: 7_x000D_
Shape Color: 5_x000D_
Rationale:_x000D_
</t>
  </si>
  <si>
    <t>Ratings:2.1.10</t>
  </si>
  <si>
    <t>Vars:2.2.1</t>
  </si>
  <si>
    <t>ShapeSpinDir: false -&gt; true_x000D_
ShapeType: 4 -&gt; 6_x000D_
ShapeColor: Changed</t>
  </si>
  <si>
    <t>Vars:2.2.2</t>
  </si>
  <si>
    <t>Rain Rate: 0.5 -&gt; 0.0_x000D_
ShapeColor: Changed</t>
  </si>
  <si>
    <t>Vars:2.2.3</t>
  </si>
  <si>
    <t>Rain Rate: 0.0 -&gt; 1.0_x000D_
ShapeColor: Changed</t>
  </si>
  <si>
    <t>Vars:2.2.4</t>
  </si>
  <si>
    <t>GravityRules: 0 -&gt; 1_x000D_
ShapeColor: Changed</t>
  </si>
  <si>
    <t>Vars:2.2.5</t>
  </si>
  <si>
    <t>GravityRules: 1 -&gt; 0_x000D_
GravityX: 295 -&gt; 433_x000D_
GravityY: 262 -&gt; 499_x000D_
ShapeColor: Changed</t>
  </si>
  <si>
    <t>Vars:2.2.6</t>
  </si>
  <si>
    <t>ShapeSpinDir: true -&gt; false_x000D_
ShapeSpinSpd: 2.0 -&gt; 3.0_x000D_
ShapeColor: Changed</t>
  </si>
  <si>
    <t>Vars:2.2.7</t>
  </si>
  <si>
    <t>Rain Rate: 1.0 -&gt; 0.664_x000D_
GravityRules: 0 -&gt; 1_x000D_
GravityX: 433 -&gt; 342_x000D_
GravityY: 499 -&gt; 512_x000D_
ShapeColor: Changed</t>
  </si>
  <si>
    <t>Vars:2.2.8</t>
  </si>
  <si>
    <t>GravityX: 342 -&gt; 318_x000D_
GravityY: 512 -&gt; 401_x000D_
ShapeSpinSpd: 3.0 -&gt; 4.0_x000D_
ShapeColor: Changed</t>
  </si>
  <si>
    <t>Vars:2.2.9</t>
  </si>
  <si>
    <t>Rain Rate: 0.664 -&gt; 0.885_x000D_
GravityX: 318 -&gt; 172_x000D_
GravityY: 401 -&gt; 13_x000D_
ShapeColor: Changed</t>
  </si>
  <si>
    <t>Vars:2.2.10</t>
  </si>
  <si>
    <t>Ratings:2.2.1</t>
  </si>
  <si>
    <t xml:space="preserve">Shape Type: 10_x000D_
Gravity Direction: 10_x000D_
Shape Spin Direction: 10_x000D_
Paradigm: 10_x000D_
Gravity Well Location: 8_x000D_
Shape Spin Speed: 8_x000D_
Growth: 7_x000D_
Rain Rate: 7_x000D_
Shape Color: 5_x000D_
Rationale:_x000D_
</t>
  </si>
  <si>
    <t>Ratings:2.2.2</t>
  </si>
  <si>
    <t xml:space="preserve">Shape Type: 10_x000D_
Gravity Direction: 10_x000D_
Shape Spin Direction: 10_x000D_
Paradigm: 10_x000D_
Rain Rate: 8_x000D_
Gravity Well Location: 8_x000D_
Shape Spin Speed: 8_x000D_
Growth: 7_x000D_
Shape Color: 5_x000D_
Rationale:_x000D_
</t>
  </si>
  <si>
    <t>Ratings:2.2.3</t>
  </si>
  <si>
    <t>Ratings:2.2.4</t>
  </si>
  <si>
    <t>Ratings:2.2.5</t>
  </si>
  <si>
    <t xml:space="preserve">Shape Type: 10_x000D_
Gravity Direction: 10_x000D_
Shape Spin Direction: 10_x000D_
Paradigm: 10_x000D_
Rain Rate: 8_x000D_
Gravity Well Location: 8_x000D_
Shape Spin Speed: 8_x000D_
Shape Color: 7_x000D_
Growth: 7_x000D_
Rationale:_x000D_
</t>
  </si>
  <si>
    <t>Ratings:2.2.6</t>
  </si>
  <si>
    <t xml:space="preserve">Shape Type: 10_x000D_
Gravity Direction: 10_x000D_
Shape Spin Direction: 10_x000D_
Paradigm: 10_x000D_
Rain Rate: 8_x000D_
Gravity Well Location: 8_x000D_
Shape Spin Speed: 8_x000D_
Growth: 7_x000D_
Shape Color: 2_x000D_
Rationale:_x000D_
</t>
  </si>
  <si>
    <t>Ratings:2.2.7</t>
  </si>
  <si>
    <t>Ratings:2.2.8</t>
  </si>
  <si>
    <t xml:space="preserve">Gravity Well Location: 10_x000D_
Shape Type: 10_x000D_
Gravity Direction: 10_x000D_
Shape Spin Direction: 10_x000D_
Paradigm: 10_x000D_
Rain Rate: 8_x000D_
Shape Spin Speed: 8_x000D_
Growth: 7_x000D_
Shape Color: 0_x000D_
Rationale:_x000D_
</t>
  </si>
  <si>
    <t>Ratings:2.2.9</t>
  </si>
  <si>
    <t xml:space="preserve">Rain Rate: 10_x000D_
Gravity Well Location: 10_x000D_
Shape Type: 10_x000D_
Gravity Direction: 10_x000D_
Shape Spin Direction: 10_x000D_
Paradigm: 10_x000D_
Shape Spin Speed: 8_x000D_
Growth: 7_x000D_
Shape Color: 0_x000D_
Rationale:_x000D_
</t>
  </si>
  <si>
    <t>Ratings:2.2.10</t>
  </si>
  <si>
    <t>Stg1: Did your changes work the way you expected them to? If not, please explain.</t>
  </si>
  <si>
    <t>More or less. I think having squares and triangles cooperative and spin in the same direction helped. Hexagons were kind of a defense system... I guess?</t>
  </si>
  <si>
    <t>C14</t>
  </si>
  <si>
    <t>P14</t>
  </si>
  <si>
    <t>I14</t>
  </si>
  <si>
    <t>Stg1: Please describe how you approached this stage and what your strategy was.</t>
  </si>
  <si>
    <t>My strategy was to keep squares and triangles alive. I noticed they will continue splitting in two, while hexagons didn't seem very useful.</t>
  </si>
  <si>
    <t>C15</t>
  </si>
  <si>
    <t>P15</t>
  </si>
  <si>
    <t>I15</t>
  </si>
  <si>
    <t>Stg1: After observing all turns, you may have noticed that most of theshapes are often gone. Why?</t>
  </si>
  <si>
    <t>0: Actually this did not happen</t>
  </si>
  <si>
    <t>C16</t>
  </si>
  <si>
    <t>P16</t>
  </si>
  <si>
    <t>I16</t>
  </si>
  <si>
    <t>Stg1: What makes a shape divide into two?</t>
  </si>
  <si>
    <t>2: Its size</t>
  </si>
  <si>
    <t>C17</t>
  </si>
  <si>
    <t>P17</t>
  </si>
  <si>
    <t>I17</t>
  </si>
  <si>
    <t>Stg1: What does the rain do when the Growth variable is set to "Growth" (the default setting)?</t>
  </si>
  <si>
    <t>3: It has other interrelated effects not stated here</t>
  </si>
  <si>
    <t>C18</t>
  </si>
  <si>
    <t>P18</t>
  </si>
  <si>
    <t>I18</t>
  </si>
  <si>
    <t>Stg1: What would most likely happen to the overall system if the rain rate wereincreased by a large amount but no other variables were changed?</t>
  </si>
  <si>
    <t>4: I don't know</t>
  </si>
  <si>
    <t>C19</t>
  </si>
  <si>
    <t>P19</t>
  </si>
  <si>
    <t>I19</t>
  </si>
  <si>
    <t>Stg1: What are the things that make the spinning shapes increase in size? Check all that apply.</t>
  </si>
  <si>
    <t>4: They automatically increase in size while moving_x000D_
5: Impacting the gravity well</t>
  </si>
  <si>
    <t>C20</t>
  </si>
  <si>
    <t>P20</t>
  </si>
  <si>
    <t>I20</t>
  </si>
  <si>
    <t>Stg1: What happens when 2 red balls collide?</t>
  </si>
  <si>
    <t>3: A spike is created</t>
  </si>
  <si>
    <t>C21</t>
  </si>
  <si>
    <t>P21</t>
  </si>
  <si>
    <t>I21</t>
  </si>
  <si>
    <t>Stg1: Is there a key factor limiting growth of the number of spinning shapes in this system?</t>
  </si>
  <si>
    <t>4: The spikes</t>
  </si>
  <si>
    <t>C22</t>
  </si>
  <si>
    <t>P22</t>
  </si>
  <si>
    <t>I22</t>
  </si>
  <si>
    <t>Stg1: Does this system remind you of any real life system?</t>
  </si>
  <si>
    <t>Capitalism, maybe? :D</t>
  </si>
  <si>
    <t>C23</t>
  </si>
  <si>
    <t>P23</t>
  </si>
  <si>
    <t>I23</t>
  </si>
  <si>
    <t>Stg2: Did your changes work the way you expected them to? If not, please explain.</t>
  </si>
  <si>
    <t>Not really. I thought the competitive paradigm was going to help more in rising the level, but it didn't work as expected. I also feel like I wasted changes in color.</t>
  </si>
  <si>
    <t>C24</t>
  </si>
  <si>
    <t>P24</t>
  </si>
  <si>
    <t>I24</t>
  </si>
  <si>
    <t>Stg2: Please describe how you approached this stage and what your strategy was.</t>
  </si>
  <si>
    <t>Trying to match other shapes at first and cooperate, but then switched to competitive as in the previous task. It didn't work as expected.</t>
  </si>
  <si>
    <t>C25</t>
  </si>
  <si>
    <t>P25</t>
  </si>
  <si>
    <t>I25</t>
  </si>
  <si>
    <t>Stg2: Would you say the system, without any of your changes, is stable or unstable?</t>
  </si>
  <si>
    <t>1: Unstable</t>
  </si>
  <si>
    <t>C26</t>
  </si>
  <si>
    <t>P26</t>
  </si>
  <si>
    <t>I26</t>
  </si>
  <si>
    <t>Stg2: If a large shape, rapidly spinning left (counter-clockwise), wereintroduced to the system, what do you think would happen to it overtime?</t>
  </si>
  <si>
    <t>1: It would become larger</t>
  </si>
  <si>
    <t>C27</t>
  </si>
  <si>
    <t>P27</t>
  </si>
  <si>
    <t>I27</t>
  </si>
  <si>
    <t>Stg2: What things in the game directly affect the red balls? Check all that apply</t>
  </si>
  <si>
    <t>0: Rain_x000D_
7: I don't know</t>
  </si>
  <si>
    <t>C28</t>
  </si>
  <si>
    <t>P28</t>
  </si>
  <si>
    <t>I28</t>
  </si>
  <si>
    <t>Stg2: What does the color of a spinning shape mean?</t>
  </si>
  <si>
    <t>3: Nothing - color has no effect</t>
  </si>
  <si>
    <t>C29</t>
  </si>
  <si>
    <t>P29</t>
  </si>
  <si>
    <t>I29</t>
  </si>
  <si>
    <t>Stg2: Which of the following sets of actions is most likely to gain your shapethe most levels the fastest?</t>
  </si>
  <si>
    <t>C30</t>
  </si>
  <si>
    <t>P30</t>
  </si>
  <si>
    <t>I30</t>
  </si>
  <si>
    <t>Stg2: Which of the following would you include as part of the total "system" thataffects the game score? Check all that apply.</t>
  </si>
  <si>
    <t>0: The locations that the shapes start in_x000D_
1: The number of corners the shapes have (triangle, square, etc.)_x000D_
2: The strength of the "Gravity" parameter_x000D_
7: Yourself</t>
  </si>
  <si>
    <t>C31</t>
  </si>
  <si>
    <t>P31</t>
  </si>
  <si>
    <t>I31</t>
  </si>
  <si>
    <t>Stg2: Which would you say are the root causes of the fact that your shape will notgain levels in the final stage if you don't intervene? Check all that apply.</t>
  </si>
  <si>
    <t>6: I don't know</t>
  </si>
  <si>
    <t>C32</t>
  </si>
  <si>
    <t>P32</t>
  </si>
  <si>
    <t>I32</t>
  </si>
  <si>
    <t>Stg2: Is there any reason you believe you did not do as well as you could have? Check all that apply.</t>
  </si>
  <si>
    <t>5: I enjoyed the game but it took longer than I thought, and I did not allocate enough time_x000D_
7: I did not understand how the game interface worked_x000D_
10: It was too hard to figure out how the systems worked</t>
  </si>
  <si>
    <t>C33</t>
  </si>
  <si>
    <t>P33</t>
  </si>
  <si>
    <t>I33</t>
  </si>
  <si>
    <t>Stg2: In addition to the variables offered in the Change the System screen(Shape Type, Rain Rate, Paradigm, etc.), were there any others that you wouldhave liked to have been able to change?</t>
  </si>
  <si>
    <t>More gravity control. I would appreciate it if there were fewer colors to test (e.g. the ROYGBIV/"rainbow" colors).</t>
  </si>
  <si>
    <t>C34</t>
  </si>
  <si>
    <t>P34</t>
  </si>
  <si>
    <t>I34</t>
  </si>
  <si>
    <t>Stg2: How has your game play style changed over the course of the game?</t>
  </si>
  <si>
    <t>It got worse. :D</t>
  </si>
  <si>
    <t>C35</t>
  </si>
  <si>
    <t>P35</t>
  </si>
  <si>
    <t>I35</t>
  </si>
  <si>
    <t>Total C</t>
  </si>
  <si>
    <t>Total P</t>
  </si>
  <si>
    <t>Total I</t>
  </si>
  <si>
    <t>1.1 Total O Rating</t>
  </si>
  <si>
    <t>1.1 Total S Rating</t>
  </si>
  <si>
    <t>1.2 Total O Rating</t>
  </si>
  <si>
    <t>1.2 Total S Rating</t>
  </si>
  <si>
    <t>2.1 Total O Rating</t>
  </si>
  <si>
    <t>2.1 Total S Rating</t>
  </si>
  <si>
    <t>2.2 Total O Rating</t>
  </si>
  <si>
    <t>2.2 Total S Rating</t>
  </si>
  <si>
    <t>1.1</t>
  </si>
  <si>
    <t>1.2</t>
  </si>
  <si>
    <t>1.3</t>
  </si>
  <si>
    <t>1.4</t>
  </si>
  <si>
    <t>1.5</t>
  </si>
  <si>
    <t>2.1</t>
  </si>
  <si>
    <t>2.2</t>
  </si>
  <si>
    <t>2.3</t>
  </si>
  <si>
    <t>3.1</t>
  </si>
  <si>
    <t>3.2</t>
  </si>
  <si>
    <t>3.3</t>
  </si>
  <si>
    <t>3.4</t>
  </si>
  <si>
    <t>4.1</t>
  </si>
  <si>
    <t>4.2</t>
  </si>
  <si>
    <t>4.3</t>
  </si>
  <si>
    <t>4.4</t>
  </si>
  <si>
    <t>Career Code</t>
  </si>
  <si>
    <t>FB1: What are the things you found most difficult about this simulation?</t>
  </si>
  <si>
    <t>Too many colors. That was distracting. I don't know if they had an effect, but in case they did, I think there were too many. I was not sure how many shapes I could change every turn either. I tried to change several at once during the first task, but only the latest change to a shape got submitted. The "play" controls were not intuitive either. I didn't understand that that simulation could not be replayed if it didn't run entirely first (which it should have been obvious to me, but I was feeling frustrated playing the "play" button and not seeing a playback of what it had run already).</t>
  </si>
  <si>
    <t>FB2: What are the things you found easiest about this simulation?</t>
  </si>
  <si>
    <t>Using the tools on top.</t>
  </si>
  <si>
    <t>FB3: Did any external factors affect your ability to perform well (disruptions,_x000D_
noisy environment, need for coffee, etc.)?</t>
  </si>
  <si>
    <t>The loss of focus produced by too much quarantining. Also the time of the day chosen and the perpetual need for coffee.</t>
  </si>
  <si>
    <t>FB4: Do you feel that your performance in the game reflected your ability_x000D_
to think systemically? Why or why not?</t>
  </si>
  <si>
    <t>No. I believe I have a decent ability to think systemically and I enjoyed spending time trying to figure out the game. However, I feel my performance was mostly affected by external factors. I would gladly play the game several times more both to test myself and to train in systemic thinking.</t>
  </si>
  <si>
    <t>FB5: Did you understand the simulation tasks and your goals as a player? If not, please explain.</t>
  </si>
  <si>
    <t>Yes, I did.</t>
  </si>
  <si>
    <t>FB6: If there are any other comments you would like to make, please enter them here.</t>
  </si>
  <si>
    <t>Great game. Thanks for inviting me to try it. I will definitely play again.</t>
  </si>
  <si>
    <t>Notepad</t>
  </si>
  <si>
    <t xml:space="preserve">_x000D_
ScratchPad:_x000D_
All shapes split in two when reach a certain size for a certain color
Hex: Biggest ones seem to absorb smaller ones. They seem to decrease in size when approaching c.o.g., though.
Squ: They grow when approaching c.o.g.
Tri:	They grow when approach c.o.g. Green ones seem to split faster
- Red dots turn purple
- Purple dots turn in two spikes
- Spikes seem to destroy shapes, including dots
_x000D_
</t>
  </si>
  <si>
    <t>0
0.0 / 3.0 (0.0) from questions
0.0 / 0.0 (0.0) from data points</t>
  </si>
  <si>
    <t>30
0.0 / 0.0 (0.0) from questions
13.0 / 43.0 (30.2) from data points</t>
  </si>
  <si>
    <t>38
3.0 / 8.0 (37.5) from questions
0.0 / 0.0 (0.0) from data points</t>
  </si>
  <si>
    <t>38
4.0 / 12.0 (30.8) from questions
1.0 / 1.0 (7.7) from data points</t>
  </si>
  <si>
    <t>40
4.0 / 20.0 (11.4) from questions
10.0 / 15.0 (28.6) from data points</t>
  </si>
  <si>
    <t>53
0.0 / 6.0 (0.0) from questions
10.0 / 13.0 (52.6) from data points</t>
  </si>
  <si>
    <t>80
2.0 / 5.0 (13.3) from questions
10.0 / 10.0 (66.7) from data points</t>
  </si>
  <si>
    <t>85
1.0 / 3.0 (7.7) from questions
10.0 / 10.0 (76.9) from data points</t>
  </si>
  <si>
    <t>33
1.0 / 3.0 (33.3) from questions
0.0 / 0.0 (0.0) from data points</t>
  </si>
  <si>
    <t>100
0.0 / 0.0 (0.0) from questions
3.0 / 3.0 (100.0) from data points</t>
  </si>
  <si>
    <t>67
0.0 / 0.0 (0.0) from questions
18.0 / 27.0 (66.7) from data points</t>
  </si>
  <si>
    <t>37
0.0 / 0.0 (0.0) from questions
13.0 / 35.0 (37.1) from data points</t>
  </si>
  <si>
    <t>50
2.0 / 5.0 (33.3) from questions
1.0 / 1.0 (16.7) from data points</t>
  </si>
  <si>
    <t>9
0.0 / 6.0 (0.0) from questions
1.0 / 5.0 (9.1) from data points</t>
  </si>
  <si>
    <t>9
0.0 / 5.0 (0.0) from questions
1.0 / 6.0 (9.1) from data points</t>
  </si>
  <si>
    <t>25
1.0 / 3.0 (12.5) from questions
1.0 / 5.0 (12.5) from data points</t>
  </si>
  <si>
    <t>29
1.0 / 2.0 (14.3) from questions
1.0 / 5.0 (14.3) from data points</t>
  </si>
  <si>
    <t>100
0.0 / 0.0 (0.0) from questions
1.0 / 1.0 (100.0) from data points</t>
  </si>
  <si>
    <t>86
0.0 / 0.0 (0.0) from questions
6.0 / 7.0 (85.7) from data points</t>
  </si>
  <si>
    <t>Stg1</t>
  </si>
  <si>
    <t>Stg2</t>
  </si>
  <si>
    <t>CQ1</t>
  </si>
  <si>
    <t>CQ2</t>
  </si>
  <si>
    <t>CQA</t>
  </si>
  <si>
    <t>DP1</t>
  </si>
  <si>
    <t>DP2</t>
  </si>
  <si>
    <t>DPA</t>
  </si>
  <si>
    <t>#EX</t>
  </si>
  <si>
    <t>Imp1</t>
  </si>
  <si>
    <t>Imp2</t>
  </si>
  <si>
    <t>Meriam Chaal</t>
  </si>
  <si>
    <t>meriam.chaal@aalto.fi (or ResearchGate)</t>
  </si>
  <si>
    <t>Finland</t>
  </si>
  <si>
    <t>0: Female</t>
  </si>
  <si>
    <t>1: Working proficiency</t>
  </si>
  <si>
    <t>3: Play computer games sometimes, but less than 15 minutes a week</t>
  </si>
  <si>
    <t>4: Verbal (linguistic): You prefer using words, both in speech and writing_x000D_
5: Physical (kinesthetic): You prefer using your body, hands and sense of touch_x000D_
6: Logical (mathematical): You prefer using logic and reasoning</t>
  </si>
  <si>
    <t>Yes from books and research studies</t>
  </si>
  <si>
    <t>ship design and operation</t>
  </si>
  <si>
    <t>Passesnger shipping, machinery operation. Maritime safety</t>
  </si>
  <si>
    <t xml:space="preserve">Ship machinery engineer_x000D_
</t>
  </si>
  <si>
    <t>3: 4 to 7 years</t>
  </si>
  <si>
    <t xml:space="preserve">Stage 0.1: There is no score for the tutorial._x000D_
Stage 1.1: You finished with 6 shapes._x000D_
Stage 1.2: You finished with 16 shapes._x000D_
Stage 2.1: You achieved level 1!_x000D_
Stage 2.2: You achieved level 13!_x000D_
</t>
  </si>
  <si>
    <t>6</t>
  </si>
  <si>
    <t>16</t>
  </si>
  <si>
    <t>1</t>
  </si>
  <si>
    <t>13</t>
  </si>
  <si>
    <t>74:00:09</t>
  </si>
  <si>
    <t>26:40:03</t>
  </si>
  <si>
    <t>0:35:02</t>
  </si>
  <si>
    <t>90, Re-Runs: 12</t>
  </si>
  <si>
    <t>-6:-48:-34</t>
  </si>
  <si>
    <t>0:29:18</t>
  </si>
  <si>
    <t>0:32:55</t>
  </si>
  <si>
    <t>0:25:55</t>
  </si>
  <si>
    <t>0:23:51</t>
  </si>
  <si>
    <t>Rain Rate: 0.5 -&gt; 0.0_x000D_
GravityRules: 0 -&gt; 1_x000D_
GravityX: 295 -&gt; 12_x000D_
GravityY: 262 -&gt; 12_x000D_
ShapeColor: Changed</t>
  </si>
  <si>
    <t>ShapeSpinDir: false -&gt; true_x000D_
ShapeColor: Changed</t>
  </si>
  <si>
    <t>GravityY: 12 -&gt; 512_x000D_
ShapeColor: Changed</t>
  </si>
  <si>
    <t>Rain Rate: 0.0 -&gt; 0.469_x000D_
ShapeSpinDir: false -&gt; true_x000D_
ShapeSpinSpd: 1.0 -&gt; 2.0_x000D_
ShapeColor: Changed</t>
  </si>
  <si>
    <t>ShapeSpinSpd: 2.0 -&gt; 3.0_x000D_
ShapeColor: Changed</t>
  </si>
  <si>
    <t xml:space="preserve">Growth: 10_x000D_
Rain Rate: 10_x000D_
Gravity Well Location: 9_x000D_
Paradigm: 8_x000D_
Shape Type: 6_x000D_
Gravity Direction: 6_x000D_
Shape Spin Speed: -1_x000D_
Shape Spin Direction: -1_x000D_
Shape Color: -1_x000D_
Rationale:_x000D_
</t>
  </si>
  <si>
    <t xml:space="preserve">Shape Spin Direction: 10_x000D_
Shape Spin Speed: 10_x000D_
Growth: 10_x000D_
Gravity Well Location: 8_x000D_
Rain Rate: 8_x000D_
Paradigm: 8_x000D_
Shape Type: -1_x000D_
Gravity Direction: -1_x000D_
Shape Color: -1_x000D_
Rationale:_x000D_
</t>
  </si>
  <si>
    <t xml:space="preserve">Shape Spin Direction: 10_x000D_
Shape Spin Speed: 10_x000D_
Growth: 10_x000D_
Paradigm: 9_x000D_
Gravity Well Location: 8_x000D_
Rain Rate: 8_x000D_
Shape Type: -1_x000D_
Gravity Direction: -1_x000D_
Shape Color: -1_x000D_
Rationale:_x000D_
</t>
  </si>
  <si>
    <t>Rain Rate: 0.5 -&gt; 1.0_x000D_
GravityRules: 0 -&gt; 1_x000D_
GravityX: 295 -&gt; 12_x000D_
GravityY: 262 -&gt; 12_x000D_
ShapeSpinDir: false -&gt; true_x000D_
ShapeSpinSpd: 1.0 -&gt; 2.0_x000D_
ShapeColor: Changed</t>
  </si>
  <si>
    <t>GrowthRules: 0 -&gt; 1_x000D_
ShapeSpinDir: false -&gt; true_x000D_
ShapeSpinSpd: 2.0 -&gt; 4.0_x000D_
ShapeColor: Changed</t>
  </si>
  <si>
    <t>GrowthRules: 1 -&gt; 0_x000D_
ShapeSpinDir: false -&gt; true_x000D_
ShapeSpinSpd: 2.0 -&gt; 4.0_x000D_
ShapeColor: Changed</t>
  </si>
  <si>
    <t>ShapeSpinSpd: 3.0 -&gt; 4.0_x000D_
ShapeType: 4 -&gt; 6_x000D_
ShapeColor: Changed</t>
  </si>
  <si>
    <t>GravityY: 12 -&gt; 200_x000D_
ShapeType: 6 -&gt; 4_x000D_
ShapeColor: Changed</t>
  </si>
  <si>
    <t xml:space="preserve">Shape Spin Direction: 10_x000D_
Shape Spin Speed: 10_x000D_
Growth: 10_x000D_
Paradigm: 9_x000D_
Gravity Well Location: 8_x000D_
Rain Rate: 8_x000D_
Gravity Direction: 5_x000D_
Shape Type: -1_x000D_
Shape Color: -1_x000D_
Rationale:_x000D_
</t>
  </si>
  <si>
    <t>ShapeSpinDir: false -&gt; true_x000D_
ShapeSpinSpd: 2.0 -&gt; 4.0_x000D_
ShapeType: 4 -&gt; 6_x000D_
ShapeColor: Changed</t>
  </si>
  <si>
    <t>Rain Rate: 0.5 -&gt; 1.0_x000D_
ShapeColor: Changed</t>
  </si>
  <si>
    <t>GravityX: 295 -&gt; 292_x000D_
GravityY: 262 -&gt; 362_x000D_
ShapeColor: Changed</t>
  </si>
  <si>
    <t>GravityX: 292 -&gt; 12_x000D_
GravityY: 362 -&gt; 512_x000D_
ShapeColor: Changed</t>
  </si>
  <si>
    <t>ShapeColor: Changed</t>
  </si>
  <si>
    <t>GrowthRules: 0 -&gt; 1_x000D_
ShapeColor: Changed</t>
  </si>
  <si>
    <t>GravityRules: 1 -&gt; 0_x000D_
GrowthRules: 1 -&gt; 0_x000D_
ShapeColor: Changed</t>
  </si>
  <si>
    <t xml:space="preserve">Shape Spin Direction: 10_x000D_
Shape Spin Speed: 10_x000D_
Growth: 10_x000D_
Paradigm: 9_x000D_
Rain Rate: 8_x000D_
Gravity Direction: 5_x000D_
Gravity Well Location: 4_x000D_
Shape Type: 3_x000D_
Shape Color: -1_x000D_
Rationale:_x000D_
</t>
  </si>
  <si>
    <t xml:space="preserve">Shape Spin Direction: 10_x000D_
Shape Spin Speed: 10_x000D_
Growth: 10_x000D_
Paradigm: 9_x000D_
Rain Rate: 8_x000D_
Gravity Well Location: 5_x000D_
Gravity Direction: 5_x000D_
Shape Type: 3_x000D_
Shape Color: -1_x000D_
Rationale:_x000D_
</t>
  </si>
  <si>
    <t>Rain Rate: 0.5 -&gt; 1.0_x000D_
GravityX: 295 -&gt; 577_x000D_
GravityY: 262 -&gt; 512_x000D_
ShapeSpinDir: false -&gt; true_x000D_
ShapeSpinSpd: 2.0 -&gt; 4.0_x000D_
ShapeColor: Changed</t>
  </si>
  <si>
    <t>GravityY: 512 -&gt; 470_x000D_
ShapeColor: Changed</t>
  </si>
  <si>
    <t xml:space="preserve">Gravity Well Location: 10_x000D_
Shape Spin Direction: 10_x000D_
Shape Spin Speed: 10_x000D_
Growth: 10_x000D_
Paradigm: 9_x000D_
Rain Rate: 8_x000D_
Gravity Direction: 7_x000D_
Shape Type: 5_x000D_
Shape Color: -1_x000D_
Rationale:_x000D_
</t>
  </si>
  <si>
    <t>Yes most of the changes worked as expected._x000D_
Only the shape growth, I expected that after the growth all the shapes will duplicate, but in the case of the pentagon it kept growing without duplicating. _x000D_
I also expected that when I remove the growth, the generated stars will disapear, but it wasnt the case and I understood it immediately because the game is always going forward. So that was a mistake from my side</t>
  </si>
  <si>
    <t xml:space="preserve">I tried to guide the shapes to a corner where less strars will hit them. it was the upper left._x000D_
I added the growth so that the shapes duplicate and I will have more shapes. For the speed, I put it as high as posible since the beginning to finish with high speeds._x000D_
The shapes are spinning clockwise to grow._x000D_
At the end, I stopped the growth to keep the high number of shapes I already generated and stop the stars from appearing, so that they dont hit the shapes_x000D_
At the final stage, I guided the shapes to a safe place, because the environment is harmful and the stars were approaching the corner, and are not expected to move to the lower side of the corner whent they hit the upper wall. </t>
  </si>
  <si>
    <t>5: Multiple interrelated factors</t>
  </si>
  <si>
    <t>0: It increases the size of shapes, turns into red balls, and turns red balls into spikes</t>
  </si>
  <si>
    <t>3: It depends on when the rain rate is increased</t>
  </si>
  <si>
    <t>0: Impacting rain_x000D_
4: They automatically increase in size while moving_x000D_
5: Impacting the gravity well</t>
  </si>
  <si>
    <t>5: Not enough information</t>
  </si>
  <si>
    <t>The natural food chain of any ecosystem</t>
  </si>
  <si>
    <t>Yes they worked the way I expected, but my prediction of the movement of the stars wasnt right</t>
  </si>
  <si>
    <t>In this stage I dont have much to do. I can only control my shape. It must grow and the growth option affects also the number of stars. So no option then protecting the shape. Moving it to the corner and playing with the gravity direction to keep all the other shapes around it to protect it.</t>
  </si>
  <si>
    <t>3: Not enough information</t>
  </si>
  <si>
    <t>0: It would become smaller</t>
  </si>
  <si>
    <t>0: Rain_x000D_
3: Paradigm_x000D_
5: Other red balls</t>
  </si>
  <si>
    <t>2: Double the maximum rain rate and place your shape alone near the top of the screen</t>
  </si>
  <si>
    <t>8: I don't know</t>
  </si>
  <si>
    <t>3: The game designer's desire to challenge the player_x000D_
5: The researcher's goal to improve complex problem solving skills globally</t>
  </si>
  <si>
    <t>5: I enjoyed the game but it took longer than I thought, and I did not allocate enough time</t>
  </si>
  <si>
    <t>The position of the shape</t>
  </si>
  <si>
    <t>I change the strategy after I see the evolution of the system during time</t>
  </si>
  <si>
    <t>The simulation was informative no difficulties</t>
  </si>
  <si>
    <t xml:space="preserve">The visuals are clear and simple </t>
  </si>
  <si>
    <t>No, only the time was longer than expected. I had to thing and take some time trying to understand teh system</t>
  </si>
  <si>
    <t>Yes the system presented in this simulation is not simple, it is quite complex . Many interracting factors influence its evolution, I had to understand their effects</t>
  </si>
  <si>
    <t>Yes I did</t>
  </si>
  <si>
    <t>No</t>
  </si>
  <si>
    <t xml:space="preserve">_x000D_
ScratchPad:_x000D_
the rain becomes 2 red circles when it touches the bottom
two red circles become 4 orange circles when they crash
a star changes the size (smaller) of a shape when it touches it. When the shape is already small it destroys it.
The rain has no effect on teh system when it is falling
the System keeps 6 shapes before the stars appera. If a shape becomes big, it changes to two smaller shapes. 
a shape becomes smaller when it is very close to the gravily ball. It is destroyed when it toches it and replacedby the duplication of a big shape, the total number keeps 6
Red circles become stars at a higher level
Stars disappear when they crash (the smaller star disappear).
Stars come back down after hitting the upper wall
_x000D_
</t>
  </si>
  <si>
    <t>67
2.0 / 3.0 (66.7) from questions
0.0 / 0.0 (0.0) from data points</t>
  </si>
  <si>
    <t>40
0.0 / 0.0 (0.0) from questions
17.0 / 43.0 (39.5) from data points</t>
  </si>
  <si>
    <t>25
2.0 / 8.0 (25.0) from questions
0.0 / 0.0 (0.0) from data points</t>
  </si>
  <si>
    <t>62
7.0 / 12.0 (53.8) from questions
1.0 / 1.0 (7.7) from data points</t>
  </si>
  <si>
    <t>46
8.0 / 20.0 (22.9) from questions
8.0 / 15.0 (22.9) from data points</t>
  </si>
  <si>
    <t>53
2.0 / 6.0 (10.5) from questions
8.0 / 13.0 (42.1) from data points</t>
  </si>
  <si>
    <t>77
3.5 / 5.0 (23.3) from questions
8.0 / 10.0 (53.3) from data points</t>
  </si>
  <si>
    <t>81
2.5 / 3.0 (19.2) from questions
8.0 / 10.0 (61.5) from data points</t>
  </si>
  <si>
    <t>67
0.0 / 0.0 (0.0) from questions
2.0 / 3.0 (66.7) from data points</t>
  </si>
  <si>
    <t>59
0.0 / 0.0 (0.0) from questions
16.0 / 27.0 (59.3) from data points</t>
  </si>
  <si>
    <t>26
0.0 / 0.0 (0.0) from questions
9.0 / 35.0 (25.7) from data points</t>
  </si>
  <si>
    <t>67
3.0 / 5.0 (50.0) from questions
1.0 / 1.0 (16.7) from data points</t>
  </si>
  <si>
    <t>73
3.0 / 6.0 (27.3) from questions
5.0 / 5.0 (45.5) from data points</t>
  </si>
  <si>
    <t>64
2.0 / 5.0 (18.2) from questions
5.0 / 6.0 (45.5) from data points</t>
  </si>
  <si>
    <t>94
2.5 / 3.0 (31.3) from questions
5.0 / 5.0 (62.5) from data points</t>
  </si>
  <si>
    <t>93
1.5 / 2.0 (21.4) from questions
5.0 / 5.0 (71.4) from data points</t>
  </si>
  <si>
    <t>0
0.0 / 0.0 (0.0) from questions
0.0 / 1.0 (0.0) from data points</t>
  </si>
  <si>
    <t>Anon</t>
  </si>
  <si>
    <t>North Carolina</t>
  </si>
  <si>
    <t>5: 45 to 54 years</t>
  </si>
  <si>
    <t>4: Never play computer games</t>
  </si>
  <si>
    <t>6: Logical (mathematical): You prefer using logic and reasoning_x000D_
7: Social (interpersonal): You prefer to learn in groups or with other people_x000D_
8: Solitary (intrapersonal): You prefer to work alone and use self-study</t>
  </si>
  <si>
    <t xml:space="preserve">I do not have any practical systems thinking experience from work experience - i.e. in terms of specifically applying this knowledge to solve complex problems. I have developed some knowledge of systems and systems thinking through graduate level coursework and publications. _x000D_
 </t>
  </si>
  <si>
    <t>Undergraduate - applied science, applied economics_x000D_
Graduate - business administration, finance, supply chain management, industrial engineering</t>
  </si>
  <si>
    <t xml:space="preserve">Over the course of my career, I have sought to develop skills in a variety of areas. This makes my skillset more diverse rather than narrow in a specific field. Areas of expertise include product development, quality assurance, supply chain management, financial management (technical, operations, financial). </t>
  </si>
  <si>
    <t>Current position: Instructor_x000D_
_x000D_
Past positions: Purchasing Agent; Purchasing / Planning Manager; Product Development, Laboratory and Quality Assurance Manager; Accounting / Financial Manager.</t>
  </si>
  <si>
    <t>6: 21 to 30 years</t>
  </si>
  <si>
    <t xml:space="preserve">Stage 0.1: There is no score for the tutorial._x000D_
Stage 1.1: Wow, nice job!_x000D_
You finished with 49 shapes._x000D_
Stage 1.2: You finished with 41 shapes._x000D_
Stage 2.1: You achieved level 0!_x000D_
Stage 2.2: You achieved level 0!_x000D_
</t>
  </si>
  <si>
    <t>50</t>
  </si>
  <si>
    <t>41</t>
  </si>
  <si>
    <t>3:12:29</t>
  </si>
  <si>
    <t>26:44:35</t>
  </si>
  <si>
    <t>2:14:24</t>
  </si>
  <si>
    <t>366, Re-Runs: 4</t>
  </si>
  <si>
    <t>33:05:52</t>
  </si>
  <si>
    <t>1:07:54</t>
  </si>
  <si>
    <t>0:37:23</t>
  </si>
  <si>
    <t>0:38:38</t>
  </si>
  <si>
    <t>0:11:10</t>
  </si>
  <si>
    <t>GravityX: 295 -&gt; 24_x000D_
GravityY: 262 -&gt; 268_x000D_
ShapeSpinDir: true -&gt; false_x000D_
ShapeType: 6 -&gt; 4_x000D_
ShapeColor: Changed</t>
  </si>
  <si>
    <t>ShapeSpinDir: true -&gt; false_x000D_
ShapeSpinSpd: 3.0 -&gt; 2.0_x000D_
ShapeType: 4 -&gt; 6_x000D_
ShapeColor: Changed</t>
  </si>
  <si>
    <t>GravityX: 24 -&gt; 494_x000D_
GravityY: 268 -&gt; 30_x000D_
ShapeSpinDir: true -&gt; false_x000D_
ShapeSpinSpd: 3.0 -&gt; 2.0_x000D_
ShapeType: 4 -&gt; 6_x000D_
ShapeColor: Changed</t>
  </si>
  <si>
    <t>Paradigm: 10_x000D_
Shape Color: 8_x000D_
Gravity Direction: 8_x000D_
Shape Type: 7_x000D_
Shape Spin Direction: 7_x000D_
Rain Rate: 5_x000D_
Shape Spin Speed: 2_x000D_
Growth: 0_x000D_
Gravity Well Location: 0_x000D_
Rationale:_x000D_
The number of shapes increases with a change in the spin direction and color of the hexagon. Once this is set, the reverse gravity and the cooperative paradigm increase the outcome significantly.</t>
  </si>
  <si>
    <t>Gravity Well Location: 10_x000D_
Shape Type: 9_x000D_
Shape Color: 9_x000D_
Paradigm: 8_x000D_
Gravity Direction: 7_x000D_
Shape Spin Direction: 7_x000D_
Rain Rate: 2_x000D_
Shape Spin Speed: 2_x000D_
Growth: 0_x000D_
Rationale:_x000D_
The biggest impact was achieved when the gravity well was moved in conjunction with a change in shape, shape color, and spin direction.</t>
  </si>
  <si>
    <t xml:space="preserve">Gravity Well Location: 10_x000D_
Shape Type: 9_x000D_
Shape Color: 9_x000D_
Paradigm: 8_x000D_
Gravity Direction: 7_x000D_
Shape Spin Direction: 7_x000D_
Rain Rate: 2_x000D_
Shape Spin Speed: 2_x000D_
Growth: 0_x000D_
Rationale:_x000D_
</t>
  </si>
  <si>
    <t>Gravity Well Location: 10_x000D_
Shape Type: 9_x000D_
Shape Color: 9_x000D_
Paradigm: 8_x000D_
Gravity Direction: 7_x000D_
Shape Spin Direction: 3_x000D_
Shape Spin Speed: 2_x000D_
Rain Rate: 1_x000D_
Growth: 0_x000D_
Rationale:_x000D_
Having found that the pentagon shape with color cc3333 rotating in a counterclockwise direction produces the most number of shapes, the goal was then to successively move the gravity well to different locations to assess the impact on the system. In this run, locating the gravity well in the top left produced the highest results.</t>
  </si>
  <si>
    <t>GravityRules: 0 -&gt; 1_x000D_
GravityX: 295 -&gt; 26_x000D_
GravityY: 262 -&gt; 270_x000D_
ShapeSpinSpd: 2.0 -&gt; 3.0_x000D_
ShapeType: 6 -&gt; 3_x000D_
ShapeColor: Changed</t>
  </si>
  <si>
    <t>GravityX: 26 -&gt; 568_x000D_
GravityY: 270 -&gt; 145_x000D_
ShapeSpinDir: true -&gt; false_x000D_
ShapeType: 4 -&gt; 3_x000D_
ShapeColor: Changed</t>
  </si>
  <si>
    <t>GravityY: 145 -&gt; 253_x000D_
ShapeSpinDir: false -&gt; true_x000D_
ShapeSpinSpd: 3.0 -&gt; 2.0_x000D_
ShapeType: 3 -&gt; 5_x000D_
ShapeColor: Changed</t>
  </si>
  <si>
    <t>ShapeSpinDir: false -&gt; true_x000D_
ShapeSpinSpd: 3.0 -&gt; 2.0_x000D_
ShapeType: 3 -&gt; 5_x000D_
ShapeColor: Changed</t>
  </si>
  <si>
    <t>ShapeSpinDir: true -&gt; false_x000D_
ShapeSpinSpd: 3.0 -&gt; 2.0_x000D_
ShapeType: 4 -&gt; 5_x000D_
ShapeColor: Changed</t>
  </si>
  <si>
    <t xml:space="preserve">Gravity Well Location: 10_x000D_
Shape Type: 9_x000D_
Shape Color: 9_x000D_
Paradigm: 8_x000D_
Gravity Direction: 7_x000D_
Shape Spin Direction: 6_x000D_
Shape Spin Speed: 2_x000D_
Rain Rate: 1_x000D_
Growth: 0_x000D_
Rationale:_x000D_
</t>
  </si>
  <si>
    <t xml:space="preserve">Gravity Well Location: 10_x000D_
Paradigm: 9_x000D_
Shape Type: 9_x000D_
Shape Color: 9_x000D_
Gravity Direction: 8_x000D_
Shape Spin Direction: 6_x000D_
Shape Spin Speed: 2_x000D_
Rain Rate: 1_x000D_
Growth: 0_x000D_
Rationale:_x000D_
</t>
  </si>
  <si>
    <t xml:space="preserve">Paradigm: 10_x000D_
Gravity Well Location: 10_x000D_
Shape Color: 9_x000D_
Shape Type: 8_x000D_
Gravity Direction: 8_x000D_
Shape Spin Direction: 7_x000D_
Shape Spin Speed: 4_x000D_
Rain Rate: 1_x000D_
Growth: 0_x000D_
Rationale:_x000D_
</t>
  </si>
  <si>
    <t>Rain Rate: 0.5 -&gt; 0.796_x000D_
GravityRules: 0 -&gt; 1_x000D_
GravityX: 295 -&gt; 307_x000D_
GravityY: 262 -&gt; 24_x000D_
ShapeSpinSpd: 2.0 -&gt; 1.0_x000D_
ShapeType: 4 -&gt; 3_x000D_
ShapeColor: Changed</t>
  </si>
  <si>
    <t>Rain Rate: 0.796 -&gt; 0.195_x000D_
GravityRules: 0 -&gt; 1_x000D_
GravityX: 307 -&gt; 297_x000D_
GravityY: 24 -&gt; 508_x000D_
ShapeSpinSpd: 1.0 -&gt; 3.0_x000D_
ShapeColor: Changed</t>
  </si>
  <si>
    <t>ShapeType: 3 -&gt; 5_x000D_
ShapeColor: Changed</t>
  </si>
  <si>
    <t>Rain Rate: 0.195 -&gt; 0.071_x000D_
ShapeType: 5 -&gt; 6_x000D_
ShapeColor: Changed</t>
  </si>
  <si>
    <t>Rain Rate: 0.071 -&gt; 0.018_x000D_
GravityRules: 1 -&gt; 0_x000D_
ShapeColor: Changed</t>
  </si>
  <si>
    <t>ShapeType: 6 -&gt; 4_x000D_
ShapeColor: Changed</t>
  </si>
  <si>
    <t>GravityX: 297 -&gt; 88_x000D_
GravityY: 508 -&gt; 512_x000D_
ShapeType: 4 -&gt; 6_x000D_
ShapeColor: Changed</t>
  </si>
  <si>
    <t>GravityX: 88 -&gt; 340_x000D_
GravityY: 512 -&gt; 509_x000D_
ShapeColor: Changed</t>
  </si>
  <si>
    <t xml:space="preserve">Gravity Direction: 10_x000D_
Gravity Well Location: 10_x000D_
Paradigm: 9_x000D_
Shape Spin Direction: 7_x000D_
Rain Rate: 6_x000D_
Shape Type: 4_x000D_
Shape Spin Speed: 4_x000D_
Shape Color: 2_x000D_
Growth: 0_x000D_
Rationale:_x000D_
</t>
  </si>
  <si>
    <t xml:space="preserve">Paradigm: 10_x000D_
Gravity Direction: 10_x000D_
Gravity Well Location: 10_x000D_
Shape Spin Direction: 7_x000D_
Shape Spin Speed: 4_x000D_
Shape Type: 2_x000D_
Shape Color: 1_x000D_
Rain Rate: 0_x000D_
Growth: 0_x000D_
Rationale:_x000D_
</t>
  </si>
  <si>
    <t xml:space="preserve">Paradigm: 10_x000D_
Gravity Direction: 10_x000D_
Gravity Well Location: 10_x000D_
Shape Spin Speed: 7_x000D_
Shape Spin Direction: 5_x000D_
Shape Type: 2_x000D_
Shape Color: 1_x000D_
Rain Rate: 0_x000D_
Growth: 0_x000D_
Rationale:_x000D_
</t>
  </si>
  <si>
    <t xml:space="preserve">Paradigm: 10_x000D_
Gravity Direction: 10_x000D_
Gravity Well Location: 10_x000D_
Shape Spin Speed: 7_x000D_
Shape Spin Direction: 5_x000D_
Shape Color: 2_x000D_
Shape Type: 2_x000D_
Rain Rate: 0_x000D_
Growth: 0_x000D_
Rationale:_x000D_
</t>
  </si>
  <si>
    <t xml:space="preserve">Paradigm: 10_x000D_
Gravity Direction: 10_x000D_
Gravity Well Location: 10_x000D_
Shape Spin Speed: 7_x000D_
Shape Spin Direction: 5_x000D_
Rain Rate: 4_x000D_
Shape Color: 2_x000D_
Shape Type: 2_x000D_
Growth: 0_x000D_
Rationale:_x000D_
</t>
  </si>
  <si>
    <t xml:space="preserve">Paradigm: 10_x000D_
Gravity Direction: 10_x000D_
Gravity Well Location: 10_x000D_
Shape Spin Speed: 7_x000D_
Rain Rate: 5_x000D_
Shape Spin Direction: 5_x000D_
Shape Color: 2_x000D_
Shape Type: 2_x000D_
Growth: 0_x000D_
Rationale:_x000D_
</t>
  </si>
  <si>
    <t>ShapeType: 5 -&gt; 3_x000D_
ShapeColor: Changed</t>
  </si>
  <si>
    <t>Rain Rate: 0.5 -&gt; 0.102_x000D_
GravityRules: 0 -&gt; 1_x000D_
ShapeSpinSpd: 2.0 -&gt; 1.0_x000D_
ShapeType: 3 -&gt; 4_x000D_
ShapeColor: Changed</t>
  </si>
  <si>
    <t>Rain Rate: 0.102 -&gt; 0.522_x000D_
ShapeSpinSpd: 1.0 -&gt; 3.0_x000D_
ShapeColor: Changed</t>
  </si>
  <si>
    <t>GravityX: 295 -&gt; 301_x000D_
GravityY: 262 -&gt; 62_x000D_
ShapeColor: Changed</t>
  </si>
  <si>
    <t>GravityX: 301 -&gt; 309_x000D_
GravityY: 62 -&gt; 17_x000D_
ShapeColor: Changed</t>
  </si>
  <si>
    <t>ShapeSpinSpd: 3.0 -&gt; 1.0_x000D_
ShapeColor: Changed</t>
  </si>
  <si>
    <t>ShapeSpinDir: true -&gt; false_x000D_
ShapeColor: Changed</t>
  </si>
  <si>
    <t>Rain Rate: 0.522 -&gt; 0.0_x000D_
ShapeColor: Changed</t>
  </si>
  <si>
    <t xml:space="preserve">Paradigm: 10_x000D_
Gravity Direction: 10_x000D_
Gravity Well Location: 10_x000D_
Rain Rate: 8_x000D_
Shape Spin Speed: 7_x000D_
Shape Spin Direction: 5_x000D_
Shape Color: 2_x000D_
Shape Type: 2_x000D_
Growth: 0_x000D_
Rationale:_x000D_
</t>
  </si>
  <si>
    <t>Not in all cases. In some experiments, the shape and reverse gravity did not produce the desired results.</t>
  </si>
  <si>
    <t>The game was approached like a simulation. The first step was to explore the effects of the different parameters on the general outcome of the game. Once I was able to gain an idea of what was effective and what was not, the next step was to try to optimize the results using incremental changes in the main levers. For example, moving the gravity well had a significant impact on the outcome but required trial and error before the best location was achieved. So in summary, the first step was to try to look at the overall system results from a macro perspective, followed by the second step of refining the details to get as close as possible to the desired results.</t>
  </si>
  <si>
    <t>2: Shapes would shrink and possibly disappear</t>
  </si>
  <si>
    <t>5: Impacting the gravity well</t>
  </si>
  <si>
    <t>7: I don't know</t>
  </si>
  <si>
    <t xml:space="preserve">The system reminds me of a family of diverse personalities where relationships have to be characterized and approaches adapted to get the best results. </t>
  </si>
  <si>
    <t>No, they did not. The gravity well raised the target to the highest level when placed above with normal gravity or placed below with reverse gravity. Most of the parameters did not produce a significant change.</t>
  </si>
  <si>
    <t>Very little strategy since the parameters did not alter the altitude of the target significnatly. The basic approach was to tweak the parameters to raise the target to the highest level.</t>
  </si>
  <si>
    <t>2: I don't know</t>
  </si>
  <si>
    <t>5: I don't know</t>
  </si>
  <si>
    <t>2: Gravity_x000D_
3: Paradigm_x000D_
4: Spikes</t>
  </si>
  <si>
    <t>0: Double its maximum spin speed and change Paradigm to Competitive</t>
  </si>
  <si>
    <t>0: The locations that the shapes start in_x000D_
2: The strength of the "Gravity" parameter_x000D_
3: The weather patterns above the Arctic Circle_x000D_
4: The time of day that you did the simulation_x000D_
7: Yourself</t>
  </si>
  <si>
    <t>0: There are too many shapes on the screen and they block your shape from rain and red balls_x000D_
3: The game designer's desire to challenge the player</t>
  </si>
  <si>
    <t>2: I need more education or experience in solving systemic problems_x000D_
4: The game was too long and I became tired over time_x000D_
5: I enjoyed the game but it took longer than I thought, and I did not allocate enough time_x000D_
8: I liked the gameplay but there were too many questions</t>
  </si>
  <si>
    <t>Would have liked to have the capability to move competiting balls.</t>
  </si>
  <si>
    <t>Worsened.</t>
  </si>
  <si>
    <t xml:space="preserve">Not being able to control all the variables. Not being able to change the shape, color, speed etc of all the balls at the same time. Several variables interacting at once._x000D_
While I understand that the purpose of the game is to determine the approach of the player in solving the problem, I believe that more comprehensive information on the objective of the game would assist the player. </t>
  </si>
  <si>
    <t>User friendly</t>
  </si>
  <si>
    <t xml:space="preserve">Other business taking place concurrently. </t>
  </si>
  <si>
    <t xml:space="preserve">To some extent. Although I didn't think this would have been the case, there was some difficulty in characterizing and predicting the relationships. Also, being a visual game, eye coordination was necessary (but weak) in assessing all the moving parts. </t>
  </si>
  <si>
    <t xml:space="preserve">No, I don't believe I did for part of the game. The game required the player to keep one eye on the overall results and one eye on the interactions that resulted in the outcome, but during the initial part of the game, I focused on the cumulative effect of the interactions. </t>
  </si>
  <si>
    <t>The game was interesting but a bit time consuming.</t>
  </si>
  <si>
    <t xml:space="preserve">_x000D_
ScratchPad:_x000D_
This is free space for you to take notes and record observations.  Anything you write here will stick around for the whole game, even if you close this window.
_x000D_
</t>
  </si>
  <si>
    <t>50
1.5 / 3.0 (50.0) from questions
0.0 / 0.0 (0.0) from data points</t>
  </si>
  <si>
    <t>81
0.0 / 0.0 (0.0) from questions
35.0 / 43.0 (81.4) from data points</t>
  </si>
  <si>
    <t>69
5.5 / 8.0 (68.8) from questions
0.0 / 0.0 (0.0) from data points</t>
  </si>
  <si>
    <t>35
3.5 / 12.0 (26.9) from questions
1.0 / 1.0 (7.7) from data points</t>
  </si>
  <si>
    <t>29
8.0 / 20.0 (22.9) from questions
2.0 / 15.0 (5.7) from data points</t>
  </si>
  <si>
    <t>13
0.5 / 6.0 (2.6) from questions
2.0 / 13.0 (10.5) from data points</t>
  </si>
  <si>
    <t>27
2.0 / 5.0 (13.3) from questions
2.0 / 10.0 (13.3) from data points</t>
  </si>
  <si>
    <t>23
1.0 / 3.0 (7.7) from questions
2.0 / 10.0 (15.4) from data points</t>
  </si>
  <si>
    <t>17
0.5 / 3.0 (16.7) from questions
0.0 / 0.0 (0.0) from data points</t>
  </si>
  <si>
    <t>33
0.0 / 0.0 (0.0) from questions
9.0 / 27.0 (33.3) from data points</t>
  </si>
  <si>
    <t>89
0.0 / 0.0 (0.0) from questions
31.0 / 35.0 (88.6) from data points</t>
  </si>
  <si>
    <t>33
1.0 / 5.0 (16.7) from questions
1.0 / 1.0 (16.7) from data points</t>
  </si>
  <si>
    <t>9
1.0 / 6.0 (9.1) from questions
0.0 / 5.0 (0.0) from data points</t>
  </si>
  <si>
    <t>0
0.0 / 5.0 (0.0) from questions
0.0 / 6.0 (0.0) from data points</t>
  </si>
  <si>
    <t>25
2.0 / 3.0 (25.0) from questions
0.0 / 5.0 (0.0) from data points</t>
  </si>
  <si>
    <t>14
1.0 / 2.0 (14.3) from questions
0.0 / 5.0 (0.0) from data points</t>
  </si>
  <si>
    <t>14
0.0 / 0.0 (0.0) from questions
1.0 / 7.0 (14.3) from data points</t>
  </si>
  <si>
    <t>Switzerland</t>
  </si>
  <si>
    <t>4: 35 to 44 years</t>
  </si>
  <si>
    <t>1: Play computer games between 1 and 5 hours a week</t>
  </si>
  <si>
    <t>2: Visual (spatial): You prefer using pictures, images, and spatial understanding_x000D_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</si>
  <si>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Yes - Classes and books</t>
  </si>
  <si>
    <t>Management &amp; sustainability</t>
  </si>
  <si>
    <t>Auditing &amp; management_x000D_
Learning experience design &amp; facilitation</t>
  </si>
  <si>
    <t>Auditing in the public sector_x000D_
Learning experience design &amp; facilitation</t>
  </si>
  <si>
    <t>5: 13 to 20 years</t>
  </si>
  <si>
    <t xml:space="preserve">Stage 0.1: There is no score for the tutorial._x000D_
Stage 1.1: Wow, nice job!_x000D_
You finished with 49 shapes._x000D_
Stage 1.2: Wow, nice job!_x000D_
You finished with 49 shapes._x000D_
Stage 2.1: You achieved level 1!_x000D_
Stage 2.2: You achieved level 5!_x000D_
Stage 2.2: You achieved level 7!_x000D_
</t>
  </si>
  <si>
    <t>5</t>
  </si>
  <si>
    <t>1:31:15</t>
  </si>
  <si>
    <t>26:45:39</t>
  </si>
  <si>
    <t>2:35:23</t>
  </si>
  <si>
    <t>34, Re-Runs: 1</t>
  </si>
  <si>
    <t>-333:-25:-52</t>
  </si>
  <si>
    <t>0:24:14</t>
  </si>
  <si>
    <t>0:08:39</t>
  </si>
  <si>
    <t>0:12:51</t>
  </si>
  <si>
    <t>0:23:23</t>
  </si>
  <si>
    <t>Rain Rate: 0.5 -&gt; 0.81_x000D_
ShapeType: 3 -&gt; 6_x000D_
ShapeColor: Changed</t>
  </si>
  <si>
    <t>ShapeSpinSpd: 2.0 -&gt; 3.0_x000D_
ShapeType: 6 -&gt; 4_x000D_
ShapeColor: Changed</t>
  </si>
  <si>
    <t>ShapeSpinDir: false -&gt; true_x000D_
ShapeSpinSpd: 1.0 -&gt; 4.0_x000D_
ShapeType: 5 -&gt; 4_x000D_
ShapeColor: Changed</t>
  </si>
  <si>
    <t xml:space="preserve">Growth: 10_x000D_
Rain Rate: 10_x000D_
Gravity Direction: 9_x000D_
Gravity Well Location: 9_x000D_
Shape Spin Speed: 8_x000D_
Paradigm: 8_x000D_
Shape Color: 5_x000D_
Shape Type: 5_x000D_
Shape Spin Direction: 5_x000D_
Rationale:_x000D_
</t>
  </si>
  <si>
    <t xml:space="preserve">Growth: 10_x000D_
Rain Rate: 10_x000D_
Gravity Direction: 9_x000D_
Shape Spin Speed: 8_x000D_
Shape Type: 5_x000D_
Shape Spin Direction: 4_x000D_
Paradigm: 4_x000D_
Gravity Well Location: 4_x000D_
Shape Color: 1_x000D_
Rationale:_x000D_
</t>
  </si>
  <si>
    <t>Rain Rate: 0.5 -&gt; 0.854_x000D_
GravityRules: 0 -&gt; 1_x000D_
ShapeSpinDir: false -&gt; true_x000D_
ShapeSpinSpd: 2.0 -&gt; 3.0_x000D_
ShapeType: 6 -&gt; 4_x000D_
ShapeColor: Changed</t>
  </si>
  <si>
    <t>ShapeSpinDir: false -&gt; true_x000D_
ShapeSpinSpd: 1.0 -&gt; 4.0_x000D_
ShapeColor: Changed</t>
  </si>
  <si>
    <t>Rain Rate: 0.5 -&gt; 1.0_x000D_
GravityRules: 0 -&gt; 1_x000D_
ShapeSpinSpd: 2.0 -&gt; 4.0_x000D_
ShapeType: 4 -&gt; 3_x000D_
ShapeColor: Changed</t>
  </si>
  <si>
    <t>GravityX: 295 -&gt; 430_x000D_
GravityY: 262 -&gt; 162_x000D_
ShapeColor: Changed</t>
  </si>
  <si>
    <t>Rain Rate: 1.0 -&gt; 0.779_x000D_
ShapeColor: Changed</t>
  </si>
  <si>
    <t>ShapeSpinSpd: 4.0 -&gt; 3.0_x000D_
ShapeType: 3 -&gt; 4_x000D_
ShapeColor: Changed</t>
  </si>
  <si>
    <t>Rain Rate: 0.779 -&gt; 0.478_x000D_
ShapeColor: Changed</t>
  </si>
  <si>
    <t>Rain Rate: 0.478 -&gt; 0.761_x000D_
ShapeColor: Changed</t>
  </si>
  <si>
    <t xml:space="preserve">Growth: 10_x000D_
Rain Rate: 10_x000D_
Gravity Direction: 9_x000D_
Shape Spin Speed: 8_x000D_
Shape Spin Direction: 5_x000D_
Shape Type: 5_x000D_
Paradigm: 4_x000D_
Gravity Well Location: 4_x000D_
Shape Color: 1_x000D_
Rationale:_x000D_
</t>
  </si>
  <si>
    <t>Rain Rate: 0.5 -&gt; 0.845_x000D_
GravityRules: 0 -&gt; 1_x000D_
ShapeSpinSpd: 2.0 -&gt; 3.0_x000D_
ShapeColor: Changed</t>
  </si>
  <si>
    <t>Mostly, sometimes the changes in spinning speed and direction of the shapes had different results than I expected.</t>
  </si>
  <si>
    <t>To get the shapes to grow and multiply as often as possible - and get to the rain as much as possible without being touched by the stars</t>
  </si>
  <si>
    <t>0: Impacting rain</t>
  </si>
  <si>
    <t>0: Nothing</t>
  </si>
  <si>
    <t>the</t>
  </si>
  <si>
    <t>Somewhat</t>
  </si>
  <si>
    <t xml:space="preserve">To roatate between normal and reverse gravity to get as much rain and red dots as possible and at the same time avoiding spikes, however, my position from the outset was difficult_x000D_
</t>
  </si>
  <si>
    <t>1: Shapes_x000D_
4: Spikes_x000D_
5: Other red balls</t>
  </si>
  <si>
    <t>0: The locations that the shapes start in_x000D_
1: The number of corners the shapes have (triangle, square, etc.)_x000D_
2: The strength of the "Gravity" parameter</t>
  </si>
  <si>
    <t>0: There are too many shapes on the screen and they block your shape from rain and red balls</t>
  </si>
  <si>
    <t>1: I wasn't trying my best</t>
  </si>
  <si>
    <t>The starting position of the shape</t>
  </si>
  <si>
    <t>no</t>
  </si>
  <si>
    <t>Just figuring things out in the beginning - but the explanations/tutorials were helpfully done</t>
  </si>
  <si>
    <t>Changing the parameters</t>
  </si>
  <si>
    <t>To a certain degree - I think it would need more and several different exercises to get a fuller reflection of someone's abilities to think systemically. This is also rather abstract with shapes, if one would do this with real life examples the results may be very different.</t>
  </si>
  <si>
    <t>Yes - the explanations were well explained and easy to understand</t>
  </si>
  <si>
    <t>None</t>
  </si>
  <si>
    <t>63
0.0 / 0.0 (0.0) from questions
27.0 / 43.0 (62.8) from data points</t>
  </si>
  <si>
    <t>31
2.5 / 8.0 (31.3) from questions
0.0 / 0.0 (0.0) from data points</t>
  </si>
  <si>
    <t>21
7.5 / 20.0 (21.4) from questions
0.0 / 15.0 (0.0) from data points</t>
  </si>
  <si>
    <t>11
2.0 / 6.0 (10.5) from questions
0.0 / 13.0 (0.0) from data points</t>
  </si>
  <si>
    <t>10
1.5 / 5.0 (10.0) from questions
0.0 / 10.0 (0.0) from data points</t>
  </si>
  <si>
    <t>12
1.5 / 3.0 (11.5) from questions
0.0 / 10.0 (0.0) from data points</t>
  </si>
  <si>
    <t>0
0.0 / 0.0 (0.0) from questions
0.0 / 3.0 (0.0) from data points</t>
  </si>
  <si>
    <t>30
0.0 / 0.0 (0.0) from questions
8.0 / 27.0 (29.6) from data points</t>
  </si>
  <si>
    <t>66
0.0 / 0.0 (0.0) from questions
23.0 / 35.0 (65.7) from data points</t>
  </si>
  <si>
    <t>18
2.0 / 6.0 (18.2) from questions
0.0 / 5.0 (0.0) from data points</t>
  </si>
  <si>
    <t>18
2.0 / 5.0 (18.2) from questions
0.0 / 6.0 (0.0) from data points</t>
  </si>
  <si>
    <t>19
1.5 / 3.0 (18.8) from questions
0.0 / 5.0 (0.0) from data points</t>
  </si>
  <si>
    <t>21
1.5 / 2.0 (21.4) from questions
0.0 / 5.0 (0.0) from data points</t>
  </si>
  <si>
    <t>29
0.0 / 0.0 (0.0) from questions
2.0 / 7.0 (28.6) from data points</t>
  </si>
  <si>
    <t>2: Visual (spatial): You prefer using pictures, images, and spatial understanding_x000D_
3: Aural (auditory / musical): You prefer using sound and music_x000D_
6: Logical (mathematical): You prefer using logic and reasoning_x000D_
8: Solitary (intrapersonal): You prefer to work alone and use self-study</t>
  </si>
  <si>
    <t>4: Bachelor's degree</t>
  </si>
  <si>
    <t>HCI, Ubiquitous Computing, Affective Computing, Cognitive Science and Computer Vision</t>
  </si>
  <si>
    <t>Software Architect, Coputer Vision, Interaction Design</t>
  </si>
  <si>
    <t>Current: PhD Student_x000D_
Past: Data Scientist, Senior Software Architect</t>
  </si>
  <si>
    <t xml:space="preserve">Stage 0.1: There is no score for the tutorial._x000D_
</t>
  </si>
  <si>
    <t>-440445:-50:-26</t>
  </si>
  <si>
    <t>26:48:08</t>
  </si>
  <si>
    <t>0, Re-Runs: 0</t>
  </si>
  <si>
    <t>0:00:00</t>
  </si>
  <si>
    <t xml:space="preserve">_x000D_
ScratchPad:_x000D_
This is free space for you to take notes and record observations.
_x000D_
</t>
  </si>
  <si>
    <t>0
0.0 / 0.0 (0.0) from questions
0.0 / 35.0 (0.0) from data points</t>
  </si>
  <si>
    <t>0
0.0 / 0.0 (0.0) from questions
0.0 / 5.0 (0.0) from data points</t>
  </si>
  <si>
    <t>0
0.0 / 0.0 (0.0) from questions
0.0 / 6.0 (0.0) from data points</t>
  </si>
  <si>
    <t>Yes - from classes &amp; books</t>
  </si>
  <si>
    <t>Management, Sustainability</t>
  </si>
  <si>
    <t>On the one hand, auditing and management in the public sector. _x000D_
_x000D_
On the other hand, research and learning experience design for youth and professionals - focused on systems thinking in practice &amp; sustainability.</t>
  </si>
  <si>
    <t>- Auditor _x000D_
- Learning experience designer &amp; facilitator</t>
  </si>
  <si>
    <t>-443479:-2:-45</t>
  </si>
  <si>
    <t>27:07:44</t>
  </si>
  <si>
    <t>0:00:36</t>
  </si>
  <si>
    <t>IL</t>
  </si>
  <si>
    <t>2: 18 to 24 years</t>
  </si>
  <si>
    <t>0: Do not know_x000D_
6: Logical (mathematical): You prefer using logic and reasoning_x000D_
7: Social (interpersonal): You prefer to learn in groups or with other people</t>
  </si>
  <si>
    <t>2: Completed some college</t>
  </si>
  <si>
    <t>I have very little Systems Thinking experience, solely from two classes I am in this semester: EM 605 and SYS 625</t>
  </si>
  <si>
    <t>Chemical Engineering Major_x000D_
Entrepreneurship Minor_x000D_
Engineering Management Master's</t>
  </si>
  <si>
    <t>Freshwater chemical testing_x000D_
Adhesives formulations_x000D_
Adhesives testing</t>
  </si>
  <si>
    <t>Research Intern_x000D_
Lab Intern_x000D_
Manufacturing Engineering Intern (Summer 2020)</t>
  </si>
  <si>
    <t>1: 0 to 1 year</t>
  </si>
  <si>
    <t xml:space="preserve">Stage 0.1: There is no score for the tutorial._x000D_
Stage 1.1: You finished with 8 shapes._x000D_
Stage 1.2: You finished with 4 shapes._x000D_
Stage 2.1: You achieved level 0!_x000D_
Stage 2.2: You achieved level 10!_x000D_
</t>
  </si>
  <si>
    <t>8</t>
  </si>
  <si>
    <t>10</t>
  </si>
  <si>
    <t>-440298:-19:-50</t>
  </si>
  <si>
    <t>27:11:56</t>
  </si>
  <si>
    <t>2:42:07</t>
  </si>
  <si>
    <t>16, Re-Runs: 4</t>
  </si>
  <si>
    <t>0:06:20</t>
  </si>
  <si>
    <t>0:07:45</t>
  </si>
  <si>
    <t>0:07:35</t>
  </si>
  <si>
    <t>Rain Rate: 0.5 -&gt; 1.0_x000D_
GravityRules: 0 -&gt; 1_x000D_
ShapeSpinSpd: 2.0 -&gt; 4.0_x000D_
ShapeColor: Changed</t>
  </si>
  <si>
    <t>GravityX: 295 -&gt; 577_x000D_
GravityY: 262 -&gt; 16_x000D_
ShapeSpinSpd: 4.0 -&gt; 1.0_x000D_
ShapeColor: Changed</t>
  </si>
  <si>
    <t xml:space="preserve">Paradigm: 10_x000D_
Rain Rate: 10_x000D_
Growth: 10_x000D_
Shape Color: 2_x000D_
Shape Spin Direction: 2_x000D_
Shape Spin Speed: 2_x000D_
Shape Type: 1_x000D_
Gravity Well Location: 0_x000D_
Gravity Direction: 0_x000D_
</t>
  </si>
  <si>
    <t>Rain Rate: 0.5 -&gt; 1.0_x000D_
GravityRules: 0 -&gt; 1_x000D_
GravityX: 295 -&gt; 319_x000D_
GravityY: 262 -&gt; 12_x000D_
ShapeSpinDir: false -&gt; true_x000D_
ShapeSpinSpd: 1.0 -&gt; 4.0_x000D_
ShapeColor: Changed</t>
  </si>
  <si>
    <t>GravityX: 319 -&gt; 284_x000D_
GravityY: 12 -&gt; 146_x000D_
ShapeSpinDir: false -&gt; true_x000D_
ShapeColor: Changed</t>
  </si>
  <si>
    <t>GravityX: 284 -&gt; 282_x000D_
GravityY: 146 -&gt; 512_x000D_
ShapeSpinSpd: 4.0 -&gt; 1.0_x000D_
ShapeColor: Changed</t>
  </si>
  <si>
    <t>GravityX: 282 -&gt; 275_x000D_
ShapeSpinSpd: 4.0 -&gt; 1.0_x000D_
ShapeColor: Changed</t>
  </si>
  <si>
    <t>GravityRules: 0 -&gt; 2_x000D_
ShapeType: 3 -&gt; 5_x000D_
ShapeColor: Changed</t>
  </si>
  <si>
    <t>ShapeSpinSpd: 4.0 -&gt; 1.0_x000D_
ShapeColor: Changed</t>
  </si>
  <si>
    <t>Rain Rate: 1.0 -&gt; 0.0_x000D_
ShapeColor: Changed</t>
  </si>
  <si>
    <t>Rain Rate: 0.0 -&gt; 1.0_x000D_
GravityRules: 2 -&gt; 1_x000D_
ShapeColor: Changed</t>
  </si>
  <si>
    <t>ShapeSpinSpd: 2.0 -&gt; 4.0_x000D_
ShapeType: 4 -&gt; 6_x000D_
ShapeColor: Changed</t>
  </si>
  <si>
    <t>ShapeType: 6 -&gt; 3_x000D_
ShapeColor: Changed</t>
  </si>
  <si>
    <t>No, not very well at all. The only thing that did what I expected was an increase in rain and the movement of the gravity well. Spinning, color, and speed seemed unimportant completely</t>
  </si>
  <si>
    <t>I wanted to first see what each variable would do to the system. When I could not tell based off of experimenting, I figured it was best to just give it a shot. I figured to keep trying new things in the hope of finding some kind of strategy to winning, which I did not.</t>
  </si>
  <si>
    <t>1: Spikes destroy them all</t>
  </si>
  <si>
    <t>1: Impacting with a star</t>
  </si>
  <si>
    <t>1: It increases the size of shapes only</t>
  </si>
  <si>
    <t>1: Shapes would grow and multiply</t>
  </si>
  <si>
    <t>0: Impacting rain_x000D_
1: Impacting red balls_x000D_
6: Stealing or "pulling" size from other nearby shapes</t>
  </si>
  <si>
    <t>3: The spikes</t>
  </si>
  <si>
    <t>Maybe harmful cells multiplying under attack from white blood cells</t>
  </si>
  <si>
    <t>0
0.0 / 0.0 (0.0) from questions
0.0 / 0.0 (0.0) from data points</t>
  </si>
  <si>
    <t>70
0.0 / 0.0 (0.0) from questions
30.0 / 43.0 (69.8) from data points</t>
  </si>
  <si>
    <t>26
3.5 / 6.0 (16.7) from questions
2.0 / 15.0 (9.5) from data points</t>
  </si>
  <si>
    <t>28
3.0 / 5.0 (16.7) from questions
2.0 / 13.0 (11.1) from data points</t>
  </si>
  <si>
    <t>19
0.5 / 3.0 (3.8) from questions
2.0 / 10.0 (15.4) from data points</t>
  </si>
  <si>
    <t>17
0.0 / 2.0 (0.0) from questions
2.0 / 10.0 (16.7) from data points</t>
  </si>
  <si>
    <t>74
0.0 / 0.0 (0.0) from questions
26.0 / 35.0 (74.3) from data points</t>
  </si>
  <si>
    <t>32
3.5 / 6.0 (31.8) from questions
0.0 / 5.0 (0.0) from data points</t>
  </si>
  <si>
    <t>27
3.0 / 5.0 (27.3) from questions
0.0 / 6.0 (0.0) from data points</t>
  </si>
  <si>
    <t>6
0.5 / 3.0 (6.3) from questions
0.0 / 5.0 (0.0) from data points</t>
  </si>
  <si>
    <t>0
0.0 / 2.0 (0.0) from questions
0.0 / 5.0 (0.0) from data points</t>
  </si>
  <si>
    <t>Ari Syahidul Shidiq</t>
  </si>
  <si>
    <t>arishidiq@upi.edu</t>
  </si>
  <si>
    <t>Indonesia</t>
  </si>
  <si>
    <t>2: Intermediate</t>
  </si>
  <si>
    <t>4: Verbal (linguistic): You prefer using words, both in speech and writing_x000D_
7: Social (interpersonal): You prefer to learn in groups or with other people</t>
  </si>
  <si>
    <t xml:space="preserve">Yes, I got my system thinking insight from journals, especially system thinking in chemistry education </t>
  </si>
  <si>
    <t>Chemistry Education, Science Education</t>
  </si>
  <si>
    <t>I have completed my master's degree in chemistry education with research on developing Testlet instruments to measure science process skills. Now I am doing a dissertation project related to system thinking in chemistry education</t>
  </si>
  <si>
    <t>Doctoral Student in Science Education</t>
  </si>
  <si>
    <t xml:space="preserve">Stage 0.1: There is no score for the tutorial._x000D_
Stage 1.1: You finished with 30 shapes._x000D_
Stage 1.2: You finished with 48 shapes._x000D_
Stage 2.1: You achieved level 3!_x000D_
Stage 2.2: You achieved level 6!_x000D_
Stage 2.2: You achieved level 0!_x000D_
Stage 2.2: You achieved level 4!_x000D_
Stage 2.2: You achieved level 2!_x000D_
Stage 2.2: You achieved level 6!_x000D_
Stage 2.2: You achieved level 0!_x000D_
Stage 2.2: You achieved level 1!_x000D_
Stage 2.2: You achieved level 14!_x000D_
</t>
  </si>
  <si>
    <t>30</t>
  </si>
  <si>
    <t>48</t>
  </si>
  <si>
    <t>3</t>
  </si>
  <si>
    <t>Y, N, N, Y, Y</t>
  </si>
  <si>
    <t>2:49:28</t>
  </si>
  <si>
    <t>27:21:39</t>
  </si>
  <si>
    <t>3:20:39</t>
  </si>
  <si>
    <t>78, Re-Runs: 30</t>
  </si>
  <si>
    <t>-357:-58:-52</t>
  </si>
  <si>
    <t>0:30:59</t>
  </si>
  <si>
    <t>0:16:25</t>
  </si>
  <si>
    <t>0:18:36</t>
  </si>
  <si>
    <t>0:43:04</t>
  </si>
  <si>
    <t>Rain Rate: 0.5 -&gt; 0.509_x000D_
GravityRules: 0 -&gt; 2_x000D_
ShapeSpinSpd: 1.0 -&gt; 2.0_x000D_
ShapeColor: Changed</t>
  </si>
  <si>
    <t>Rain Rate: 0.509 -&gt; 1.0_x000D_
GravityRules: 2 -&gt; 1_x000D_
GravityX: 295 -&gt; 293_x000D_
GravityY: 262 -&gt; 506_x000D_
ShapeColor: Changed</t>
  </si>
  <si>
    <t>Rain Rate: 1.0 -&gt; 0.619_x000D_
ShapeColor: Changed</t>
  </si>
  <si>
    <t>GravityX: 293 -&gt; 34_x000D_
GravityY: 506 -&gt; 256_x000D_
ShapeColor: Changed</t>
  </si>
  <si>
    <t xml:space="preserve">Gravity Direction: 10_x000D_
Paradigm: 8_x000D_
Rain Rate: 7_x000D_
Growth: 6_x000D_
Shape Spin Speed: 5_x000D_
Shape Spin Direction: 4_x000D_
Gravity Well Location: 4_x000D_
Shape Type: 2_x000D_
Shape Color: 2_x000D_
Rationale:_x000D_
</t>
  </si>
  <si>
    <t xml:space="preserve">Growth: 10_x000D_
Gravity Direction: 9_x000D_
Rain Rate: 8_x000D_
Paradigm: 8_x000D_
Gravity Well Location: 7_x000D_
Shape Spin Speed: 5_x000D_
Shape Spin Direction: 4_x000D_
Shape Type: 2_x000D_
Shape Color: 1_x000D_
Rationale:_x000D_
</t>
  </si>
  <si>
    <t xml:space="preserve">Growth: 10_x000D_
Gravity Direction: 9_x000D_
Gravity Well Location: 8_x000D_
Rain Rate: 8_x000D_
Paradigm: 8_x000D_
Shape Spin Speed: 5_x000D_
Shape Spin Direction: 4_x000D_
Shape Type: 2_x000D_
Shape Color: 1_x000D_
Rationale:_x000D_
</t>
  </si>
  <si>
    <t>Rain Rate: 0.5 -&gt; 0.597_x000D_
GravityRules: 0 -&gt; 1_x000D_
ShapeSpinSpd: 1.0 -&gt; 4.0_x000D_
ShapeColor: Changed</t>
  </si>
  <si>
    <t>ShapeSpinDir: false -&gt; true_x000D_
ShapeSpinSpd: 4.0 -&gt; 3.0_x000D_
ShapeColor: Changed</t>
  </si>
  <si>
    <t>ShapeSpinDir: true -&gt; false_x000D_
ShapeSpinSpd: 3.0 -&gt; 4.0_x000D_
ShapeType: 5 -&gt; 6_x000D_
ShapeColor: Changed</t>
  </si>
  <si>
    <t>ShapeSpinSpd: 4.0 -&gt; 2.0_x000D_
ShapeType: 5 -&gt; 3_x000D_
ShapeColor: Changed</t>
  </si>
  <si>
    <t xml:space="preserve">Growth: 10_x000D_
Gravity Direction: 9_x000D_
Shape Spin Speed: 8_x000D_
Gravity Well Location: 8_x000D_
Paradigm: 8_x000D_
Rain Rate: 5_x000D_
Shape Spin Direction: 4_x000D_
Shape Type: 2_x000D_
Shape Color: 1_x000D_
Rationale:_x000D_
</t>
  </si>
  <si>
    <t xml:space="preserve">Growth: 10_x000D_
Gravity Direction: 9_x000D_
Shape Spin Speed: 8_x000D_
Gravity Well Location: 8_x000D_
Paradigm: 8_x000D_
Shape Type: 5_x000D_
Shape Spin Direction: 5_x000D_
Rain Rate: 5_x000D_
Shape Color: 1_x000D_
Rationale:_x000D_
</t>
  </si>
  <si>
    <t>Rain Rate: 0.5 -&gt; 1.0_x000D_
GravityRules: 0 -&gt; 2_x000D_
GravityX: 295 -&gt; 158_x000D_
GravityY: 262 -&gt; 457_x000D_
ShapeSpinDir: false -&gt; true_x000D_
ShapeType: 3 -&gt; 5_x000D_
ShapeColor: Changed</t>
  </si>
  <si>
    <t>ShapeSpinDir: true -&gt; false_x000D_
ShapeSpinSpd: 2.0 -&gt; 4.0_x000D_
ShapeColor: Changed</t>
  </si>
  <si>
    <t>GravityX: 158 -&gt; 249_x000D_
GravityY: 457 -&gt; 20_x000D_
ShapeColor: Changed</t>
  </si>
  <si>
    <t>GravityX: 249 -&gt; 292_x000D_
GravityY: 20 -&gt; 297_x000D_
ShapeColor: Changed</t>
  </si>
  <si>
    <t>GravityX: 292 -&gt; 48_x000D_
GravityY: 297 -&gt; 36_x000D_
ShapeColor: Changed</t>
  </si>
  <si>
    <t>GravityX: 48 -&gt; 426_x000D_
GravityY: 36 -&gt; 12_x000D_
ShapeColor: Changed</t>
  </si>
  <si>
    <t>GravityRules: 2 -&gt; 0_x000D_
ShapeType: 5 -&gt; 3_x000D_
ShapeColor: Changed</t>
  </si>
  <si>
    <t>GravityX: 426 -&gt; 75_x000D_
GravityY: 12 -&gt; 43_x000D_
ShapeColor: Changed</t>
  </si>
  <si>
    <t>GravityX: 75 -&gt; 38_x000D_
GravityY: 43 -&gt; 430_x000D_
ShapeColor: Changed</t>
  </si>
  <si>
    <t xml:space="preserve">Growth: 10_x000D_
Gravity Direction: 9_x000D_
Gravity Well Location: 8_x000D_
Paradigm: 8_x000D_
Shape Spin Speed: 7_x000D_
Shape Type: 6_x000D_
Shape Spin Direction: 5_x000D_
Rain Rate: 5_x000D_
Shape Color: 1_x000D_
Rationale:_x000D_
</t>
  </si>
  <si>
    <t xml:space="preserve">Growth: 10_x000D_
Gravity Direction: 9_x000D_
Gravity Well Location: 8_x000D_
Paradigm: 8_x000D_
Shape Spin Speed: 7_x000D_
Shape Spin Direction: 6_x000D_
Shape Type: 6_x000D_
Rain Rate: 5_x000D_
Shape Color: 1_x000D_
Rationale:_x000D_
</t>
  </si>
  <si>
    <t>GravityRules: 0 -&gt; 1_x000D_
ShapeSpinSpd: 2.0 -&gt; 3.0_x000D_
ShapeColor: Changed</t>
  </si>
  <si>
    <t>Rain Rate: 0.5 -&gt; 1.0_x000D_
ShapeSpinSpd: 3.0 -&gt; 4.0_x000D_
ShapeColor: Changed</t>
  </si>
  <si>
    <t>GravityRules: 1 -&gt; 2_x000D_
GravityX: 295 -&gt; 41_x000D_
GravityY: 262 -&gt; 488_x000D_
ShapeColor: Changed</t>
  </si>
  <si>
    <t>GravityX: 41 -&gt; 12_x000D_
GravityY: 488 -&gt; 61_x000D_
ShapeType: 6 -&gt; 5_x000D_
ShapeColor: Changed</t>
  </si>
  <si>
    <t>GravityX: 12 -&gt; 523_x000D_
GravityY: 61 -&gt; 466_x000D_
ShapeColor: Changed</t>
  </si>
  <si>
    <t>GravityX: 523 -&gt; 350_x000D_
GravityY: 466 -&gt; 12_x000D_
ShapeColor: Changed</t>
  </si>
  <si>
    <t>GravityX: 350 -&gt; 388_x000D_
GravityY: 12 -&gt; 512_x000D_
ShapeColor: Changed</t>
  </si>
  <si>
    <t>GravityX: 388 -&gt; 560_x000D_
GravityY: 512 -&gt; 365_x000D_
ShapeColor: Changed</t>
  </si>
  <si>
    <t>GravityY: 365 -&gt; 489_x000D_
ShapeColor: Changed</t>
  </si>
  <si>
    <t>yes</t>
  </si>
  <si>
    <t>I try to change every part of the panel, then I observe the changes that occur. It is difficult for me to find changes to the system when changing parts of color, direction of rotation and shape.</t>
  </si>
  <si>
    <t>1: Impacting with a spike</t>
  </si>
  <si>
    <t>0: Impacting rain_x000D_
1: Impacting red balls</t>
  </si>
  <si>
    <t>Yes</t>
  </si>
  <si>
    <t>I know rain and red balls will increase the size of each shape, and spikes will reduce shapes. But I still haven't found the right system settings to grow the shape</t>
  </si>
  <si>
    <t>0: Rain_x000D_
4: Spikes</t>
  </si>
  <si>
    <t>1: It determines how fast a shape moves</t>
  </si>
  <si>
    <t>1: Place it alone in a group of emerging red balls and change Paradigm to Independent</t>
  </si>
  <si>
    <t>0: The locations that the shapes start in_x000D_
3: The weather patterns above the Arctic Circle_x000D_
7: Yourself</t>
  </si>
  <si>
    <t>2: I need more education or experience in solving systemic problems_x000D_
5: I enjoyed the game but it took longer than I thought, and I did not allocate enough time</t>
  </si>
  <si>
    <t xml:space="preserve">Number of spike </t>
  </si>
  <si>
    <t xml:space="preserve">Unpredictable </t>
  </si>
  <si>
    <t>discover how the system works</t>
  </si>
  <si>
    <t>guess the direction of gravity</t>
  </si>
  <si>
    <t>yes, i played this game at midnight</t>
  </si>
  <si>
    <t>It is possible to predict the ability to think systems, but for the accuracy of the predictions provided by this game still needs to be examined further._x000D_
This game shows various variables in the system that are related to each other. therefore, players must think in holistically to find each pattern and linkages between parts of the system</t>
  </si>
  <si>
    <t>yes, i did</t>
  </si>
  <si>
    <t>this is an interesting game, each player can try to design variables related to the system, and see the impact of the modified designs directly on the system.</t>
  </si>
  <si>
    <t>86
0.0 / 0.0 (0.0) from questions
37.0 / 43.0 (86.0) from data points</t>
  </si>
  <si>
    <t>54
6.0 / 12.0 (46.2) from questions
1.0 / 1.0 (7.7) from data points</t>
  </si>
  <si>
    <t>27
9.5 / 20.0 (27.1) from questions
0.0 / 15.0 (0.0) from data points</t>
  </si>
  <si>
    <t>21
4.0 / 6.0 (21.1) from questions
0.0 / 13.0 (0.0) from data points</t>
  </si>
  <si>
    <t>27
4.0 / 5.0 (26.7) from questions
0.0 / 10.0 (0.0) from data points</t>
  </si>
  <si>
    <t>15
2.0 / 3.0 (15.4) from questions
0.0 / 10.0 (0.0) from data points</t>
  </si>
  <si>
    <t>33
0.0 / 0.0 (0.0) from questions
1.0 / 3.0 (33.3) from data points</t>
  </si>
  <si>
    <t>94
0.0 / 0.0 (0.0) from questions
33.0 / 35.0 (94.3) from data points</t>
  </si>
  <si>
    <t>36
4.0 / 6.0 (36.4) from questions
0.0 / 5.0 (0.0) from data points</t>
  </si>
  <si>
    <t>38
3.0 / 3.0 (37.5) from questions
0.0 / 5.0 (0.0) from data points</t>
  </si>
  <si>
    <t>29
2.0 / 2.0 (28.6) from questions
0.0 / 5.0 (0.0) from data points</t>
  </si>
  <si>
    <t>43
0.0 / 0.0 (0.0) from questions
3.0 / 7.0 (42.9) from data points</t>
  </si>
  <si>
    <t>Brian</t>
  </si>
  <si>
    <t>beng@stevens.edu</t>
  </si>
  <si>
    <t>New Jersey</t>
  </si>
  <si>
    <t>I have limited experience with it from the first couple of Systems Engineering classes I've taken at the Stevens Institute of Technology.</t>
  </si>
  <si>
    <t>Chemical Engineering_x000D_
Systems Engineering</t>
  </si>
  <si>
    <t>I am still a college student at this time and my work experience comes from the 3 internships and 1 research experience I've had. I wouldn't feel comfortable claiming to have expertise or a fundamental experience in any specific area at this time.</t>
  </si>
  <si>
    <t>Run Plant Engineering Co-op_x000D_
Operations and Maintenance Engineering Co-op_x000D_
Research Assistant</t>
  </si>
  <si>
    <t xml:space="preserve">Stage 0.1: There is no score for the tutorial._x000D_
Stage 1.1: You finished with 12 shapes._x000D_
Stage 1.1: You finished with 12 shapes._x000D_
Stage 1.1: You finished with 12 shapes._x000D_
Stage 1.2: You finished with 17 shapes._x000D_
Stage 2.1: You achieved level 23!_x000D_
Stage 2.2: You achieved level 11!_x000D_
</t>
  </si>
  <si>
    <t>12</t>
  </si>
  <si>
    <t>17</t>
  </si>
  <si>
    <t>23</t>
  </si>
  <si>
    <t>11</t>
  </si>
  <si>
    <t>N, N, Y, Y, Y</t>
  </si>
  <si>
    <t>4:40:46</t>
  </si>
  <si>
    <t>27:26:41</t>
  </si>
  <si>
    <t>5:39:30</t>
  </si>
  <si>
    <t>85, Re-Runs: 33</t>
  </si>
  <si>
    <t>166:11:57</t>
  </si>
  <si>
    <t>0:55:21</t>
  </si>
  <si>
    <t>0:25:57</t>
  </si>
  <si>
    <t>1:49:48</t>
  </si>
  <si>
    <t>0:54:51</t>
  </si>
  <si>
    <t>GravityRules: 0 -&gt; 1_x000D_
ShapeSpinSpd: 1.0 -&gt; 4.0_x000D_
ShapeColor: Changed</t>
  </si>
  <si>
    <t xml:space="preserve">Paradigm: 10_x000D_
Growth: 9_x000D_
Rain Rate: 8_x000D_
Gravity Direction: 8_x000D_
Gravity Well Location: 7_x000D_
Shape Spin Speed: 6_x000D_
Shape Spin Direction: 5_x000D_
Shape Type: -1_x000D_
Shape Color: -1_x000D_
</t>
  </si>
  <si>
    <t>Rain Rate: 0.5 -&gt; 0.43_x000D_
GravityX: 295 -&gt; 299_x000D_
GravityY: 262 -&gt; 287_x000D_
ShapeColor: Changed</t>
  </si>
  <si>
    <t>Rain Rate: 0.43 -&gt; 0.599_x000D_
GravityX: 299 -&gt; 297_x000D_
GravityY: 287 -&gt; 257_x000D_
ShapeColor: Changed</t>
  </si>
  <si>
    <t>Rain Rate: 0.599 -&gt; 1.0_x000D_
GravityRules: 0 -&gt; 1_x000D_
GravityX: 297 -&gt; 291_x000D_
GravityY: 257 -&gt; 237_x000D_
ShapeColor: Changed</t>
  </si>
  <si>
    <t>Rain Rate: 0.5 -&gt; 1.0_x000D_
GravityRules: 0 -&gt; 1_x000D_
GravityX: 295 -&gt; 127_x000D_
GravityY: 262 -&gt; 277_x000D_
ShapeSpinDir: false -&gt; true_x000D_
ShapeSpinSpd: 2.0 -&gt; 4.0_x000D_
ShapeType: 6 -&gt; 4_x000D_
ShapeColor: Changed</t>
  </si>
  <si>
    <t>GravityX: 127 -&gt; 557_x000D_
GravityY: 277 -&gt; 155_x000D_
ShapeColor: Changed</t>
  </si>
  <si>
    <t>GravityX: 557 -&gt; 464_x000D_
GravityY: 155 -&gt; 424_x000D_
ShapeColor: Changed</t>
  </si>
  <si>
    <t>GravityX: 464 -&gt; 422_x000D_
GravityY: 424 -&gt; 354_x000D_
ShapeColor: Changed</t>
  </si>
  <si>
    <t>GravityX: 422 -&gt; 459_x000D_
GravityY: 354 -&gt; 443_x000D_
ShapeColor: Changed</t>
  </si>
  <si>
    <t>ShapeType: 4 -&gt; 6_x000D_
ShapeColor: Changed</t>
  </si>
  <si>
    <t>Rain Rate: 1.0 -&gt; 0.537_x000D_
GravityRules: 1 -&gt; 0_x000D_
ShapeColor: Changed</t>
  </si>
  <si>
    <t>Rain Rate: 0.537 -&gt; 1.0_x000D_
GravityX: 459 -&gt; 457_x000D_
GravityY: 443 -&gt; 321_x000D_
ShapeColor: Changed</t>
  </si>
  <si>
    <t xml:space="preserve">Paradigm: 10_x000D_
Rain Rate: 10_x000D_
Growth: 10_x000D_
Gravity Direction: 10_x000D_
Gravity Well Location: 10_x000D_
Shape Color: 0_x000D_
Shape Type: 0_x000D_
Shape Spin Direction: 0_x000D_
Shape Spin Speed: 0_x000D_
</t>
  </si>
  <si>
    <t xml:space="preserve">Shape Spin Direction: 10_x000D_
Shape Spin Speed: 10_x000D_
Paradigm: 10_x000D_
Rain Rate: 10_x000D_
Growth: 10_x000D_
Gravity Direction: 4_x000D_
Gravity Well Location: 0_x000D_
Shape Color: 0_x000D_
Shape Type: 0_x000D_
</t>
  </si>
  <si>
    <t>Rain Rate: 0.5 -&gt; 1.0_x000D_
GravityRules: 0 -&gt; 1_x000D_
GravityX: 295 -&gt; 260_x000D_
GravityY: 262 -&gt; 325_x000D_
ShapeSpinDir: false -&gt; true_x000D_
ShapeSpinSpd: 2.0 -&gt; 4.0_x000D_
ShapeType: 6 -&gt; 5_x000D_
ShapeColor: Changed</t>
  </si>
  <si>
    <t>GravityX: 260 -&gt; 173_x000D_
GravityY: 325 -&gt; 156_x000D_
ShapeColor: Changed</t>
  </si>
  <si>
    <t>GravityX: 173 -&gt; 429_x000D_
GravityY: 156 -&gt; 329_x000D_
ShapeColor: Changed</t>
  </si>
  <si>
    <t>GravityX: 429 -&gt; 326_x000D_
GravityY: 329 -&gt; 284_x000D_
ShapeColor: Changed</t>
  </si>
  <si>
    <t>GravityX: 326 -&gt; 412_x000D_
GravityY: 284 -&gt; 320_x000D_
ShapeColor: Changed</t>
  </si>
  <si>
    <t>GravityX: 412 -&gt; 433_x000D_
GravityY: 320 -&gt; 289_x000D_
ShapeType: 5 -&gt; 4_x000D_
ShapeColor: Changed</t>
  </si>
  <si>
    <t>GravityRules: 0 -&gt; 1_x000D_
GravityX: 433 -&gt; 420_x000D_
GravityY: 289 -&gt; 291_x000D_
ShapeColor: Changed</t>
  </si>
  <si>
    <t>GravityX: 420 -&gt; 421_x000D_
GravityY: 291 -&gt; 99_x000D_
ShapeColor: Changed</t>
  </si>
  <si>
    <t xml:space="preserve">Shape Type: -1_x000D_
Shape Color: -1_x000D_
Shape Spin Direction: -1_x000D_
Shape Spin Speed: -1_x000D_
Paradigm: -1_x000D_
Rain Rate: -1_x000D_
Growth: -1_x000D_
Gravity Direction: -1_x000D_
Gravity Well Location: -1_x000D_
</t>
  </si>
  <si>
    <t xml:space="preserve">Gravity Well Location: 10_x000D_
Gravity Direction: 10_x000D_
Growth: 10_x000D_
Rain Rate: 10_x000D_
Paradigm: 10_x000D_
Shape Type: -1_x000D_
Shape Color: -1_x000D_
Shape Spin Direction: -1_x000D_
Shape Spin Speed: -1_x000D_
</t>
  </si>
  <si>
    <t>I think switching to competitive midway through the experiment was the incorrect approach because it didn't increase the overall amount of shapes it just served to convert them to the clockwise rotating ones._x000D_
_x000D_
When I adjusted the gravity settings I intended the 'shape walls' to move to better plug the flows of the different dots to reduce the formation of spikes but that was ultimately a bust</t>
  </si>
  <si>
    <t>My strategy was initally to spread the shapes out so they can grow separately to form 'shape walls' that effectively stopped the collision of the falling and rising dots so the amount of spikes formed would be reduced._x000D_
_x000D_
I would achieve this by repelling the shapes to the corners, letting them grow, then moving them by using the gravity well and changing the push to pull_x000D_
_x000D_
I noticed through a bunch of the experiments that the comp. paradigm didn't seem to increase the overall number of shapes but instead eliminate the counter-clockwise ones so I wanted to run it in co-op, but I mistakenly thought that comp. might've had different results as more shapes formed so I switched strategies for one turn._x000D_
_x000D_
Although I did recognize that in comp mode identical shapes didn't attack each other I couldn't truly figure out the effects of shape and color on the excercise otherwise so I didn't really adjust those settings</t>
  </si>
  <si>
    <t>2: The 2 balls disappear but 3 new balls are created nearby</t>
  </si>
  <si>
    <t>Depending on how this is oriented it could mimic the formation of chemicals in a plant._x000D_
_x000D_
Generally there are catalysts and inhibitors in reactions that enter solutions at different points in time in different locations, when used appropriately they perform their function they start or end the reaction, but when mixed together directly it could have catastrophic consequences, so everything should be mixed appropriately._x000D_
_x000D_
In this analogy the catalyst/inhibitors are the dots_x000D_
The shapes each represent a solution_x000D_
The spikes represent the negative consequences_x000D_
The gravity well dictates when and where the reactions will be mixed (if premature then shapes/reaction will be destroyed)_x000D_
_x000D_
This is a bit of a stretch but I tried to think of the most basic elements of this_x000D_
_x000D_
Shapes have interrelated behavior as chemicals do_x000D_
Dots help shapes grow as catalysts/inhibitors control reactions_x000D_
Inappropriate mixing can harm the end result_x000D_
Identical shapes (chemicals) behave the same</t>
  </si>
  <si>
    <t>Generally speaking yes</t>
  </si>
  <si>
    <t>In both exercises my main goal was to build up 'shape walls' around my shape so the first step was to separate the shapes into groups as equally as possible while attempting to keep my shape in the innermost position. Have them grow to a certain point in co-op paradigm, then consume the slower clockwise and all counterclockwise shapes in comp. Then at the point where only maximum speed shapes remain I would revert back to co-op in an attempt to keep growth higher than the destruction from the spikes._x000D_
_x000D_
This was met with moderate success in Chaos 1 and significantly less success in Chaos 2.</t>
  </si>
  <si>
    <t>0: Rain_x000D_
1: Shapes_x000D_
4: Spikes_x000D_
5: Other red balls</t>
  </si>
  <si>
    <t>2: The shape is spinning in the wrong direction_x000D_
3: The game designer's desire to challenge the player_x000D_
5: The researcher's goal to improve complex problem solving skills globally</t>
  </si>
  <si>
    <t>4: The game was too long and I became bored or tired over time</t>
  </si>
  <si>
    <t>How strong the gravity force was.</t>
  </si>
  <si>
    <t>I started doing a lot less experiments between stage changes as I felt that I got a better grasp of what each variable controlled. I also got less patient because I spent too much time earlier on but I believe that the decrease in experiments was primarily because I thought I understood the games better.</t>
  </si>
  <si>
    <t>I couldn't determine a distinguishable difference between shape color and shape types so if there is a difference I would hope that it would be more noticeable in the future. I also believe that there were too many color choices so if it does have an effect I would hope that there would be less selections. _x000D_
_x000D_
As for variables the co-operative function didn't behave how I imagined it would, I originally thought that it would only apply to identical shapes. For instance in the first exercise I thought that the shapes would grow in co-operative after duplicating without rain instead of sharing the rate of growth with shapes that don't even come into contact with the falling or rising dots.</t>
  </si>
  <si>
    <t>Understanding the rules and the different functions (experiment, observe, etc.)</t>
  </si>
  <si>
    <t>I left midway to eat dinner and the first attempt ended because of an unexpected shutdown.</t>
  </si>
  <si>
    <t>I'd say yes, it covered a lot of the things I would do when engaging in a project. Try to understand as much as I could by using the resources I had at my disposal (in this case the experiment and observation sections) then make decisions as best I can with the knowledge I gained. Then learn and develop a response based on the outcome._x000D_
_x000D_
I think this tool sufficiently provided me with the means to attempt this problem as I would any other problem.</t>
  </si>
  <si>
    <t>Yes, it was pretty clear to me.</t>
  </si>
  <si>
    <t>I would just like to say having the ability to edit an experiment rather than having to input everything from scratch again would be very helpful and would probably reduce simulation time.</t>
  </si>
  <si>
    <t>83
2.5 / 3.0 (83.3) from questions
0.0 / 0.0 (0.0) from data points</t>
  </si>
  <si>
    <t>85
10.0 / 12.0 (76.9) from questions
1.0 / 1.0 (7.7) from data points</t>
  </si>
  <si>
    <t>44
15.5 / 20.0 (44.3) from questions
0.0 / 15.0 (0.0) from data points</t>
  </si>
  <si>
    <t>21
3.0 / 4.0 (21.4) from questions
0.0 / 10.0 (0.0) from data points</t>
  </si>
  <si>
    <t>50
1.0 / 2.0 (50.0) from questions
0.0 / 0.0 (0.0) from data points</t>
  </si>
  <si>
    <t>83
0.0 / 0.0 (0.0) from questions
29.0 / 35.0 (82.9) from data points</t>
  </si>
  <si>
    <t>83
4.0 / 5.0 (66.7) from questions
1.0 / 1.0 (16.7) from data points</t>
  </si>
  <si>
    <t>45
5.0 / 6.0 (45.5) from questions
0.0 / 5.0 (0.0) from data points</t>
  </si>
  <si>
    <t>36
4.0 / 5.0 (36.4) from questions
0.0 / 6.0 (0.0) from data points</t>
  </si>
  <si>
    <t>Cecilia Haskins</t>
  </si>
  <si>
    <t>cecilia.haskins@ntnu.no</t>
  </si>
  <si>
    <t>norway</t>
  </si>
  <si>
    <t>7: 65 to 74 years</t>
  </si>
  <si>
    <t>2: Visual (spatial): You prefer using pictures, images, and spatial understanding_x000D_
4: Verbal (linguistic): You prefer using words, both in speech and writing_x000D_
6: Logical (mathematical): You prefer using logic and reasoning_x000D_
8: Solitary (intrapersonal): You prefer to work alone and use self-study</t>
  </si>
  <si>
    <t>10: Ph.D.</t>
  </si>
  <si>
    <t>born a systems thinkker_x000D_
ESEP</t>
  </si>
  <si>
    <t>chemistry undergraduate, with history, theology, language_x000D_
MBA operations management, marketing, accounting_x000D_
PhD, sustainable development, industrial ecology</t>
  </si>
  <si>
    <t>systems engineer -- business and scientific / technological domains</t>
  </si>
  <si>
    <t>find me on linkedin</t>
  </si>
  <si>
    <t>7: More than 30 years</t>
  </si>
  <si>
    <t xml:space="preserve">Stage 0.1: There is no score for the tutorial._x000D_
Stage 1.1: You finished with 0 shapes._x000D_
Stage 1.2: You finished with 0 shapes._x000D_
Stage 2.1: You achieved level 7!_x000D_
Stage 2.2: You achieved level 12!_x000D_
</t>
  </si>
  <si>
    <t>7</t>
  </si>
  <si>
    <t>1:34:50</t>
  </si>
  <si>
    <t>27:31:01</t>
  </si>
  <si>
    <t>-243:-9:-6</t>
  </si>
  <si>
    <t>0:06:26</t>
  </si>
  <si>
    <t>0:04:32</t>
  </si>
  <si>
    <t>0:09:57</t>
  </si>
  <si>
    <t>0:10:35</t>
  </si>
  <si>
    <t>ShapeSpinDir: false -&gt; true_x000D_
ShapeType: 6 -&gt; 4_x000D_
ShapeColor: Changed</t>
  </si>
  <si>
    <t>ShapeType: 4 -&gt; 3_x000D_
ShapeColor: Changed</t>
  </si>
  <si>
    <t xml:space="preserve">Shape Type: 9_x000D_
Shape Spin Speed: 5_x000D_
Shape Spin Direction: 5_x000D_
Shape Color: 3_x000D_
Gravity Direction: 2_x000D_
Gravity Well Location: 1_x000D_
Rain Rate: 1_x000D_
Growth: 1_x000D_
Paradigm: 1_x000D_
Rationale:_x000D_
</t>
  </si>
  <si>
    <t>GravityRules: 0 -&gt; 1_x000D_
GravityX: 295 -&gt; 548_x000D_
GravityY: 262 -&gt; 485_x000D_
ShapeColor: Changed</t>
  </si>
  <si>
    <t>Rain Rate: 0.5 -&gt; 0.217_x000D_
ShapeColor: Changed</t>
  </si>
  <si>
    <t>GravityX: 548 -&gt; 521_x000D_
GravityY: 485 -&gt; 454_x000D_
ShapeColor: Changed</t>
  </si>
  <si>
    <t>GravityX: 521 -&gt; 552_x000D_
GravityY: 454 -&gt; 493_x000D_
ShapeColor: Changed</t>
  </si>
  <si>
    <t>GravityX: 552 -&gt; 532_x000D_
GravityY: 493 -&gt; 449_x000D_
ShapeColor: Changed</t>
  </si>
  <si>
    <t>GravityX: 532 -&gt; 522_x000D_
GravityY: 449 -&gt; 423_x000D_
ShapeColor: Changed</t>
  </si>
  <si>
    <t>GravityX: 522 -&gt; 550_x000D_
GravityY: 423 -&gt; 472_x000D_
ShapeColor: Changed</t>
  </si>
  <si>
    <t xml:space="preserve">Paradigm: 5_x000D_
Growth: 5_x000D_
Shape Type: 5_x000D_
Shape Spin Speed: 5_x000D_
Shape Spin Direction: 5_x000D_
Gravity Well Location: 4_x000D_
Shape Color: 3_x000D_
Gravity Direction: 2_x000D_
Rain Rate: 1_x000D_
Rationale:_x000D_
</t>
  </si>
  <si>
    <t>GravityX: 295 -&gt; 452_x000D_
GravityY: 262 -&gt; 366_x000D_
ShapeType: 6 -&gt; 3_x000D_
ShapeColor: Changed</t>
  </si>
  <si>
    <t>GravityX: 452 -&gt; 337_x000D_
GravityY: 366 -&gt; 291_x000D_
ShapeColor: Changed</t>
  </si>
  <si>
    <t>Rain Rate: 0.5 -&gt; 0.128_x000D_
ShapeColor: Changed</t>
  </si>
  <si>
    <t>ShapeType: 3 -&gt; 4_x000D_
ShapeColor: Changed</t>
  </si>
  <si>
    <t>ShapeType: 4 -&gt; 5_x000D_
ShapeColor: Changed</t>
  </si>
  <si>
    <t>really, no clue... could not make any sense of this ... sorry.</t>
  </si>
  <si>
    <t>make as few changes as possible... figured the game had an internal logic.</t>
  </si>
  <si>
    <t>6: Not enough information to answer</t>
  </si>
  <si>
    <t>4: Random</t>
  </si>
  <si>
    <t>6: Not enough information</t>
  </si>
  <si>
    <t>sorry, maybe I just did not pay enough attention... given words like rain and gravity, I suspect there was some intention to mimic natural systems.</t>
  </si>
  <si>
    <t>mostly just kept trying new things.... glad that protective bubble kept me from disappearing with spikes :)</t>
  </si>
  <si>
    <t>mostly just observe... really did not have the time to invest in becoming an expert.</t>
  </si>
  <si>
    <t>4: Not enough information</t>
  </si>
  <si>
    <t>2: The strength of the "Gravity" parameter_x000D_
5: The personal biases of the simulation's designer</t>
  </si>
  <si>
    <t>5: The researcher's goal to improve complex problem solving skills globally</t>
  </si>
  <si>
    <t>0: Actually I'm happy with my performance_x000D_
1: I wasn't trying my best_x000D_
5: I enjoyed the game but it took longer than I thought, and I did not allocate enough time</t>
  </si>
  <si>
    <t>not really, felt more comfortable changing parameters.</t>
  </si>
  <si>
    <t>lack of a real-world context</t>
  </si>
  <si>
    <t>the instructions were well-written</t>
  </si>
  <si>
    <t>no distractions exept busy schedule.</t>
  </si>
  <si>
    <t>sure</t>
  </si>
  <si>
    <t>no, we can talk more later, ross</t>
  </si>
  <si>
    <t>0
0.0 / 0.0 (0.0) from questions
0.0 / 43.0 (0.0) from data points</t>
  </si>
  <si>
    <t>8
0.0 / 12.0 (0.0) from questions
1.0 / 1.0 (7.7) from data points</t>
  </si>
  <si>
    <t>14
3.0 / 20.0 (8.6) from questions
2.0 / 15.0 (5.7) from data points</t>
  </si>
  <si>
    <t>11
0.0 / 6.0 (0.0) from questions
2.0 / 13.0 (10.5) from data points</t>
  </si>
  <si>
    <t>20
1.0 / 5.0 (6.7) from questions
2.0 / 10.0 (13.3) from data points</t>
  </si>
  <si>
    <t>15
0.0 / 3.0 (0.0) from questions
2.0 / 10.0 (15.4) from data points</t>
  </si>
  <si>
    <t>37
0.0 / 0.0 (0.0) from questions
10.0 / 27.0 (37.0) from data points</t>
  </si>
  <si>
    <t>17
0.0 / 5.0 (0.0) from questions
1.0 / 1.0 (16.7) from data points</t>
  </si>
  <si>
    <t>0
0.0 / 6.0 (0.0) from questions
0.0 / 5.0 (0.0) from data points</t>
  </si>
  <si>
    <t>0
0.0 / 3.0 (0.0) from questions
0.0 / 5.0 (0.0) from data points</t>
  </si>
  <si>
    <t>Chouser</t>
  </si>
  <si>
    <t>Indiana</t>
  </si>
  <si>
    <t>0: Do not know</t>
  </si>
  <si>
    <t>5: Completed some postgraduate</t>
  </si>
  <si>
    <t xml:space="preserve">Years of practiioner experience as senior software developer_x000D_
Student in AESE_x000D_
</t>
  </si>
  <si>
    <t>Computer science, math, enterprise architecture</t>
  </si>
  <si>
    <t>Software design, dynamic functional programming</t>
  </si>
  <si>
    <t>Software Developer, Senior Software Developer</t>
  </si>
  <si>
    <t xml:space="preserve">Stage 0.1: There is no score for the tutorial._x000D_
Stage 1.1: Wow, nice job!_x000D_
You finished with 49 shapes._x000D_
Stage 1.2: Wow, nice job!_x000D_
You finished with 49 shapes._x000D_
Stage 2.1: You achieved level 0!_x000D_
Stage 2.2: You achieved level 8!_x000D_
</t>
  </si>
  <si>
    <t>-442054:-46:-10</t>
  </si>
  <si>
    <t>30:41:56</t>
  </si>
  <si>
    <t>6:06:44</t>
  </si>
  <si>
    <t>52, Re-Runs: 8</t>
  </si>
  <si>
    <t>0:23:07</t>
  </si>
  <si>
    <t>0:16:04</t>
  </si>
  <si>
    <t>0:20:26</t>
  </si>
  <si>
    <t>Rain Rate: 0.5 -&gt; 1.0_x000D_
GravityRules: 0 -&gt; 1_x000D_
GravityX: 295 -&gt; 301_x000D_
GravityY: 262 -&gt; 512_x000D_
ShapeColor: Changed</t>
  </si>
  <si>
    <t xml:space="preserve">Growth: 10_x000D_
Rain Rate: 9_x000D_
Gravity Direction: 8_x000D_
Gravity Well Location: 7_x000D_
Paradigm: 6_x000D_
Shape Spin Direction: 0_x000D_
Shape Type: 0_x000D_
Shape Color: 0_x000D_
Shape Spin Speed: 0_x000D_
Rationale:_x000D_
</t>
  </si>
  <si>
    <t>Rain Rate: 0.5 -&gt; 1.0_x000D_
GravityRules: 0 -&gt; 1_x000D_
GravityX: 295 -&gt; 297_x000D_
GravityY: 262 -&gt; 512_x000D_
ShapeSpinSpd: 2.0 -&gt; 4.0_x000D_
ShapeColor: Changed</t>
  </si>
  <si>
    <t>Rain Rate: 0.5 -&gt; 1.0_x000D_
GravityX: 295 -&gt; 272_x000D_
GravityY: 262 -&gt; 512_x000D_
ShapeSpinDir: false -&gt; true_x000D_
ShapeSpinSpd: 2.0 -&gt; 4.0_x000D_
ShapeColor: Changed</t>
  </si>
  <si>
    <t>GravityX: 272 -&gt; 338_x000D_
ShapeColor: Changed</t>
  </si>
  <si>
    <t>GravityX: 338 -&gt; 79_x000D_
GravityY: 512 -&gt; 12_x000D_
ShapeColor: Changed</t>
  </si>
  <si>
    <t>GravityX: 79 -&gt; 577_x000D_
GravityY: 12 -&gt; 512_x000D_
ShapeColor: Changed</t>
  </si>
  <si>
    <t xml:space="preserve">Shape Spin Direction: 10_x000D_
Paradigm: 9_x000D_
Growth: 9_x000D_
Shape Spin Speed: 9_x000D_
Rain Rate: 8_x000D_
Gravity Direction: 7_x000D_
Gravity Well Location: 7_x000D_
Shape Type: 0_x000D_
Shape Color: 0_x000D_
Rationale:_x000D_
</t>
  </si>
  <si>
    <t>Rain Rate: 0.5 -&gt; 1.0_x000D_
GravityRules: 0 -&gt; 1_x000D_
GravityX: 295 -&gt; 273_x000D_
GravityY: 262 -&gt; 12_x000D_
ShapeSpinDir: false -&gt; true_x000D_
ShapeSpinSpd: 2.0 -&gt; 4.0_x000D_
ShapeType: 5 -&gt; 6_x000D_
ShapeColor: Changed</t>
  </si>
  <si>
    <t>yep</t>
  </si>
  <si>
    <t>push the shapes close to the rain source and far from then damaging stars</t>
  </si>
  <si>
    <t>0: The system would be stable</t>
  </si>
  <si>
    <t>not really</t>
  </si>
  <si>
    <t>88
0.0 / 0.0 (0.0) from questions
38.0 / 43.0 (88.4) from data points</t>
  </si>
  <si>
    <t>100
5.0 / 5.0 (83.3) from questions
1.0 / 1.0 (16.7) from data points</t>
  </si>
  <si>
    <t>19
4.0 / 6.0 (19.0) from questions
0.0 / 15.0 (0.0) from data points</t>
  </si>
  <si>
    <t>22
4.0 / 5.0 (22.2) from questions
0.0 / 13.0 (0.0) from data points</t>
  </si>
  <si>
    <t>8
1.0 / 3.0 (7.7) from questions
0.0 / 10.0 (0.0) from data points</t>
  </si>
  <si>
    <t>8
1.0 / 2.0 (8.3) from questions
0.0 / 10.0 (0.0) from data points</t>
  </si>
  <si>
    <t>52
0.0 / 0.0 (0.0) from questions
14.0 / 27.0 (51.9) from data points</t>
  </si>
  <si>
    <t>86
0.0 / 0.0 (0.0) from questions
30.0 / 35.0 (85.7) from data points</t>
  </si>
  <si>
    <t>64
4.0 / 6.0 (36.4) from questions
3.0 / 5.0 (27.3) from data points</t>
  </si>
  <si>
    <t>64
4.0 / 5.0 (36.4) from questions
3.0 / 6.0 (27.3) from data points</t>
  </si>
  <si>
    <t>50
1.0 / 3.0 (12.5) from questions
3.0 / 5.0 (37.5) from data points</t>
  </si>
  <si>
    <t>57
1.0 / 2.0 (14.3) from questions
3.0 / 5.0 (42.9) from data points</t>
  </si>
  <si>
    <t>Chris Guglielmo</t>
  </si>
  <si>
    <t>cgugliel@stevens.edu</t>
  </si>
  <si>
    <t>2: Visual (spatial): You prefer using pictures, images, and spatial understanding_x000D_
5: Physical (kinesthetic): You prefer using your body, hands and sense of touch_x000D_
6: Logical (mathematical): You prefer using logic and reasoning_x000D_
8: Solitary (intrapersonal): You prefer to work alone and use self-study</t>
  </si>
  <si>
    <t>Yes, My Masters Classwork and My Project Engineering Experience</t>
  </si>
  <si>
    <t xml:space="preserve">Batchelors in Civil Engineering, Minor in Buisness Management_x000D_
24 Credits completed in Masters in Systems Enginering_x000D_
_x000D_
Currently Full time Project Engineer in a Mining Company at Tilcon NY Inc. </t>
  </si>
  <si>
    <t>Engineering_x000D_
Project Management_x000D_
Communication with Team members and Union Workers_x000D_
Workload Balancing</t>
  </si>
  <si>
    <t xml:space="preserve">Management Trainee_x000D_
Plant Supervisor_x000D_
Project Engineer_x000D_
</t>
  </si>
  <si>
    <t xml:space="preserve">Stage 0.1: There is no score for the tutorial._x000D_
Stage 1.1: You finished with 10 shapes._x000D_
Stage 1.2: Wow, nice job!_x000D_
You finished with 49 shapes._x000D_
Stage 2.1: You achieved level 3!_x000D_
Stage 2.2: You achieved level 15!_x000D_
</t>
  </si>
  <si>
    <t>15</t>
  </si>
  <si>
    <t>-441665:-9:-35</t>
  </si>
  <si>
    <t>30:46:01</t>
  </si>
  <si>
    <t>6:19:12</t>
  </si>
  <si>
    <t>25, Re-Runs: 24</t>
  </si>
  <si>
    <t>0:14:57</t>
  </si>
  <si>
    <t>0:07:15</t>
  </si>
  <si>
    <t>0:10:10</t>
  </si>
  <si>
    <t>GravityY: 262 -&gt; 92_x000D_
ShapeSpinDir: false -&gt; true_x000D_
ShapeSpinSpd: 2.0 -&gt; 4.0_x000D_
ShapeColor: Changed</t>
  </si>
  <si>
    <t>Rain Rate: 0.5 -&gt; 1.0_x000D_
GravityRules: 0 -&gt; 1_x000D_
GravityX: 295 -&gt; 293_x000D_
GravityY: 92 -&gt; 15_x000D_
ShapeSpinSpd: 3.0 -&gt; 4.0_x000D_
ShapeType: 4 -&gt; 3_x000D_
ShapeColor: Changed</t>
  </si>
  <si>
    <t>GrowthRules: 1 -&gt; 0_x000D_
GravityX: 293 -&gt; 295_x000D_
GravityY: 15 -&gt; 120_x000D_
ShapeType: 3 -&gt; 6_x000D_
ShapeColor: Changed</t>
  </si>
  <si>
    <t>Shape Spin Direction: 10_x000D_
Gravity Direction: -1_x000D_
Gravity Well Location: -1_x000D_
Rain Rate: -1_x000D_
Growth: -1_x000D_
Paradigm: -1_x000D_
Shape Spin Speed: -1_x000D_
Shape Type: -1_x000D_
Shape Color: -1_x000D_
Rationale:_x000D_
Spin Direction "Clockwise" Seems to make shapes grow and multiply</t>
  </si>
  <si>
    <t xml:space="preserve">Shape Spin Direction: 10_x000D_
Gravity Direction: -1_x000D_
Gravity Well Location: -1_x000D_
Rain Rate: -1_x000D_
Growth: -1_x000D_
Paradigm: -1_x000D_
Shape Spin Speed: -1_x000D_
Shape Type: -1_x000D_
Shape Color: -1_x000D_
Rationale:_x000D_
</t>
  </si>
  <si>
    <t xml:space="preserve">Shape Spin Direction: 10_x000D_
Gravity Direction: 9_x000D_
Gravity Well Location: 7_x000D_
Rain Rate: -1_x000D_
Growth: -1_x000D_
Paradigm: -1_x000D_
Shape Spin Speed: -1_x000D_
Shape Type: -1_x000D_
Shape Color: -1_x000D_
Rationale:_x000D_
</t>
  </si>
  <si>
    <t>Rain Rate: 0.5 -&gt; 1.0_x000D_
GravityRules: 0 -&gt; 1_x000D_
GravityX: 295 -&gt; 296_x000D_
GravityY: 262 -&gt; 512_x000D_
ShapeSpinDir: false -&gt; true_x000D_
ShapeSpinSpd: 2.0 -&gt; 4.0_x000D_
ShapeColor: Changed</t>
  </si>
  <si>
    <t>GravityX: 296 -&gt; 12_x000D_
GravityY: 512 -&gt; 299_x000D_
ShapeSpinDir: false -&gt; true_x000D_
ShapeSpinSpd: 1.0 -&gt; 4.0_x000D_
ShapeColor: Changed</t>
  </si>
  <si>
    <t>GravityX: 12 -&gt; 292_x000D_
GravityY: 299 -&gt; 278_x000D_
ShapeSpinDir: false -&gt; true_x000D_
ShapeSpinSpd: 1.0 -&gt; 4.0_x000D_
ShapeColor: Changed</t>
  </si>
  <si>
    <t>ShapeType: 3 -&gt; 6_x000D_
ShapeColor: Changed</t>
  </si>
  <si>
    <t xml:space="preserve">Rain Rate: 10_x000D_
Shape Spin Direction: 10_x000D_
Shape Type: 7_x000D_
Gravity Direction: 7_x000D_
Growth: 7_x000D_
Gravity Well Location: 7_x000D_
Shape Spin Speed: 6_x000D_
Paradigm: 3_x000D_
Shape Color: 1_x000D_
Rationale:_x000D_
</t>
  </si>
  <si>
    <t xml:space="preserve">Rain Rate: 10_x000D_
Shape Spin Direction: 10_x000D_
Shape Type: 9_x000D_
Gravity Direction: 7_x000D_
Growth: 7_x000D_
Gravity Well Location: 7_x000D_
Shape Spin Speed: 6_x000D_
Paradigm: 3_x000D_
Shape Color: 1_x000D_
Rationale:_x000D_
</t>
  </si>
  <si>
    <t>Rain Rate: 0.5 -&gt; 1.0_x000D_
GravityX: 295 -&gt; 273_x000D_
GravityY: 262 -&gt; 320_x000D_
ShapeSpinDir: false -&gt; true_x000D_
ShapeSpinSpd: 2.0 -&gt; 4.0_x000D_
ShapeType: 4 -&gt; 6_x000D_
ShapeColor: Changed</t>
  </si>
  <si>
    <t>GravityX: 273 -&gt; 288_x000D_
GravityY: 320 -&gt; 56_x000D_
ShapeColor: Changed</t>
  </si>
  <si>
    <t>GravityX: 288 -&gt; 294_x000D_
GravityY: 56 -&gt; 74_x000D_
ShapeColor: Changed</t>
  </si>
  <si>
    <t>GravityX: 294 -&gt; 351_x000D_
GravityY: 74 -&gt; 78_x000D_
ShapeColor: Changed</t>
  </si>
  <si>
    <t>GravityX: 351 -&gt; 209_x000D_
GravityY: 78 -&gt; 38_x000D_
ShapeColor: Changed</t>
  </si>
  <si>
    <t>GravityX: 209 -&gt; 224_x000D_
GravityY: 38 -&gt; 12_x000D_
ShapeColor: Changed</t>
  </si>
  <si>
    <t>GravityX: 224 -&gt; 194_x000D_
ShapeColor: Changed</t>
  </si>
  <si>
    <t xml:space="preserve">Rain Rate: 10_x000D_
Shape Spin Direction: 10_x000D_
Gravity Direction: 9_x000D_
Shape Type: 7_x000D_
Growth: 7_x000D_
Gravity Well Location: 7_x000D_
Shape Spin Speed: 5_x000D_
Paradigm: 4_x000D_
Shape Color: 0_x000D_
Rationale:_x000D_
</t>
  </si>
  <si>
    <t>Rain Rate: 0.5 -&gt; 1.0_x000D_
GravityX: 295 -&gt; 270_x000D_
GravityY: 262 -&gt; 198_x000D_
ShapeSpinDir: false -&gt; true_x000D_
ShapeSpinSpd: 2.0 -&gt; 4.0_x000D_
ShapeColor: Changed</t>
  </si>
  <si>
    <t>GravityX: 270 -&gt; 292_x000D_
GravityY: 198 -&gt; 342_x000D_
ShapeColor: Changed</t>
  </si>
  <si>
    <t>GravityX: 292 -&gt; 387_x000D_
GravityY: 342 -&gt; 297_x000D_
ShapeColor: Changed</t>
  </si>
  <si>
    <t>GravityX: 387 -&gt; 358_x000D_
GravityY: 297 -&gt; 413_x000D_
ShapeColor: Changed</t>
  </si>
  <si>
    <t>GravityRules: 0 -&gt; 1_x000D_
GravityX: 358 -&gt; 411_x000D_
GravityY: 413 -&gt; 457_x000D_
ShapeColor: Changed</t>
  </si>
  <si>
    <t>Yes, As I am learning, making the shapes grow has become easier</t>
  </si>
  <si>
    <t>Stay away from spikes and make the shapes spin as fast and with as many sizes as possible</t>
  </si>
  <si>
    <t>0: Impacting rain_x000D_
2: Impacting spikes</t>
  </si>
  <si>
    <t>1: It depends on the Paradigm</t>
  </si>
  <si>
    <t>Not yet</t>
  </si>
  <si>
    <t>12
2.5 / 6.0 (11.9) from questions
0.0 / 15.0 (0.0) from data points</t>
  </si>
  <si>
    <t>11
2.0 / 5.0 (11.1) from questions
0.0 / 13.0 (0.0) from data points</t>
  </si>
  <si>
    <t>44
0.0 / 0.0 (0.0) from questions
12.0 / 27.0 (44.4) from data points</t>
  </si>
  <si>
    <t>59
2.5 / 6.0 (22.7) from questions
4.0 / 5.0 (36.4) from data points</t>
  </si>
  <si>
    <t>55
2.0 / 5.0 (18.2) from questions
4.0 / 6.0 (36.4) from data points</t>
  </si>
  <si>
    <t>69
1.5 / 3.0 (18.8) from questions
4.0 / 5.0 (50.0) from data points</t>
  </si>
  <si>
    <t>71
1.0 / 2.0 (14.3) from questions
4.0 / 5.0 (57.1) from data points</t>
  </si>
  <si>
    <t>57
0.0 / 0.0 (0.0) from questions
4.0 / 7.0 (57.1) from data points</t>
  </si>
  <si>
    <t>Ed Dooley</t>
  </si>
  <si>
    <t>edward.j.dooley8.civ@mail.mil</t>
  </si>
  <si>
    <t>0: Play computer games more than 5 hours a week</t>
  </si>
  <si>
    <t>2: Visual (spatial): You prefer using pictures, images, and spatial understanding_x000D_
5: Physical (kinesthetic): You prefer using your body, hands and sense of touch_x000D_
6: Logical (mathematical): You prefer using logic and reasoning_x000D_
7: Social (interpersonal): You prefer to learn in groups or with other people</t>
  </si>
  <si>
    <t>Yes, I feel that I need to do it to be successful in systems engineering, especially on complex efforts and ensuring things integrate into the bigger picture.  Ironically, I just started reading a book on it as well (Systems Thinking, Systems Practice: Includes a 30 year perspective, by Peter Checkland).</t>
  </si>
  <si>
    <t>BA: Majored in Computer Science and minored in Math and Physics.  MS in Software Engineering.  Currently working as a systems engineering manager.</t>
  </si>
  <si>
    <t>I started off as a software developer (writing code, doing unit testing, etc) on a major battle command application for the Army, then became a team lead, project lead, and eventually supervisor in that area.  Afterward, I shifted to systems engineering and worked on diagnostics/prognostics capability for heavy platforms, and then took on a supervisory role in systems engineering.  I am currently a systems engineering manager overseeing development and management of requirements, architecture, and interoperability for systems and technology we develop.</t>
  </si>
  <si>
    <t>Computer Scientist, Computer Engineer, Supervisory Computer Scientist, Systems Engineer, and Supervisory Systems Engineer</t>
  </si>
  <si>
    <t xml:space="preserve">Stage 0.1: There is no score for the tutorial._x000D_
Stage 1.1: Wow, nice job!_x000D_
You finished with 49 shapes._x000D_
Stage 1.2: Wow, nice job!_x000D_
You finished with 49 shapes._x000D_
Stage 2.1: You achieved level 3!_x000D_
Stage 2.2: You achieved level 9!_x000D_
</t>
  </si>
  <si>
    <t>9</t>
  </si>
  <si>
    <t>1:03:55</t>
  </si>
  <si>
    <t>30:46:43</t>
  </si>
  <si>
    <t>6:27:40</t>
  </si>
  <si>
    <t>17, Re-Runs: 5</t>
  </si>
  <si>
    <t>438:19:34</t>
  </si>
  <si>
    <t>0:09:33</t>
  </si>
  <si>
    <t>0:17:24</t>
  </si>
  <si>
    <t>0:10:18</t>
  </si>
  <si>
    <t>0:13:01</t>
  </si>
  <si>
    <t>Rain Rate: 0.5 -&gt; 1.0_x000D_
GravityRules: 0 -&gt; 1_x000D_
ShapeColor: Changed</t>
  </si>
  <si>
    <t>Shape Type: 10_x000D_
Growth: 9_x000D_
Rain Rate: 8_x000D_
Gravity Direction: 7_x000D_
Paradigm: 6_x000D_
Gravity Well Location: -1_x000D_
Shape Spin Speed: -1_x000D_
Shape Spin Direction: -1_x000D_
Shape Color: -1_x000D_
Rationale:_x000D_
It seems that certain shapes grow more naturally and the rain helps them grow faster.  Many shapes will shrink as they approach gravity so that tends to produce a negative effect on growth.</t>
  </si>
  <si>
    <t xml:space="preserve">Shape Type: 10_x000D_
Growth: 9_x000D_
Rain Rate: 8_x000D_
Gravity Direction: 7_x000D_
Paradigm: 6_x000D_
Gravity Well Location: -1_x000D_
Shape Spin Speed: -1_x000D_
Shape Spin Direction: -1_x000D_
Shape Color: -1_x000D_
Rationale:_x000D_
</t>
  </si>
  <si>
    <t>Rain Rate: 0.5 -&gt; 1.0_x000D_
GravityRules: 0 -&gt; 1_x000D_
ShapeType: 4 -&gt; 6_x000D_
ShapeColor: Changed</t>
  </si>
  <si>
    <t>Gravity Direction: 10_x000D_
Growth: 9_x000D_
Shape Type: 8_x000D_
Rain Rate: 7_x000D_
Paradigm: 6_x000D_
Gravity Well Location: -1_x000D_
Shape Spin Speed: -1_x000D_
Shape Spin Direction: -1_x000D_
Shape Color: -1_x000D_
Rationale:_x000D_
It seems that using reverse gravity to push the shapes away from the spikes really helps - especially to group them at the top of the screen.  The shape type seems to help with grown along with rain rate.</t>
  </si>
  <si>
    <t>Gravity Direction: 10_x000D_
Growth: 9_x000D_
Shape Type: 8_x000D_
Rain Rate: 7_x000D_
Paradigm: 6_x000D_
Gravity Well Location: -1_x000D_
Shape Spin Speed: -1_x000D_
Shape Spin Direction: -1_x000D_
Shape Color: -1_x000D_
Rationale:_x000D_
Still same observations at the moment</t>
  </si>
  <si>
    <t xml:space="preserve">Gravity Direction: 10_x000D_
Growth: 9_x000D_
Shape Type: 8_x000D_
Rain Rate: 7_x000D_
Paradigm: 6_x000D_
Gravity Well Location: -1_x000D_
Shape Spin Speed: -1_x000D_
Shape Spin Direction: -1_x000D_
Shape Color: -1_x000D_
Rationale:_x000D_
</t>
  </si>
  <si>
    <t>Rain Rate: 0.5 -&gt; 1.0_x000D_
GravityRules: 0 -&gt; 1_x000D_
ShapeSpinDir: false -&gt; true_x000D_
ShapeSpinSpd: 2.0 -&gt; 4.0_x000D_
ShapeType: 5 -&gt; 6_x000D_
ShapeColor: Changed</t>
  </si>
  <si>
    <t>GravityX: 295 -&gt; 301_x000D_
GravityY: 262 -&gt; 19_x000D_
ShapeColor: Changed</t>
  </si>
  <si>
    <t>GravityX: 301 -&gt; 286_x000D_
GravityY: 19 -&gt; 177_x000D_
ShapeColor: Changed</t>
  </si>
  <si>
    <t>GravityX: 286 -&gt; 126_x000D_
GravityY: 177 -&gt; 96_x000D_
ShapeColor: Changed</t>
  </si>
  <si>
    <t>Paradigm: 10_x000D_
Growth: 9_x000D_
Gravity Direction: 8_x000D_
Rain Rate: 7_x000D_
Shape Type: 6_x000D_
Gravity Well Location: 5_x000D_
Shape Spin Speed: -1_x000D_
Shape Spin Direction: -1_x000D_
Shape Color: -1_x000D_
Rationale:_x000D_
If the shapes cooperate they seem to grow faster (and their growth has to be set to grow).  Pulling everything toward gravity seems to help our shape.</t>
  </si>
  <si>
    <t xml:space="preserve">Paradigm: 10_x000D_
Growth: 9_x000D_
Gravity Direction: 8_x000D_
Rain Rate: 7_x000D_
Shape Type: 6_x000D_
Gravity Well Location: 5_x000D_
Shape Spin Speed: -1_x000D_
Shape Spin Direction: -1_x000D_
Shape Color: -1_x000D_
Rationale:_x000D_
</t>
  </si>
  <si>
    <t>Rain Rate: 0.5 -&gt; 1.0_x000D_
GravityRules: 0 -&gt; 1_x000D_
GravityX: 295 -&gt; 301_x000D_
GravityY: 262 -&gt; 482_x000D_
ShapeType: 4 -&gt; 3_x000D_
ShapeColor: Changed</t>
  </si>
  <si>
    <t>GravityX: 301 -&gt; 211_x000D_
GravityY: 482 -&gt; 123_x000D_
ShapeColor: Changed</t>
  </si>
  <si>
    <t>GravityX: 211 -&gt; 395_x000D_
GravityY: 123 -&gt; 32_x000D_
ShapeColor: Changed</t>
  </si>
  <si>
    <t>GravityX: 395 -&gt; 348_x000D_
GravityY: 32 -&gt; 33_x000D_
ShapeColor: Changed</t>
  </si>
  <si>
    <t>GravityX: 348 -&gt; 338_x000D_
GravityY: 33 -&gt; 89_x000D_
ShapeColor: Changed</t>
  </si>
  <si>
    <t>Paradigm: 10_x000D_
Growth: 9_x000D_
Gravity Direction: 8_x000D_
Rain Rate: 7_x000D_
Shape Type: 6_x000D_
Gravity Well Location: 5_x000D_
Shape Color: 4_x000D_
Shape Spin Speed: -1_x000D_
Shape Spin Direction: -1_x000D_
Rationale:_x000D_
I'm now looking to push all of the shapes toward the top with anti gravity so they can absorb the rain before it creates a lot of spikes ... high rain rate so things grow quickly, seems like triangle shape may help avoid spikes a little easier.</t>
  </si>
  <si>
    <t xml:space="preserve">Paradigm: 10_x000D_
Growth: 9_x000D_
Gravity Direction: 8_x000D_
Rain Rate: 7_x000D_
Shape Type: 6_x000D_
Gravity Well Location: 5_x000D_
Shape Color: 4_x000D_
Shape Spin Speed: -1_x000D_
Shape Spin Direction: -1_x000D_
Rationale:_x000D_
</t>
  </si>
  <si>
    <t>Paradigm: 10_x000D_
Growth: 9_x000D_
Gravity Direction: 8_x000D_
Rain Rate: 7_x000D_
Shape Type: 6_x000D_
Gravity Well Location: 5_x000D_
Shape Color: 4_x000D_
Shape Spin Speed: -1_x000D_
Shape Spin Direction: -1_x000D_
Rationale:_x000D_
Now I have gravity attracting all of the shapes to mine and protecting my shape from being spiked</t>
  </si>
  <si>
    <t>Yes, most of the changes seemed to work, especially reversing gravity to give shapes an opportunity to grow and multiply before they are poked by the stars coming from the bottom of the screen (converted raindrops).  The shapes at the top of the screen grew the most and over time absorbed the raindrops so they created less spikes on the field.</t>
  </si>
  <si>
    <t>I used all of my notes and observations from before to try out my theory, making small adjustments and focusing on the variables that I thought were the biggest contributors.  It's hard for me to tell right now how the shape color, spin direction, and some other variables really affect anything.</t>
  </si>
  <si>
    <t>0: Impacting rain_x000D_
5: Impacting the gravity well_x000D_
6: Stealing or "pulling" size from other nearby shapes</t>
  </si>
  <si>
    <t>Probably would say a greenery type of ecosystem ... rain helps the plants grow, when they get large they have seeds and start spreading ... the spikes could be flooding, people cutting down trees, or maybe the evaporation and causing eventual clouds and thunderstrikes to destroy trees.</t>
  </si>
  <si>
    <t>For the most part, they did, and I found this Chaos set of tasks a bit more challenging with trying to quickly grow my shape.</t>
  </si>
  <si>
    <t>I approached it very similiarly to the last stage and found that it really didn't work as well.  I then found that pushing all of the shapes to the top first and then using gravity to collect them around my shape and protect my shape helped mine grow faster.</t>
  </si>
  <si>
    <t>2: It would stay the same size</t>
  </si>
  <si>
    <t>0: Rain</t>
  </si>
  <si>
    <t>0: It determines how fast a shape grows</t>
  </si>
  <si>
    <t>None that I can think of</t>
  </si>
  <si>
    <t>It does want to make me play again and try out other things to see if I can improve :)</t>
  </si>
  <si>
    <t>So many variables and things to try to observe all at once ... the red dots from the bottom of the screen were less noticeable (and their impact) versus the spikes.</t>
  </si>
  <si>
    <t>The interface was not bad in order to change the different variables.  Growth and splitting shapes were easiest to observe (and where they were going based on gravity)</t>
  </si>
  <si>
    <t>Not really, I was pretty focused.</t>
  </si>
  <si>
    <t>I think so - I can see how a number of key variables can come together to influence an outcome, though I may miss some of the minor details (that could be important or unimportant).</t>
  </si>
  <si>
    <t>Good luck and I hope this helped!!</t>
  </si>
  <si>
    <t>79
0.0 / 0.0 (0.0) from questions
34.0 / 43.0 (79.1) from data points</t>
  </si>
  <si>
    <t>44
3.5 / 8.0 (43.8) from questions
0.0 / 0.0 (0.0) from data points</t>
  </si>
  <si>
    <t>46
5.0 / 12.0 (38.5) from questions
1.0 / 1.0 (7.7) from data points</t>
  </si>
  <si>
    <t>20
7.0 / 20.0 (20.0) from questions
0.0 / 15.0 (0.0) from data points</t>
  </si>
  <si>
    <t>20
3.0 / 5.0 (20.0) from questions
0.0 / 10.0 (0.0) from data points</t>
  </si>
  <si>
    <t>22
0.0 / 0.0 (0.0) from questions
6.0 / 27.0 (22.2) from data points</t>
  </si>
  <si>
    <t>23
2.5 / 6.0 (22.7) from questions
0.0 / 5.0 (0.0) from data points</t>
  </si>
  <si>
    <t>Jessica Driscoll</t>
  </si>
  <si>
    <t>jdriscol@stevens.edu</t>
  </si>
  <si>
    <t>2: Visual (spatial): You prefer using pictures, images, and spatial understanding_x000D_
6: Logical (mathematical): You prefer using logic and reasoning</t>
  </si>
  <si>
    <t>Classes, Books, Working as a business analyst</t>
  </si>
  <si>
    <t>Engineering Management, Systems Engineering, Data Analytics</t>
  </si>
  <si>
    <t>Electrical, Energy Engineering; Project Management Specialist, Business Analyst, Financial Planning and Analysis</t>
  </si>
  <si>
    <t>Energy Engineering Consultant, Business Analyst, Project Management Specialist</t>
  </si>
  <si>
    <t xml:space="preserve">Stage 0.1: There is no score for the tutorial._x000D_
Stage 1.1: You finished with 4 shapes._x000D_
Stage 1.2: You finished with 0 shapes._x000D_
Stage 2.1: You achieved level 0!_x000D_
Stage 2.2: You achieved level 2!_x000D_
</t>
  </si>
  <si>
    <t>2</t>
  </si>
  <si>
    <t>0:57:17</t>
  </si>
  <si>
    <t>30:50:26</t>
  </si>
  <si>
    <t>135:39:12</t>
  </si>
  <si>
    <t>0:11:13</t>
  </si>
  <si>
    <t>0:04:23</t>
  </si>
  <si>
    <t>0:06:47</t>
  </si>
  <si>
    <t>0:12:15</t>
  </si>
  <si>
    <t>Rain Rate: 0.5 -&gt; 0.0_x000D_
GravityRules: 0 -&gt; 1_x000D_
ShapeColor: Changed</t>
  </si>
  <si>
    <t>GrowthRules: 0 -&gt; 1_x000D_
GravityX: 295 -&gt; 577_x000D_
GravityY: 262 -&gt; 512_x000D_
ShapeColor: Changed</t>
  </si>
  <si>
    <t>ShapeSpinSpd: 4.0 -&gt; 1.0_x000D_
ShapeType: 3 -&gt; 4_x000D_
ShapeColor: Changed</t>
  </si>
  <si>
    <t>ShapeSpinDir: false -&gt; true_x000D_
ShapeType: 5 -&gt; 4_x000D_
ShapeColor: Changed</t>
  </si>
  <si>
    <t xml:space="preserve">Gravity Direction: 10_x000D_
Gravity Well Location: 10_x000D_
Paradigm: 7_x000D_
Rain Rate: 7_x000D_
Shape Type: 5_x000D_
Shape Color: 0_x000D_
Shape Spin Direction: 0_x000D_
Shape Spin Speed: 0_x000D_
Growth: 0_x000D_
</t>
  </si>
  <si>
    <t xml:space="preserve">Gravity Direction: 10_x000D_
Gravity Well Location: 10_x000D_
Paradigm: 7_x000D_
Rain Rate: 7_x000D_
Shape Spin Speed: 5_x000D_
Shape Type: 5_x000D_
Shape Color: 0_x000D_
Shape Spin Direction: 0_x000D_
Growth: 0_x000D_
</t>
  </si>
  <si>
    <t>ShapeSpinSpd: 2.0 -&gt; 4.0_x000D_
ShapeType: 6 -&gt; 4_x000D_
ShapeColor: Changed</t>
  </si>
  <si>
    <t>Rain Rate: 0.5 -&gt; 0.0_x000D_
ShapeSpinSpd: 3.0 -&gt; 1.0_x000D_
ShapeColor: Changed</t>
  </si>
  <si>
    <t>GravityRules: 0 -&gt; 1_x000D_
ShapeType: 5 -&gt; 6_x000D_
ShapeColor: Changed</t>
  </si>
  <si>
    <t>ShapeSpinSpd: 2.0 -&gt; 1.0_x000D_
ShapeColor: Changed</t>
  </si>
  <si>
    <t>ShapeType: 6 -&gt; 5_x000D_
ShapeColor: Changed</t>
  </si>
  <si>
    <t>ShapeType: 5 -&gt; 6_x000D_
ShapeColor: Changed</t>
  </si>
  <si>
    <t>ShapeSpinDir: false -&gt; true_x000D_
ShapeSpinSpd: 2.0 -&gt; 4.0_x000D_
ShapeColor: Changed</t>
  </si>
  <si>
    <t>GrowthRules: 1 -&gt; 0_x000D_
ShapeColor: Changed</t>
  </si>
  <si>
    <t xml:space="preserve">Paradigm: 7_x000D_
Rain Rate: 7_x000D_
Growth: 6_x000D_
Shape Spin Direction: 6_x000D_
Shape Spin Speed: 5_x000D_
Shape Type: 5_x000D_
Gravity Direction: 0_x000D_
Gravity Well Location: 0_x000D_
Shape Color: 0_x000D_
</t>
  </si>
  <si>
    <t>Changing one feature at a time was difficult, I couldnt decide what to do first</t>
  </si>
  <si>
    <t>0: Impacting with another shape</t>
  </si>
  <si>
    <t>1: Impacting red balls</t>
  </si>
  <si>
    <t>not that I can think of</t>
  </si>
  <si>
    <t>0: The locations that the shapes start in_x000D_
1: The number of corners the shapes have (triangle, square, etc.)</t>
  </si>
  <si>
    <t>0: There are too many shapes on the screen and they block your shape from rain and red balls_x000D_
2: The shape is spinning in the wrong direction</t>
  </si>
  <si>
    <t>10: It was too hard to figure out how the systems worked</t>
  </si>
  <si>
    <t>naming was intuitive</t>
  </si>
  <si>
    <t>I started to understand what things did and played more effectively</t>
  </si>
  <si>
    <t>understanding each measure individually</t>
  </si>
  <si>
    <t>modifying parameters</t>
  </si>
  <si>
    <t>no, I am considered good at thinking of and ecapsulating many factors in my analyses and system development, but I was poor at this game</t>
  </si>
  <si>
    <t>n/a</t>
  </si>
  <si>
    <t>50
7.5 / 20.0 (21.4) from questions
10.0 / 15.0 (28.6) from data points</t>
  </si>
  <si>
    <t>66
2.5 / 6.0 (13.2) from questions
10.0 / 13.0 (52.6) from data points</t>
  </si>
  <si>
    <t>86
2.0 / 4.0 (14.3) from questions
10.0 / 10.0 (71.4) from data points</t>
  </si>
  <si>
    <t>25
0.5 / 2.0 (25.0) from questions
0.0 / 0.0 (0.0) from data points</t>
  </si>
  <si>
    <t>64
3.0 / 6.0 (27.3) from questions
4.0 / 5.0 (36.4) from data points</t>
  </si>
  <si>
    <t>75
2.0 / 3.0 (25.0) from questions
4.0 / 5.0 (50.0) from data points</t>
  </si>
  <si>
    <t>John McWilliams</t>
  </si>
  <si>
    <t>john.s.mcwilliams82@gmail.com</t>
  </si>
  <si>
    <t>MI</t>
  </si>
  <si>
    <t>4: Verbal (linguistic): You prefer using words, both in speech and writing_x000D_
6: Logical (mathematical): You prefer using logic and reasoning_x000D_
7: Social (interpersonal): You prefer to learn in groups or with other people</t>
  </si>
  <si>
    <t>MIT System Engineering Certificate, and work experience at Ford Motor Company</t>
  </si>
  <si>
    <t>Mechanical Engineering - Design</t>
  </si>
  <si>
    <t>Design/Development of software features (ADAS)._x000D_
Analysis of automotive chassis systems (suspension/steering/brakes/tires) and Vehicle Dynamics.</t>
  </si>
  <si>
    <t>Applications Engineer for ADAS Systems_x000D_
Chassis Systems Engineer_x000D_
Chassis Design Engineer_x000D_
Vehicle Dynamics Engineer</t>
  </si>
  <si>
    <t xml:space="preserve">Stage 0.1: There is no score for the tutorial._x000D_
Stage 1.1: You finished with 0 shapes._x000D_
</t>
  </si>
  <si>
    <t>-442388:-7:-21</t>
  </si>
  <si>
    <t>30:57:53</t>
  </si>
  <si>
    <t>6:29:39</t>
  </si>
  <si>
    <t>0:06:15</t>
  </si>
  <si>
    <t>11
0.0 / 0.0 (0.0) from questions
4.0 / 35.0 (11.4) from data points</t>
  </si>
  <si>
    <t>Jonas</t>
  </si>
  <si>
    <t>Sweden</t>
  </si>
  <si>
    <t>2: Visual (spatial): You prefer using pictures, images, and spatial understanding_x000D_
3: Aural (auditory / musical): You prefer using sound and music_x000D_
4: Verbal (linguistic): You prefer using words, both in speech and writing_x000D_
5: Physical (kinesthetic): You prefer using your body, hands and sense of touch_x000D_
6: Logical (mathematical): You prefer using logic and reasoning_x000D_
8: Solitary (intrapersonal): You prefer to work alone and use self-study</t>
  </si>
  <si>
    <t>Logistics_x000D_
Economics_x000D_
Consumer law</t>
  </si>
  <si>
    <t>Customer support_x000D_
Communication_x000D_
User experience design_x000D_
Project management_x000D_
System maintenance_x000D_
Requirements analysis</t>
  </si>
  <si>
    <t>Product Owner</t>
  </si>
  <si>
    <t>4: 8 to 12 years</t>
  </si>
  <si>
    <t xml:space="preserve">Stage 0.1: There is no score for the tutorial._x000D_
Stage 1.1: You finished with 6 shapes._x000D_
Stage 1.2: You finished with 25 shapes._x000D_
Stage 2.1: You achieved level 0!_x000D_
Stage 2.2: You achieved level 22!_x000D_
</t>
  </si>
  <si>
    <t>25</t>
  </si>
  <si>
    <t>22</t>
  </si>
  <si>
    <t>1:10:40</t>
  </si>
  <si>
    <t>31:05:34</t>
  </si>
  <si>
    <t>6:44:35</t>
  </si>
  <si>
    <t>32, Re-Runs: 4</t>
  </si>
  <si>
    <t>313:49:39</t>
  </si>
  <si>
    <t>0:10:50</t>
  </si>
  <si>
    <t>0:17:28</t>
  </si>
  <si>
    <t>0:08:37</t>
  </si>
  <si>
    <t>0:10:14</t>
  </si>
  <si>
    <t>Rain Rate: 0.5 -&gt; 0.0_x000D_
GravityRules: 0 -&gt; 1_x000D_
GravityX: 295 -&gt; 577_x000D_
GravityY: 262 -&gt; 512_x000D_
ShapeType: 3 -&gt; 4_x000D_
ShapeColor: Changed</t>
  </si>
  <si>
    <t>GravityRules: 1 -&gt; 0_x000D_
GravityX: 577 -&gt; 434_x000D_
ShapeColor: Changed</t>
  </si>
  <si>
    <t>GravityX: 434 -&gt; 301_x000D_
GravityY: 512 -&gt; 481_x000D_
ShapeColor: Changed</t>
  </si>
  <si>
    <t>Rain Rate: 10_x000D_
Gravity Well Location: 10_x000D_
Gravity Direction: -1_x000D_
Growth: -1_x000D_
Paradigm: -1_x000D_
Shape Spin Speed: -1_x000D_
Shape Spin Direction: -1_x000D_
Shape Type: -1_x000D_
Shape Color: -1_x000D_
Rationale:_x000D_
My observation is that the circles will grow/split the shapes, while the spikes will destroy them. Therefore, reducing the rain rate as much as possible seems to be the most important factor. By placing the gravity well in the lower right corner, I increase the likelihood of making circles hit the shapes while using the shapes as a wall against the rain that would otherwise turn those same circles into spikes.</t>
  </si>
  <si>
    <t>Rain Rate: 10_x000D_
Gravity Well Location: 10_x000D_
Gravity Direction: -1_x000D_
Growth: -1_x000D_
Paradigm: -1_x000D_
Shape Spin Speed: -1_x000D_
Shape Spin Direction: -1_x000D_
Shape Type: -1_x000D_
Shape Color: -1_x000D_
Rationale:_x000D_
I don't have enough information to add anything yet, but I tried changing the spin direction of the "most underperforming" shape to see if it matters.</t>
  </si>
  <si>
    <t>Rain Rate: 10_x000D_
Gravity Well Location: 10_x000D_
Gravity Direction: -1_x000D_
Growth: -1_x000D_
Paradigm: -1_x000D_
Shape Spin Speed: -1_x000D_
Shape Spin Direction: -1_x000D_
Shape Type: -1_x000D_
Shape Color: -1_x000D_
Rationale:_x000D_
I'm now feeling like the cooperative paradigm isn't helping, so I'm trying to see if the competitive paradigm will improve anything.</t>
  </si>
  <si>
    <t>Rain Rate: 10_x000D_
Gravity Well Location: 10_x000D_
Gravity Direction: -1_x000D_
Growth: -1_x000D_
Paradigm: -1_x000D_
Shape Spin Speed: -1_x000D_
Shape Spin Direction: -1_x000D_
Shape Type: -1_x000D_
Shape Color: -1_x000D_
Rationale:_x000D_
Ok, the competitive paradigm ended up wiping out all of the shapes except for one master race shape. Not exactly what I was hoping for but it makes sense, I guess. Trying to change the placement of the gravity well to get more circles to hit the shapes.</t>
  </si>
  <si>
    <t>Rain Rate: 10_x000D_
Gravity Well Location: 10_x000D_
Gravity Direction: -1_x000D_
Growth: -1_x000D_
Paradigm: -1_x000D_
Shape Spin Speed: -1_x000D_
Shape Spin Direction: -1_x000D_
Shape Type: -1_x000D_
Shape Color: -1_x000D_
Rationale:_x000D_
Changing the rain rate to the highest with the hopes that this would create more circles, as a last ditch effort.</t>
  </si>
  <si>
    <t>Rain Rate: 0.5 -&gt; 0.252_x000D_
GravityY: 262 -&gt; 108_x000D_
ShapeColor: Changed</t>
  </si>
  <si>
    <t>Rain Rate: 0.252 -&gt; 0.571_x000D_
GravityX: 295 -&gt; 303_x000D_
GravityY: 108 -&gt; 512_x000D_
ShapeColor: Changed</t>
  </si>
  <si>
    <t>Paradigm: 10_x000D_
Growth: 10_x000D_
Rain Rate: 10_x000D_
Gravity Well Location: 10_x000D_
Gravity Direction: -1_x000D_
Shape Spin Speed: -1_x000D_
Shape Spin Direction: -1_x000D_
Shape Type: -1_x000D_
Shape Color: -1_x000D_
Rationale:_x000D_
I still have no idea what color, shape, spin speed, or spin direction does. I haven't noticed any difference in performance between the various shapes._x000D_
_x000D_
My main thought is that both the rain and the circles will grow the shapes. The key seems to lie in trying to separate the rain and the circles, and I'm trying to make a wall of shapes down the middle to do so, but I am not confident I am able to achieve that. I'll try lowering the rain amount to try to prevent formation of spikes.</t>
  </si>
  <si>
    <t xml:space="preserve">Paradigm: 10_x000D_
Growth: 10_x000D_
Rain Rate: 10_x000D_
Gravity Well Location: 10_x000D_
Gravity Direction: -1_x000D_
Shape Spin Speed: -1_x000D_
Shape Spin Direction: -1_x000D_
Shape Type: -1_x000D_
Shape Color: -1_x000D_
Rationale:_x000D_
</t>
  </si>
  <si>
    <t>Rain Rate: 0.5 -&gt; 0.571_x000D_
GravityX: 295 -&gt; 275_x000D_
GravityY: 262 -&gt; 315_x000D_
ShapeSpinDir: false -&gt; true_x000D_
ShapeColor: Changed</t>
  </si>
  <si>
    <t>GravityX: 275 -&gt; 186_x000D_
GravityY: 315 -&gt; 79_x000D_
ShapeColor: Changed</t>
  </si>
  <si>
    <t>GravityX: 186 -&gt; 423_x000D_
GravityY: 79 -&gt; 12_x000D_
ShapeColor: Changed</t>
  </si>
  <si>
    <t>Rain Rate: 0.571 -&gt; 0.27_x000D_
ShapeColor: Changed</t>
  </si>
  <si>
    <t>GravityX: 423 -&gt; 457_x000D_
ShapeColor: Changed</t>
  </si>
  <si>
    <t>Shape Spin Direction: 10_x000D_
Paradigm: 10_x000D_
Growth: 10_x000D_
Rain Rate: 10_x000D_
Gravity Well Location: 10_x000D_
Gravity Direction: -1_x000D_
Shape Spin Speed: -1_x000D_
Shape Type: -1_x000D_
Shape Color: -1_x000D_
Rationale:_x000D_
I think clockwise shapes grow as they spin while counter-clockwise shapes reduce in size as they spin.</t>
  </si>
  <si>
    <t xml:space="preserve">Shape Spin Direction: 10_x000D_
Paradigm: 10_x000D_
Growth: 10_x000D_
Rain Rate: 10_x000D_
Gravity Well Location: 10_x000D_
Gravity Direction: -1_x000D_
Shape Spin Speed: -1_x000D_
Shape Type: -1_x000D_
Shape Color: -1_x000D_
Rationale:_x000D_
</t>
  </si>
  <si>
    <t>Rain Rate: 0.5 -&gt; 0.73_x000D_
GravityX: 295 -&gt; 269_x000D_
GravityY: 262 -&gt; 225_x000D_
ShapeSpinDir: false -&gt; true_x000D_
ShapeSpinSpd: 2.0 -&gt; 4.0_x000D_
ShapeType: 4 -&gt; 6_x000D_
ShapeColor: Changed</t>
  </si>
  <si>
    <t>GravityX: 269 -&gt; 341_x000D_
GravityY: 225 -&gt; 423_x000D_
ShapeColor: Changed</t>
  </si>
  <si>
    <t>GravityX: 341 -&gt; 143_x000D_
GravityY: 423 -&gt; 440_x000D_
ShapeColor: Changed</t>
  </si>
  <si>
    <t>GravityX: 143 -&gt; 67_x000D_
GravityY: 440 -&gt; 441_x000D_
ShapeColor: Changed</t>
  </si>
  <si>
    <t>GravityX: 67 -&gt; 198_x000D_
GravityY: 441 -&gt; 456_x000D_
ShapeColor: Changed</t>
  </si>
  <si>
    <t>GravityX: 198 -&gt; 535_x000D_
GravityY: 456 -&gt; 431_x000D_
ShapeColor: Changed</t>
  </si>
  <si>
    <t>GravityX: 535 -&gt; 317_x000D_
GravityY: 431 -&gt; 423_x000D_
ShapeColor: Changed</t>
  </si>
  <si>
    <t>GravityX: 317 -&gt; 437_x000D_
GravityY: 423 -&gt; 432_x000D_
ShapeColor: Changed</t>
  </si>
  <si>
    <t>GravityX: 437 -&gt; 213_x000D_
GravityY: 432 -&gt; 439_x000D_
ShapeColor: Changed</t>
  </si>
  <si>
    <t>GravityX: 213 -&gt; 499_x000D_
GravityY: 439 -&gt; 448_x000D_
ShapeColor: Changed</t>
  </si>
  <si>
    <t>The changes I made seemed to generally work out the way I expected them to, but perhaps not the way I had hoped. The key difficulty to me lay in trying to maximize the exposure of the shapes to rain and circles while minimizing the meeting of rain and circles and the creation of spikes._x000D_
_x000D_
By using the gravity well to first reverse gravity and push the shapes into the lower right and lower left corners, and then setting gravity to normal and placing the gravity well in the bottom middle, I was able to create a wall across the whole screen that allowed the remaining shapes to multiply at a rapid rate.</t>
  </si>
  <si>
    <t>I attempted to build a wall of shapes across a horizontal line to separate the rain from the circles, which I managed to do in the fourth turn (a bit late). The fifth turn then showed a lot of growth.</t>
  </si>
  <si>
    <t>0: Impacting rain_x000D_
1: Impacting red balls_x000D_
4: They automatically increase in size while moving</t>
  </si>
  <si>
    <t>Off the top of my head, a bathroom. A bathroom needs electricity and water, but electricity and water when combined have disastrous effects. Hence the two are a little like the rain and the circles - both are good for us but when combined they wreak havoc. ;)</t>
  </si>
  <si>
    <t>Sort of. Again, my goal was to get my shape exposed to more red circles. Doing so took some trial and error as I have to get it to the bottom of the screen and make sure it's not surrounded by other shapes. My observations and experiments pointed to competitive and clockwise being important factors.</t>
  </si>
  <si>
    <t>I tried to get my shape to the bottom of the screen where it would soak up as many red circles as possible.</t>
  </si>
  <si>
    <t>0: The locations that the shapes start in_x000D_
7: Yourself</t>
  </si>
  <si>
    <t>0: There are too many shapes on the screen and they block your shape from rain and red balls_x000D_
2: The shape is spinning in the wrong direction_x000D_
3: The game designer's desire to challenge the player_x000D_
5: The researcher's goal to improve complex problem solving skills globally</t>
  </si>
  <si>
    <t>0: Actually I'm happy with my performance</t>
  </si>
  <si>
    <t>Spike behavior_x000D_
Strength of gravity_x000D_
Starting position of shapes</t>
  </si>
  <si>
    <t>My strategy turned more and more towards trying to get the shapes to the bottom of the screen to soak up circles. I used the gravity well's position (changing it between turns) and reversed gravity in order to achieve that._x000D_
_x000D_
I probably didn't pay enough attention to the effects of color and shape. I never figured out if that had any effect. I didn't see any pattern there.</t>
  </si>
  <si>
    <t>I felt a sort of frustration with not being able to affect the variable that I most wanted to affect - the creation of spikes. However, I understand that this is the premise of the game. As the tutorial states, you can't always directly affect the end result you wish to see. You have to work with the variables you have available to you._x000D_
_x000D_
I also found it difficult to figure out what effect (if any) the color and number of angles of the shapes had on the gameplay.</t>
  </si>
  <si>
    <t>Interface is easy to use. Figuring out how the spikes work was quick and easy. Figuring out how the rain works was a little harder but still easy.</t>
  </si>
  <si>
    <t>Nope</t>
  </si>
  <si>
    <t>I think it's a fair assessment. I feel confident that if given more time with the system (basically if I replayed the stages several times) I could do better, but given the premise of trying each stage once, I think it reflects my ability.</t>
  </si>
  <si>
    <t>N/A</t>
  </si>
  <si>
    <t>100
3.0 / 3.0 (100.0) from questions
0.0 / 0.0 (0.0) from data points</t>
  </si>
  <si>
    <t>63
5.0 / 8.0 (62.5) from questions
0.0 / 0.0 (0.0) from data points</t>
  </si>
  <si>
    <t>81
9.5 / 12.0 (73.1) from questions
1.0 / 1.0 (7.7) from data points</t>
  </si>
  <si>
    <t>46
14.0 / 20.0 (40.0) from questions
2.0 / 15.0 (5.7) from data points</t>
  </si>
  <si>
    <t>29
3.5 / 6.0 (18.4) from questions
2.0 / 13.0 (10.5) from data points</t>
  </si>
  <si>
    <t>40
4.0 / 5.0 (26.7) from questions
2.0 / 10.0 (13.3) from data points</t>
  </si>
  <si>
    <t>35
2.5 / 3.0 (19.2) from questions
2.0 / 10.0 (15.4) from data points</t>
  </si>
  <si>
    <t>56
0.0 / 0.0 (0.0) from questions
15.0 / 27.0 (55.6) from data points</t>
  </si>
  <si>
    <t>77
0.0 / 0.0 (0.0) from questions
27.0 / 35.0 (77.1) from data points</t>
  </si>
  <si>
    <t>41
3.5 / 6.0 (31.8) from questions
1.0 / 5.0 (9.1) from data points</t>
  </si>
  <si>
    <t>36
3.0 / 5.0 (27.3) from questions
1.0 / 6.0 (9.1) from data points</t>
  </si>
  <si>
    <t>38
2.0 / 3.0 (25.0) from questions
1.0 / 5.0 (12.5) from data points</t>
  </si>
  <si>
    <t>36
1.5 / 2.0 (21.4) from questions
1.0 / 5.0 (14.3) from data points</t>
  </si>
  <si>
    <t>71
0.0 / 0.0 (0.0) from questions
5.0 / 7.0 (71.4) from data points</t>
  </si>
  <si>
    <t>Lakerveld</t>
  </si>
  <si>
    <t>jlakerveld@amsterdamumc.nl</t>
  </si>
  <si>
    <t>netherlands</t>
  </si>
  <si>
    <t>2: Visual (spatial): You prefer using pictures, images, and spatial understanding</t>
  </si>
  <si>
    <t>All of the examples listed</t>
  </si>
  <si>
    <t>Diabetesprevention</t>
  </si>
  <si>
    <t>Epidemiology</t>
  </si>
  <si>
    <t>Assistant professor</t>
  </si>
  <si>
    <t xml:space="preserve">Stage 0.1: There is no score for the tutorial._x000D_
Stage 1.1: You finished with 0 shapes._x000D_
Stage 1.2: You finished with 0 shapes._x000D_
Stage 2.1: You achieved level 4!_x000D_
Stage 2.2: You achieved level 7!_x000D_
</t>
  </si>
  <si>
    <t>-442862:-4:-27</t>
  </si>
  <si>
    <t>31:06:56</t>
  </si>
  <si>
    <t>6:45:46</t>
  </si>
  <si>
    <t>1, Re-Runs: 1</t>
  </si>
  <si>
    <t>0:02:56</t>
  </si>
  <si>
    <t>0:05:06</t>
  </si>
  <si>
    <t>0:07:37</t>
  </si>
  <si>
    <t>Rain Rate: 0.5 -&gt; 0.765_x000D_
ShapeColor: Changed</t>
  </si>
  <si>
    <t>Rain Rate: 0.765 -&gt; 1.0_x000D_
ShapeSpinSpd: 2.0 -&gt; 4.0_x000D_
ShapeColor: Changed</t>
  </si>
  <si>
    <t>Rain Rate: 1.0 -&gt; 0.0_x000D_
ShapeSpinSpd: 3.0 -&gt; 1.0_x000D_
ShapeType: 4 -&gt; 3_x000D_
ShapeColor: Changed</t>
  </si>
  <si>
    <t xml:space="preserve">Shape Color: 5_x000D_
Shape Type: 5_x000D_
Shape Spin Direction: 5_x000D_
Shape Spin Speed: 5_x000D_
Paradigm: 5_x000D_
Growth: 5_x000D_
Rain Rate: 5_x000D_
Gravity Well Location: 5_x000D_
Gravity Direction: 5_x000D_
Rationale:_x000D_
</t>
  </si>
  <si>
    <t xml:space="preserve">Rain Rate: 6_x000D_
Shape Color: 5_x000D_
Shape Type: 5_x000D_
Shape Spin Direction: 5_x000D_
Shape Spin Speed: 5_x000D_
Paradigm: 5_x000D_
Growth: 5_x000D_
Gravity Well Location: 5_x000D_
Gravity Direction: 5_x000D_
Rationale:_x000D_
</t>
  </si>
  <si>
    <t xml:space="preserve">Shape Color: 5_x000D_
Shape Type: 5_x000D_
Shape Spin Direction: 5_x000D_
Shape Spin Speed: 5_x000D_
Paradigm: 5_x000D_
Growth: 5_x000D_
Gravity Well Location: 5_x000D_
Gravity Direction: 5_x000D_
Rain Rate: 0_x000D_
Rationale:_x000D_
</t>
  </si>
  <si>
    <t>GravityRules: 0 -&gt; 2_x000D_
GrowthRules: 0 -&gt; 1_x000D_
ShapeSpinSpd: 3.0 -&gt; 4.0_x000D_
ShapeColor: Changed</t>
  </si>
  <si>
    <t>Rain Rate: 0.5 -&gt; 0.535_x000D_
ShapeType: 5 -&gt; 4_x000D_
ShapeColor: Changed</t>
  </si>
  <si>
    <t>GravityRules: 2 -&gt; 0_x000D_
GrowthRules: 1 -&gt; 0_x000D_
ShapeColor: Changed</t>
  </si>
  <si>
    <t>GravityX: 295 -&gt; 18_x000D_
GravityY: 262 -&gt; 512_x000D_
ShapeColor: Changed</t>
  </si>
  <si>
    <t>Rain Rate: 0.5 -&gt; 0.0_x000D_
GravityRules: 0 -&gt; 1_x000D_
ShapeSpinSpd: 2.0 -&gt; 3.0_x000D_
ShapeColor: Changed</t>
  </si>
  <si>
    <t>Rain Rate: 0.0 -&gt; 1.0_x000D_
GravityX: 295 -&gt; 49_x000D_
GravityY: 262 -&gt; 319_x000D_
ShapeColor: Changed</t>
  </si>
  <si>
    <t>GravityRules: 0 -&gt; 1_x000D_
GravityX: 49 -&gt; 569_x000D_
GravityY: 319 -&gt; 14_x000D_
ShapeColor: Changed</t>
  </si>
  <si>
    <t>GravityX: 569 -&gt; 37_x000D_
GravityY: 14 -&gt; 413_x000D_
ShapeColor: Changed</t>
  </si>
  <si>
    <t>GravityX: 37 -&gt; 522_x000D_
GravityY: 413 -&gt; 419_x000D_
ShapeColor: Changed</t>
  </si>
  <si>
    <t>GravityX: 522 -&gt; 53_x000D_
GravityY: 419 -&gt; 456_x000D_
ShapeColor: Changed</t>
  </si>
  <si>
    <t>Rain Rate: 0.5 -&gt; 0.704_x000D_
GravityX: 295 -&gt; 48_x000D_
GravityY: 262 -&gt; 495_x000D_
ShapeColor: Changed</t>
  </si>
  <si>
    <t>Rain Rate: 0.704 -&gt; 1.0_x000D_
GravityRules: 0 -&gt; 1_x000D_
GravityX: 48 -&gt; 516_x000D_
GravityY: 495 -&gt; 411_x000D_
ShapeColor: Changed</t>
  </si>
  <si>
    <t>GravityX: 516 -&gt; 332_x000D_
GravityY: 411 -&gt; 89_x000D_
ShapeSpinDir: false -&gt; true_x000D_
ShapeSpinSpd: 2.0 -&gt; 4.0_x000D_
ShapeType: 4 -&gt; 6_x000D_
ShapeColor: Changed</t>
  </si>
  <si>
    <t>noyes</t>
  </si>
  <si>
    <t>checking the effect of changing parameters</t>
  </si>
  <si>
    <t>4: Not enough information to answer</t>
  </si>
  <si>
    <t>mwa not sure</t>
  </si>
  <si>
    <t>intuition...</t>
  </si>
  <si>
    <t>0: The locations that the shapes start in_x000D_
2: The strength of the "Gravity" parameter_x000D_
4: The time of day that you did the simulation_x000D_
5: The personal biases of the simulation's designer_x000D_
7: Yourself</t>
  </si>
  <si>
    <t>3: The game was too short and I did not have enough time to learn how the systems worked_x000D_
8: I liked the gameplay but there were too many questions_x000D_
10: It was too hard to figure out how the systems worked</t>
  </si>
  <si>
    <t>not</t>
  </si>
  <si>
    <t>unreaviling and reminding</t>
  </si>
  <si>
    <t>interface</t>
  </si>
  <si>
    <t>37
0.0 / 0.0 (0.0) from questions
16.0 / 43.0 (37.2) from data points</t>
  </si>
  <si>
    <t>42
4.5 / 12.0 (34.6) from questions
1.0 / 1.0 (7.7) from data points</t>
  </si>
  <si>
    <t>54
9.0 / 20.0 (25.7) from questions
10.0 / 15.0 (28.6) from data points</t>
  </si>
  <si>
    <t>77
1.5 / 5.0 (10.0) from questions
10.0 / 10.0 (66.7) from data points</t>
  </si>
  <si>
    <t>23
0.0 / 0.0 (0.0) from questions
8.0 / 35.0 (22.9) from data points</t>
  </si>
  <si>
    <t>Laura Belmon</t>
  </si>
  <si>
    <t>l.belmon@amsterdamumc.nl</t>
  </si>
  <si>
    <t>The Netherlands</t>
  </si>
  <si>
    <t>Yes, reading articles, joining a working group on systems thinking, trying to apply it within my PhD research project.</t>
  </si>
  <si>
    <t>Main: Sleep health among children_x000D_
Sub: parenting; screen time behavior; fear and anxiety; low socioeconomic groups_x000D_
During my masters: physical activity among young adults</t>
  </si>
  <si>
    <t>Intervention development_x000D_
Stakeholder engagement_x000D_
Networking_x000D_
Health behavior change</t>
  </si>
  <si>
    <t>Researcher; Project leader</t>
  </si>
  <si>
    <t xml:space="preserve">Stage 0.1: There is no score for the tutorial._x000D_
Stage 1.1: Wow, nice job!_x000D_
You finished with 49 shapes._x000D_
Stage 1.2: Wow, nice job!_x000D_
You finished with 49 shapes._x000D_
</t>
  </si>
  <si>
    <t>-443460:-57:-19</t>
  </si>
  <si>
    <t>31:14:46</t>
  </si>
  <si>
    <t>7:18:06</t>
  </si>
  <si>
    <t>85, Re-Runs: 0</t>
  </si>
  <si>
    <t>0:34:53</t>
  </si>
  <si>
    <t>Rain Rate: 0.5 -&gt; 1.0_x000D_
GravityRules: 0 -&gt; 1_x000D_
ShapeSpinDir: true -&gt; false_x000D_
ShapeSpinSpd: 4.0 -&gt; 1.0_x000D_
ShapeColor: Changed</t>
  </si>
  <si>
    <t>ShapeSpinDir: false -&gt; true_x000D_
ShapeSpinSpd: 2.0 -&gt; 1.0_x000D_
ShapeColor: Changed</t>
  </si>
  <si>
    <t xml:space="preserve">Paradigm: 10_x000D_
Gravity Direction: 9_x000D_
Gravity Well Location: 8_x000D_
Rain Rate: 8_x000D_
Growth: 7_x000D_
Shape Spin Direction: 5_x000D_
Shape Spin Speed: 5_x000D_
Shape Type: 3_x000D_
Shape Color: 0_x000D_
Rationale:_x000D_
With a cooperative paradigm less shapes are destroyed. </t>
  </si>
  <si>
    <t xml:space="preserve">Paradigm: 10_x000D_
Gravity Direction: 9_x000D_
Growth: 8_x000D_
Gravity Well Location: 8_x000D_
Rain Rate: 8_x000D_
Shape Spin Direction: 6_x000D_
Shape Spin Speed: 5_x000D_
Shape Type: 3_x000D_
Shape Color: 0_x000D_
Rationale:_x000D_
</t>
  </si>
  <si>
    <t xml:space="preserve">Paradigm: 10_x000D_
Gravity Direction: 9_x000D_
Growth: 8_x000D_
Gravity Well Location: 8_x000D_
Rain Rate: 8_x000D_
Shape Spin Direction: 6_x000D_
Shape Color: 5_x000D_
Shape Spin Speed: 5_x000D_
Shape Type: 3_x000D_
Rationale:_x000D_
</t>
  </si>
  <si>
    <t xml:space="preserve">Paradigm: 10_x000D_
Gravity Direction: 9_x000D_
Growth: 8_x000D_
Gravity Well Location: 8_x000D_
Rain Rate: 8_x000D_
Shape Spin Direction: 7_x000D_
Shape Color: 5_x000D_
Shape Spin Speed: 5_x000D_
Shape Type: 3_x000D_
Rationale:_x000D_
</t>
  </si>
  <si>
    <t>Rain Rate: 0.5 -&gt; 1.0_x000D_
GravityRules: 0 -&gt; 1_x000D_
GravityX: 295 -&gt; 170_x000D_
GravityY: 262 -&gt; 420_x000D_
ShapeColor: Changed</t>
  </si>
  <si>
    <t xml:space="preserve">Gravity Direction: 10_x000D_
Growth: 9_x000D_
Paradigm: 9_x000D_
Gravity Well Location: 8_x000D_
Rain Rate: 8_x000D_
Shape Spin Direction: 1_x000D_
Shape Type: 1_x000D_
Shape Spin Speed: 1_x000D_
Shape Color: 1_x000D_
Rationale:_x000D_
</t>
  </si>
  <si>
    <t xml:space="preserve">Gravity Direction: 10_x000D_
Growth: 9_x000D_
Paradigm: 9_x000D_
Gravity Well Location: 8_x000D_
Rain Rate: 8_x000D_
Shape Spin Speed: 7_x000D_
Shape Spin Direction: 7_x000D_
Shape Type: 1_x000D_
Shape Color: 1_x000D_
Rationale:_x000D_
</t>
  </si>
  <si>
    <t xml:space="preserve">Gravity Direction: 10_x000D_
Growth: 9_x000D_
Paradigm: 9_x000D_
Gravity Well Location: 8_x000D_
Rain Rate: 8_x000D_
Shape Spin Speed: 7_x000D_
Shape Spin Direction: 7_x000D_
Shape Color: 4_x000D_
Shape Type: 1_x000D_
Rationale:_x000D_
</t>
  </si>
  <si>
    <t>I tried to eliminate the stars, so that there would be no shapes destroyed. However, I only found out how to place the shapes at a place that there were less shapes destroyed. _x000D_
_x000D_
I thought that darker color shapes would greater faster splitting of shapes into more shapes, but I am not sure if they really did.</t>
  </si>
  <si>
    <t>First I tried to understand the top part options with growth, rain size etc and what they did with the shapes and directions. The second part was about understanding the reactions of the shapes and amount of shapes when I changed the size, direction (of turning), color, etc.</t>
  </si>
  <si>
    <t>0: Impacting rain_x000D_
1: Impacting red balls_x000D_
5: Impacting the gravity well_x000D_
6: Stealing or "pulling" size from other nearby shapes</t>
  </si>
  <si>
    <t>4: The red balls bounce off of each other</t>
  </si>
  <si>
    <t>Not necessarily. Maybe some form of nature interacting with human action: With a lot of rain (or attention), plants (shapes) can grow. Some plants grow better with other plants next to it. The spikes (humans) change the origin of the nature by cutting the plants, trees, replacing it with other forms such as stones. No idea if I am making any sense.</t>
  </si>
  <si>
    <t>100
0.0 / 0.0 (0.0) from questions
35.0 / 35.0 (100.0) from data points</t>
  </si>
  <si>
    <t>83
5.0 / 5.0 (83.3) from questions
0.0 / 1.0 (0.0) from data points</t>
  </si>
  <si>
    <t>27
3.0 / 6.0 (27.3) from questions
0.0 / 5.0 (0.0) from data points</t>
  </si>
  <si>
    <t>13
1.0 / 3.0 (12.5) from questions
0.0 / 5.0 (0.0) from data points</t>
  </si>
  <si>
    <t>Lynn</t>
  </si>
  <si>
    <t>Smith</t>
  </si>
  <si>
    <t>Iowa</t>
  </si>
  <si>
    <t>Yes. I work in the Systems Engineering Division.</t>
  </si>
  <si>
    <t>First Degree: B.A. English Major, Secondary Teaching Endorsement, Spanish Minor._x000D_
Second Degree: B.S.E Mechanical Engineering.</t>
  </si>
  <si>
    <t>Configuration Management, CAD modeling and detailing, Model Based Definition/Enterprise, Product Data Management.</t>
  </si>
  <si>
    <t>Secondary English as a Second Language Teacher._x000D_
Configuration Management Officer._x000D_
3D and MBE Manager</t>
  </si>
  <si>
    <t xml:space="preserve">Stage 0.1: There is no score for the tutorial._x000D_
Stage 1.1: You finished with 5 shapes._x000D_
Stage 1.2: You finished with 1 shapes._x000D_
Stage 2.1: You achieved level 5!_x000D_
Stage 2.2: You achieved level 0!_x000D_
</t>
  </si>
  <si>
    <t>1:40:55</t>
  </si>
  <si>
    <t>31:22:16</t>
  </si>
  <si>
    <t>7:39:39</t>
  </si>
  <si>
    <t>39, Re-Runs: 3</t>
  </si>
  <si>
    <t>504:35:55</t>
  </si>
  <si>
    <t>0:16:44</t>
  </si>
  <si>
    <t>0:18:03</t>
  </si>
  <si>
    <t>0:07:59</t>
  </si>
  <si>
    <t>0:15:33</t>
  </si>
  <si>
    <t>Rain Rate: 0.5 -&gt; 0.0_x000D_
GravityRules: 0 -&gt; 1_x000D_
ShapeSpinDir: false -&gt; true_x000D_
ShapeSpinSpd: 1.0 -&gt; 2.0_x000D_
ShapeColor: Changed</t>
  </si>
  <si>
    <t xml:space="preserve">Paradigm: 8_x000D_
Shape Spin Speed: 7_x000D_
Rain Rate: 7_x000D_
Shape Spin Direction: 6_x000D_
Gravity Direction: -1_x000D_
Gravity Well Location: -1_x000D_
Growth: -1_x000D_
Shape Type: -1_x000D_
Shape Color: -1_x000D_
Rationale:_x000D_
</t>
  </si>
  <si>
    <t xml:space="preserve">Gravity Direction: 10_x000D_
Paradigm: 8_x000D_
Shape Spin Speed: 7_x000D_
Rain Rate: 7_x000D_
Shape Spin Direction: 6_x000D_
Gravity Well Location: -1_x000D_
Growth: -1_x000D_
Shape Type: -1_x000D_
Shape Color: -1_x000D_
Rationale:_x000D_
</t>
  </si>
  <si>
    <t>Rain Rate: 0.5 -&gt; 0.0_x000D_
GravityRules: 0 -&gt; 1_x000D_
ShapeSpinSpd: 4.0 -&gt; 2.0_x000D_
ShapeColor: Changed</t>
  </si>
  <si>
    <t>Rain Rate: 0.0 -&gt; 0.549_x000D_
GravityRules: 1 -&gt; 0_x000D_
ShapeColor: Changed</t>
  </si>
  <si>
    <t>Rain Rate: 0.549 -&gt; 0.0_x000D_
ShapeType: 4 -&gt; 6_x000D_
ShapeColor: Changed</t>
  </si>
  <si>
    <t>Rain Rate: 0.5 -&gt; 0.013_x000D_
ShapeSpinDir: false -&gt; true_x000D_
ShapeSpinSpd: 2.0 -&gt; 4.0_x000D_
ShapeType: 3 -&gt; 6_x000D_
ShapeColor: Changed</t>
  </si>
  <si>
    <t>Rain Rate: 0.013 -&gt; 1.0_x000D_
ShapeColor: Changed</t>
  </si>
  <si>
    <t xml:space="preserve">Rain Rate: 9_x000D_
Shape Type: 9_x000D_
Shape Spin Speed: 9_x000D_
Shape Spin Direction: 8_x000D_
Gravity Well Location: -1_x000D_
Growth: -1_x000D_
Shape Color: -1_x000D_
Paradigm: 0_x000D_
Gravity Direction: 0_x000D_
Rationale:_x000D_
</t>
  </si>
  <si>
    <t xml:space="preserve">Rain Rate: 9_x000D_
Shape Type: 9_x000D_
Shape Spin Speed: 9_x000D_
Shape Spin Direction: 8_x000D_
Gravity Direction: 6_x000D_
Gravity Well Location: -1_x000D_
Growth: -1_x000D_
Shape Color: -1_x000D_
Paradigm: 0_x000D_
Rationale:_x000D_
</t>
  </si>
  <si>
    <t>GravityRules: 0 -&gt; 1_x000D_
ShapeSpinDir: false -&gt; true_x000D_
ShapeSpinSpd: 2.0 -&gt; 3.0_x000D_
ShapeType: 3 -&gt; 6_x000D_
ShapeColor: Changed</t>
  </si>
  <si>
    <t>Rain Rate: 0.5 -&gt; 1.0_x000D_
GravityRules: 1 -&gt; 0_x000D_
ShapeSpinDir: true -&gt; false_x000D_
ShapeColor: Changed</t>
  </si>
  <si>
    <t>GrowthRules: 1 -&gt; 0_x000D_
ShapeSpinSpd: 3.0 -&gt; 1.0_x000D_
ShapeType: 6 -&gt; 4_x000D_
ShapeColor: Changed</t>
  </si>
  <si>
    <t>Rain Rate: 1.0 -&gt; 0.0_x000D_
ShapeSpinDir: true -&gt; false_x000D_
ShapeSpinSpd: 1.0 -&gt; 4.0_x000D_
ShapeColor: Changed</t>
  </si>
  <si>
    <t>ShapeSpinDir: false -&gt; true_x000D_
ShapeSpinSpd: 4.0 -&gt; 2.0_x000D_
ShapeType: 4 -&gt; 6_x000D_
ShapeColor: Changed</t>
  </si>
  <si>
    <t>No. I could not figure out what was making things change. It seemed pretty random.</t>
  </si>
  <si>
    <t>It seemed like reversing gravity had a better chance of splitting the shapes during the experiments, but it turned out that wasn't the case in the game._x000D_
Once I started losing shapes, I felt defeated, like I couldn't recover.</t>
  </si>
  <si>
    <t>4: They automatically increase in size while moving</t>
  </si>
  <si>
    <t>3: The system starts with too few spinning shapes</t>
  </si>
  <si>
    <t>Yes. Many complex systems have multiple variables that behave in ways that are hard to predict.</t>
  </si>
  <si>
    <t>No. What worked in the experiments didn't work in the game.</t>
  </si>
  <si>
    <t>I looked at the behavior of the shapes that did increase in level to try to copy with my shape.</t>
  </si>
  <si>
    <t>0: Rain_x000D_
2: Gravity_x000D_
5: Other red balls</t>
  </si>
  <si>
    <t>0: The locations that the shapes start in_x000D_
2: The strength of the "Gravity" parameter_x000D_
4: The time of day that you did the simulation_x000D_
7: Yourself_x000D_
8: I don't know</t>
  </si>
  <si>
    <t>0: There are too many shapes on the screen and they block your shape from rain and red balls_x000D_
6: I don't know</t>
  </si>
  <si>
    <t>3: The game was too short and I did not have enough time to learn how the systems worked_x000D_
4: The game was too long and I became tired over time_x000D_
5: I enjoyed the game but it took longer than I thought, and I did not allocate enough time_x000D_
7: I did not understand how the game interface worked_x000D_
10: It was too hard to figure out how the systems worked</t>
  </si>
  <si>
    <t>I didn't know how to move my shape away from the gravity center. It wouldn't increase in levels there, ut I couldn't get it moved.</t>
  </si>
  <si>
    <t>I got impatient and annoted with not uderstanding how the system workd.</t>
  </si>
  <si>
    <t>The variables didn't seem to consistant.</t>
  </si>
  <si>
    <t>Making the changes to the variables was easy</t>
  </si>
  <si>
    <t>No. I think if I had unlimited time, I could have designed an experiment that was more systematic, so that I could really learn the system behaviors. But the possible combinations were too numerous, so I focused on just a few, and they were perhaps not the right ones. And towards the end I was just winging it.</t>
  </si>
  <si>
    <t>I understood the tasks, but didn't understand the game play until have way through the first task.</t>
  </si>
  <si>
    <t>No other comments.</t>
  </si>
  <si>
    <t>72
0.0 / 0.0 (0.0) from questions
31.0 / 43.0 (72.1) from data points</t>
  </si>
  <si>
    <t>56
4.5 / 8.0 (56.3) from questions
0.0 / 0.0 (0.0) from data points</t>
  </si>
  <si>
    <t>31
3.0 / 12.0 (23.1) from questions
1.0 / 1.0 (7.7) from data points</t>
  </si>
  <si>
    <t>77
0.0 / 3.0 (0.0) from questions
10.0 / 10.0 (76.9) from data points</t>
  </si>
  <si>
    <t>18
1.0 / 6.0 (9.1) from questions
1.0 / 5.0 (9.1) from data points</t>
  </si>
  <si>
    <t>14
0.0 / 2.0 (0.0) from questions
1.0 / 5.0 (14.3) from data points</t>
  </si>
  <si>
    <t>Maria Gabriela M. Pinho</t>
  </si>
  <si>
    <t>m.matiasdepinho@amsterdamumc.nl</t>
  </si>
  <si>
    <t>the Netherlands</t>
  </si>
  <si>
    <t>4: Verbal (linguistic): You prefer using words, both in speech and writing_x000D_
6: Logical (mathematical): You prefer using logic and reasoning_x000D_
8: Solitary (intrapersonal): You prefer to work alone and use self-study</t>
  </si>
  <si>
    <t>Nutrition, Publich Health, Epidemiology</t>
  </si>
  <si>
    <t xml:space="preserve">- Influence of the food environment on dietary behaviours and obesity_x000D_
- Epidemiological methods_x000D_
- Data analysis_x000D_
</t>
  </si>
  <si>
    <t>PhD candidate (previous)_x000D_
Research fellow (current)</t>
  </si>
  <si>
    <t xml:space="preserve">Stage 0.1: There is no score for the tutorial._x000D_
Stage 1.1: You finished with 0 shapes._x000D_
Stage 1.2: You finished with 0 shapes._x000D_
</t>
  </si>
  <si>
    <t>N, N, N, N, N</t>
  </si>
  <si>
    <t>0:00:01</t>
  </si>
  <si>
    <t>31:33:04</t>
  </si>
  <si>
    <t>7:45:36</t>
  </si>
  <si>
    <t>11, Re-Runs: 1</t>
  </si>
  <si>
    <t>0:15:29</t>
  </si>
  <si>
    <t xml:space="preserve">Gravity Well Location: 10_x000D_
Rain Rate: 9_x000D_
Growth: 8_x000D_
Shape Type: 7_x000D_
Paradigm: 5_x000D_
Gravity Direction: 3_x000D_
Shape Spin Speed: 2_x000D_
Shape Spin Direction: 1_x000D_
Shape Color: 0_x000D_
Rationale:_x000D_
</t>
  </si>
  <si>
    <t>ShapeSpinSpd: 4.0 -&gt; 2.0_x000D_
ShapeColor: Changed</t>
  </si>
  <si>
    <t>Rain Rate: 0.0 -&gt; 0.469_x000D_
GravityRules: 0 -&gt; 1_x000D_
ShapeSpinDir: true -&gt; false_x000D_
ShapeColor: Changed</t>
  </si>
  <si>
    <t>Rain Rate: 0.469 -&gt; 0.221_x000D_
ShapeColor: Changed</t>
  </si>
  <si>
    <t>20
0.0 / 0.0 (0.0) from questions
1.0 / 5.0 (20.0) from data points</t>
  </si>
  <si>
    <t>17
0.0 / 0.0 (0.0) from questions
1.0 / 6.0 (16.7) from data points</t>
  </si>
  <si>
    <t>mohd abualtaher</t>
  </si>
  <si>
    <t>mohd.h.m.abualtaher@ntnu.no</t>
  </si>
  <si>
    <t>Norway</t>
  </si>
  <si>
    <t>2: Visual (spatial): You prefer using pictures, images, and spatial understanding_x000D_
4: Verbal (linguistic): You prefer using words, both in speech and writing_x000D_
7: Social (interpersonal): You prefer to learn in groups or with other people</t>
  </si>
  <si>
    <t>classes and readings</t>
  </si>
  <si>
    <t>food science</t>
  </si>
  <si>
    <t>food science_x000D_
food safety_x000D_
food security studies</t>
  </si>
  <si>
    <t>Phd candidate , teaching assistant and researcher</t>
  </si>
  <si>
    <t>0:30:01</t>
  </si>
  <si>
    <t>31:41:38</t>
  </si>
  <si>
    <t>464:43:19</t>
  </si>
  <si>
    <t>0:00:06</t>
  </si>
  <si>
    <t>0:05:29</t>
  </si>
  <si>
    <t>absolutely random</t>
  </si>
  <si>
    <t>0: Impacting rain_x000D_
1: Impacting red balls_x000D_
3: They automatically increase in size over time_x000D_
4: They automatically increase in size while moving_x000D_
5: Impacting the gravity well</t>
  </si>
  <si>
    <t>not dificult at all</t>
  </si>
  <si>
    <t>abserving the interactions between variables</t>
  </si>
  <si>
    <t>yes , the screen dimentions of java .... couldnt adjust it fit to screen !!</t>
  </si>
  <si>
    <t>yes to certain extent</t>
  </si>
  <si>
    <t>7
0.5 / 2.0 (7.1) from questions
0.0 / 5.0 (0.0) from data points</t>
  </si>
  <si>
    <t>Moi!</t>
  </si>
  <si>
    <t>saraklaudia1@gmail.com</t>
  </si>
  <si>
    <t>2: Visual (spatial): You prefer using pictures, images, and spatial understanding_x000D_
5: Physical (kinesthetic): You prefer using your body, hands and sense of touch_x000D_
8: Solitary (intrapersonal): You prefer to work alone and use self-study</t>
  </si>
  <si>
    <t>Just reading two systems thinking papers</t>
  </si>
  <si>
    <t>Publishing (MA) - Focused on typographic design for dissertation._x000D_
Animation and Digital Media (BA) - Focused on animation history for dissertation.</t>
  </si>
  <si>
    <t>Publishing</t>
  </si>
  <si>
    <t>Book Production Assistant</t>
  </si>
  <si>
    <t xml:space="preserve">Stage 0.1: There is no score for the tutorial._x000D_
Stage 1.1: You finished with 2 shapes._x000D_
Stage 1.2: You finished with 0 shapes._x000D_
Stage 1.2: You finished with 17 shapes._x000D_
Stage 1.2: You finished with 17 shapes._x000D_
Stage 1.2: You finished with 9 shapes._x000D_
Stage 1.2: You finished with 9 shapes._x000D_
Stage 1.2: You finished with 10 shapes._x000D_
Stage 1.2: You finished with 10 shapes._x000D_
Stage 1.2: You finished with 25 shapes._x000D_
Stage 1.2: You finished with 38 shapes._x000D_
Stage 2.1: You achieved level 2!_x000D_
Stage 2.2: You achieved level 7!_x000D_
</t>
  </si>
  <si>
    <t>4:17:36</t>
  </si>
  <si>
    <t>32:24:39</t>
  </si>
  <si>
    <t>8:36:59</t>
  </si>
  <si>
    <t>38, Re-Runs: 13</t>
  </si>
  <si>
    <t>1:26:53</t>
  </si>
  <si>
    <t>1:02:33</t>
  </si>
  <si>
    <t>0:09:23</t>
  </si>
  <si>
    <t>0:22:26</t>
  </si>
  <si>
    <t>GravityX: 295 -&gt; 125_x000D_
GravityY: 262 -&gt; 115_x000D_
ShapeColor: Changed</t>
  </si>
  <si>
    <t>Rain Rate: 0.0 -&gt; 0.519_x000D_
GravityX: 125 -&gt; 222_x000D_
GravityY: 115 -&gt; 69_x000D_
ShapeColor: Changed</t>
  </si>
  <si>
    <t>GravityX: 222 -&gt; 155_x000D_
GravityY: 69 -&gt; 149_x000D_
ShapeSpinDir: false -&gt; true_x000D_
ShapeSpinSpd: 2.0 -&gt; 4.0_x000D_
ShapeColor: Changed</t>
  </si>
  <si>
    <t xml:space="preserve">Paradigm: 10_x000D_
Growth: 9_x000D_
Rain Rate: 8_x000D_
Gravity Well Location: 4_x000D_
Gravity Direction: 4_x000D_
Shape Spin Speed: 4_x000D_
Shape Spin Direction: 0_x000D_
Shape Type: 0_x000D_
Shape Color: 0_x000D_
</t>
  </si>
  <si>
    <t xml:space="preserve">Rain Rate: 9_x000D_
Growth: 9_x000D_
Paradigm: 9_x000D_
Gravity Well Location: 7_x000D_
Gravity Direction: 4_x000D_
Shape Spin Speed: 4_x000D_
Shape Spin Direction: 0_x000D_
Shape Type: 0_x000D_
Shape Color: 0_x000D_
</t>
  </si>
  <si>
    <t xml:space="preserve">Rain Rate: 9_x000D_
Growth: 9_x000D_
Paradigm: 9_x000D_
Gravity Well Location: 8_x000D_
Gravity Direction: 4_x000D_
Shape Spin Speed: 4_x000D_
Shape Spin Direction: 0_x000D_
Shape Type: 0_x000D_
Shape Color: 0_x000D_
</t>
  </si>
  <si>
    <t>GravityRules: 0 -&gt; 1_x000D_
ShapeSpinDir: false -&gt; true_x000D_
ShapeSpinSpd: 2.0 -&gt; 4.0_x000D_
ShapeColor: Changed</t>
  </si>
  <si>
    <t>ShapeSpinDir: false -&gt; true_x000D_
ShapeSpinSpd: 1.0 -&gt; 4.0_x000D_
ShapeType: 5 -&gt; 6_x000D_
ShapeColor: Changed</t>
  </si>
  <si>
    <t>GravityX: 295 -&gt; 289_x000D_
GravityY: 262 -&gt; 165_x000D_
ShapeType: 3 -&gt; 6_x000D_
ShapeColor: Changed</t>
  </si>
  <si>
    <t>GravityX: 216 -&gt; 101_x000D_
GravityY: 231 -&gt; 332_x000D_
ShapeSpinDir: false -&gt; true_x000D_
ShapeSpinSpd: 1.0 -&gt; 4.0_x000D_
ShapeType: 5 -&gt; 6_x000D_
ShapeColor: Changed</t>
  </si>
  <si>
    <t xml:space="preserve">Rain Rate: 9_x000D_
Growth: 9_x000D_
Paradigm: 9_x000D_
Gravity Well Location: 8_x000D_
Shape Spin Speed: 7_x000D_
Shape Spin Direction: 6_x000D_
Gravity Direction: 4_x000D_
Shape Type: 0_x000D_
Shape Color: 0_x000D_
</t>
  </si>
  <si>
    <t xml:space="preserve">Gravity Well Location: 10_x000D_
Rain Rate: 9_x000D_
Growth: 9_x000D_
Paradigm: 9_x000D_
Shape Spin Direction: 8_x000D_
Shape Spin Speed: 7_x000D_
Gravity Direction: 4_x000D_
Shape Type: 0_x000D_
Shape Color: 0_x000D_
</t>
  </si>
  <si>
    <t>Rain Rate: 0.5 -&gt; 1.0_x000D_
GravityRules: 0 -&gt; 1_x000D_
GravityX: 295 -&gt; 305_x000D_
GravityY: 262 -&gt; 12_x000D_
ShapeSpinDir: false -&gt; true_x000D_
ShapeSpinSpd: 2.0 -&gt; 4.0_x000D_
ShapeType: 4 -&gt; 6_x000D_
ShapeColor: Changed</t>
  </si>
  <si>
    <t>GravityX: 305 -&gt; 53_x000D_
GravityY: 12 -&gt; 32_x000D_
ShapeColor: Changed</t>
  </si>
  <si>
    <t>GravityX: 53 -&gt; 190_x000D_
GravityY: 32 -&gt; 415_x000D_
ShapeColor: Changed</t>
  </si>
  <si>
    <t>GravityX: 190 -&gt; 124_x000D_
GravityY: 415 -&gt; 512_x000D_
ShapeColor: Changed</t>
  </si>
  <si>
    <t>GravityX: 124 -&gt; 125_x000D_
GravityY: 512 -&gt; 32_x000D_
ShapeColor: Changed</t>
  </si>
  <si>
    <t>GravityX: 125 -&gt; 310_x000D_
GravityY: 32 -&gt; 20_x000D_
ShapeColor: Changed</t>
  </si>
  <si>
    <t>GravityX: 310 -&gt; 542_x000D_
GravityY: 20 -&gt; 33_x000D_
ShapeColor: Changed</t>
  </si>
  <si>
    <t>GravityX: 542 -&gt; 559_x000D_
GravityY: 33 -&gt; 208_x000D_
ShapeColor: Changed</t>
  </si>
  <si>
    <t>GravityX: 559 -&gt; 456_x000D_
GravityY: 208 -&gt; 428_x000D_
ShapeColor: Changed</t>
  </si>
  <si>
    <t>Rain Rate: 0.5 -&gt; 1.0_x000D_
GravityRules: 0 -&gt; 1_x000D_
GravityX: 295 -&gt; 138_x000D_
GravityY: 262 -&gt; 23_x000D_
ShapeSpinSpd: 2.0 -&gt; 4.0_x000D_
ShapeType: 5 -&gt; 6_x000D_
ShapeColor: Changed</t>
  </si>
  <si>
    <t>GravityX: 138 -&gt; 284_x000D_
GravityY: 23 -&gt; 512_x000D_
ShapeColor: Changed</t>
  </si>
  <si>
    <t>GravityX: 284 -&gt; 459_x000D_
GravityY: 512 -&gt; 504_x000D_
ShapeColor: Changed</t>
  </si>
  <si>
    <t>GravityX: 459 -&gt; 382_x000D_
GravityY: 504 -&gt; 512_x000D_
ShapeColor: Changed</t>
  </si>
  <si>
    <t>GravityX: 382 -&gt; 394_x000D_
GravityY: 512 -&gt; 208_x000D_
ShapeColor: Changed</t>
  </si>
  <si>
    <t>GravityX: 394 -&gt; 495_x000D_
GravityY: 208 -&gt; 45_x000D_
ShapeColor: Changed</t>
  </si>
  <si>
    <t xml:space="preserve">Gravity Well Location: 10_x000D_
Rain Rate: 9_x000D_
Growth: 9_x000D_
Paradigm: 9_x000D_
Gravity Direction: 8_x000D_
Shape Spin Speed: 7_x000D_
Shape Spin Direction: 4_x000D_
Shape Type: 0_x000D_
Shape Color: 0_x000D_
</t>
  </si>
  <si>
    <t>No, I don't think the changes that I implemented worked as I wanted them to. I had hoped that by shifting the gravity center away from the spikes I would be able to reduce their destructive force, but it didn't really matter and somehow I ended up making the shapes more exposed? Or at least that's how it felt during the gameplay.</t>
  </si>
  <si>
    <t>The goal was to increase the shapes and make them grow, so that meant having a higher rate of rain and possibly attempting to move the shapes away from the spikes to potentially make them larger. (But that didn't work)</t>
  </si>
  <si>
    <t>0: Impacting rain_x000D_
6: Stealing or "pulling" size from other nearby shapes</t>
  </si>
  <si>
    <t>No, but in regards to question number 8 which was about the red shapes/ circles? Because all of my shapes were in the top half of the screen, and I was so fixated on making them grow, I didn't get to observe the red circles and what they actually do.</t>
  </si>
  <si>
    <t>Of course not. The issue was the placement of my shape. Because it was in the middle it was difficult to make the polygon absorb any of the 'rain' or red circles. I tried to amend this by changing the placement of the gravity center and the gravity pull, but again because of the placement of my shape that didn't seem to work.</t>
  </si>
  <si>
    <t>In both I attempted to make the shapes grow as much as I could. In the second I managed to make the shape grow a bit more by taking more risk and moving the gravity center as well as the direction of the gravity</t>
  </si>
  <si>
    <t>0: The locations that the shapes start in_x000D_
2: The strength of the "Gravity" parameter</t>
  </si>
  <si>
    <t>None that I can think of.</t>
  </si>
  <si>
    <t>I expected the spin direction to have more impact, and I don't know if it had any impact at all_x000D_
_x000D_
I have figured out the 'four shapes' part of the game. I know how to manipulate the interface to make more shapes grow and multiply._x000D_
_x000D_
Not sure about the 'chaos' stage, because I still couldn't make the shape grow as much as I wanted. I could make it grow, but not at a fast rate.... this was mostly due to the fact that it wasn't able to absord the rain or red circles.</t>
  </si>
  <si>
    <t>Overwhelmed with instructions, initially. It took a while for me to understand what all of the buttons actually did.</t>
  </si>
  <si>
    <t xml:space="preserve">The buttons with the most straight-forward labels. Gravity - and the direction listed - was self-explanatory. The 'rain' adjuster was also easy to operate. </t>
  </si>
  <si>
    <t>Did not answer</t>
  </si>
  <si>
    <t>There is a lot of text, and this can be overwhelming initially, I would suggest perhaps making the interface slightly less busy. I liked the hover - over instructions, that was good.</t>
  </si>
  <si>
    <t xml:space="preserve">_x000D_
ScratchPad:_x000D_
I don't know how much use these observations will be to you at this stage, but this is my mental diarrhea when I was "Experimenting" during the first stage.
I typed the stuff below, in Word as I was going it. I'll send you a picture of my other leg to make up for it if you REALLY want me to.
Experiments
Testing spin speed. 
- Only one shape can be adjusted at a time.
Checking shape spin
- If the shapes next to each other spin in the same direction they appear to grow and get larger.
Repeat again to see if this occurs more often.
(Spin speed set to minimum - see if that does anything different.) 
set the pentagon to min speed and changed spin direction. Not sure if that did anything? The square grew (as usual) but not the red hexagon like the last time.
Repeat previous steps to see if the red hexagon will grow again.
(Max spin, set to same rotation as square)
Yes, the shapes grew. Time for a third test. Will the same thing occur for the triangle if the spin rate and rotation are adjusted?
(Max speed for triangle, set to same direction of speed as other shape in the lower half of screen)
Interesting, the triangle disappeared completely but four squares emerged.
By adjusting the red hexagon to max spin and the same rotation as the square, the shapes grew. The triangle also increased in size, but the polygon disappeared completely.
What happens if I change the shape of the triangle to a hexagon?
(Max spin speed, rotation clockwise, shape changed to hexagon)
The squares multiplied to four, and the hexagon increased in size and grew to form another shape (two in total)
Conclusion Due to the large size of the hexagon and square to begin with, these are the two shapes that I will adjust, if necessary. A similar rotation of the shapes appears to help the growth of the shapes. I will check to see how the rotation will affect the square if changed. Does it affect growth at all?
Square set to max spin and left rotation as is so it's different to hexagon.
Four squares and one triangle. Going back again to matching rotatiaon.
Checking the pentagon this time. Changing to a hexagon. Matching rotation to similar biggest shape, which in this case is the red hexagon.
Hexagon disappeared. The rotation, despite set to max, is too slow?
Trying the same thing again.
Over time, without touching anything (rain) the shapes decrease in size until there is nothing left.
Going to adjust the triangle this time to see if chaning the shape does anything.
Changed triangle to hexagon. The shape with the least sides is now the square.
Again, the shapes with the same rotation grew the most. This time it's the square and hexagon. I will check this again to see if this works.
Again, setting the red hexgon to max speed and same rotation.
Until the triangle touched a spiky star, all shapes with the same rotation grew. That means the hexagon, the square, and the triangle.
Conclusion Shapes with a similar rotation help one another grow?
Experiment with Paradigm
Competitive: I have adjusted the shape spin and direction to match the others, and will continue to do so unless this option does not yield the desired result. When set to "competitive" the shapes grew, however some got smaller and disappeared altogether.
Co-operative:  Set the spin speed to max, and adjusted the rotation to match. co-operative - none of the shapes shrunk, all of them appear to have grown. Again, the shapes with a similar rotation are possibly growing more?
co-operative: not changing the spin speed or rotation, just the "co-operative" paradigm. What happens when I start to only change one paradigm at a time?
The shapes have grown, there appears to be one more pentagon. I'm not quite sure what that means.
Repeating last step to observe. 
Observation by only adjusting the paragidm to co-operative... There don't appear to be any alterations with or without the change in rotation, so I assume rotation doesn't change anything, as similar results appeared regardless of spin rotation.
Independent - what does this do? Again, only changing the paragidm,everything else stays the same.
The shapes don't appear to grow as quickly as before. Is there a relationship between the shapes or is there none?
Once again, the shapes grow when they are touched by the 'rain', but they appear to grow at a slower rate.
Let's have a look at co-operative again.
The shapes appear to grow faster when set to this paradigm.
RAIN RATE
What happens when I adjust the rate of the rain?
The settings which worked "positively" as before:
- Possibly changing the rotation of the shapes to that which is similar?
- The co-operative paradigm definitely enables the shapes to grow the quickest.
New experiment set to the follwoing: co-operative, spin speed of two largest shapes max and same rotation. Rain rate set to min.
Observation: The shapes didn't grow because they weren't touched by "rain", they also didn't' shrink because they weren't touched by the spiky shit.
What is the relationship between the shapes, or does one exist? How to possibly test that. Reduce rain rate and adjust the paradigm setting to see how this paradigm affects shape  growth.
Rain rate set to min - paradigm competitive: In "competitive" mode, some shapes 'feed' off others.
Rain rate set to min - paradigm co-operative: No shapes disappear.
Rain rate set to min - paradigm independent: Similar as before, no shape disappears. How is the growth rate for this paragidm different than coperative?
rain rate set to min - paradigm cooperative... there doesn't appear to be a massive difference. POSSIBLY co-operative has a slightly increased growth rate? B
Increading rain rate to max
Testing max rain rate and each paradigm:
- Competitive The shapes 'feed' off each other and there appears to be an increased growth rate of some shape at the expense of others. Some shapes are lost.
- co-operative: most shapes grow. Only those which are touched by spiky stars disappear. 
-Independent: The growth rate of some shapes is sligthly slower. When using this paradigm, only shapes which are touched by rain grow, there doesn't appear to be anything else making them increase in size.
MAIN GAME
- Right, so the goal here is to make the shapes grow as much as possible as fast as possible.
I will keep the rain rate to mid - level and only change the paradigm, see what that does.
_____________________________
At this rate, I would like to finish the simulation without humiliating myself too much.
But this is me we are talking about so that probably won't happen.
I'm reading the info section now. That is A LOT of reading. However, I am leaving no stone unturned. (Hopefully)
Again, knowing me there is a 99.9% chance I am going to miss something blatantly obvious.
Ok, before I start. I have 5 turns. I need to make the shapes grow as much as I can as quickly as possible.
I'm going to see how the rotation and spin affect gameplay. I'm aware of what it does in general terms from experimenting,
but I'm not quite sure how continuously changing this will affect the outcome.
Paradigm set to co-operative, obviously.
________________________________
This time I am replaying the "Four Shapes" stage to see what the red circles do. I'm not necessarily too fussed with whether or not
the shapes grow, but I want to see what those circles do.
So, I'm going to adjust the gravity center location to the bottom and set the rain to max to see what that does to the shapes,
and whether any will survive the onslaught of spikes.
I don't understand what just happened. So I had 17 shapes and all of a sudden they got destroyed?
I am going to try and repeat the process to see what happened?
Repeating the steps to move the shapes to the bottom of the screen.
From what I can tell, the red circles make the shapes grow much quicker?
Again, I didn't observe what the red shapes were doing because I was focused on making the shapes grow.
So I still don't know what the red circles do when they bounce off one another.
After a couple of turns of the 'chaos' game, I believe the red circles make the shapes grow.
_x000D_
</t>
  </si>
  <si>
    <t>74
0.0 / 0.0 (0.0) from questions
32.0 / 43.0 (74.4) from data points</t>
  </si>
  <si>
    <t>14
5.0 / 20.0 (14.3) from questions
0.0 / 15.0 (0.0) from data points</t>
  </si>
  <si>
    <t>3
0.5 / 5.0 (3.3) from questions
0.0 / 10.0 (0.0) from data points</t>
  </si>
  <si>
    <t>0
0.0 / 3.0 (0.0) from questions
0.0 / 10.0 (0.0) from data points</t>
  </si>
  <si>
    <t>80
0.0 / 0.0 (0.0) from questions
28.0 / 35.0 (80.0) from data points</t>
  </si>
  <si>
    <t>32
2.5 / 6.0 (22.7) from questions
1.0 / 5.0 (9.1) from data points</t>
  </si>
  <si>
    <t>27
2.0 / 5.0 (18.2) from questions
1.0 / 6.0 (9.1) from data points</t>
  </si>
  <si>
    <t>19
0.5 / 3.0 (6.3) from questions
1.0 / 5.0 (12.5) from data points</t>
  </si>
  <si>
    <t>Nikhil Joshi</t>
  </si>
  <si>
    <t>najoshi@gmail.com</t>
  </si>
  <si>
    <t>India</t>
  </si>
  <si>
    <t>Yes,_x000D_
Introduction to System Dynamics through the MIT SDM Certificate Program._x000D_
Through work on application of System Dynamics and Agent Based Modeling</t>
  </si>
  <si>
    <t>Product LifeCycle Management_x000D_
Design for Environment_x000D_
System Architecture_x000D_
System Simulation</t>
  </si>
  <si>
    <t>System Simulation and Architecture</t>
  </si>
  <si>
    <t>Senior Technical Specialist_x000D_
Technical Specialist_x000D_
Senior Lead Engineer_x000D_
Lead Engineer_x000D_
Graduate Student Research Assistant_x000D_
Consultant</t>
  </si>
  <si>
    <t xml:space="preserve">Stage 0.1: There is no score for the tutorial._x000D_
Stage 1.1: You finished with 0 shapes._x000D_
Stage 1.2: You finished with 1 shapes._x000D_
</t>
  </si>
  <si>
    <t>-442522:-7:-16</t>
  </si>
  <si>
    <t>32:36:46</t>
  </si>
  <si>
    <t>8:49:15</t>
  </si>
  <si>
    <t>20, Re-Runs: 2</t>
  </si>
  <si>
    <t>0:17:50</t>
  </si>
  <si>
    <t>Rain Rate: 0.5 -&gt; 0.0_x000D_
ShapeSpinDir: false -&gt; true_x000D_
ShapeColor: Changed</t>
  </si>
  <si>
    <t>GravityX: 295 -&gt; 577_x000D_
GravityY: 262 -&gt; 512_x000D_
ShapeColor: Changed</t>
  </si>
  <si>
    <t>GravityY: 512 -&gt; 12_x000D_
ShapeColor: Changed</t>
  </si>
  <si>
    <t>Rain Rate: 0.0 -&gt; 0.619_x000D_
GravityRules: 0 -&gt; 1_x000D_
GravityX: 577 -&gt; 12_x000D_
GravityY: 12 -&gt; 18_x000D_
ShapeSpinSpd: 4.0 -&gt; 2.0_x000D_
ShapeColor: Changed</t>
  </si>
  <si>
    <t xml:space="preserve">Shape Spin Speed: 9_x000D_
Shape Spin Direction: 9_x000D_
Gravity Direction: 8_x000D_
Growth: 7_x000D_
Gravity Well Location: 7_x000D_
Paradigm: 3_x000D_
Shape Color: 2_x000D_
Rain Rate: 2_x000D_
Shape Type: 1_x000D_
Rationale:_x000D_
</t>
  </si>
  <si>
    <t xml:space="preserve">Shape Spin Speed: 9_x000D_
Shape Spin Direction: 9_x000D_
Gravity Direction: 8_x000D_
Paradigm: 7_x000D_
Growth: 7_x000D_
Gravity Well Location: 7_x000D_
Shape Color: 2_x000D_
Rain Rate: 2_x000D_
Shape Type: 1_x000D_
Rationale:_x000D_
</t>
  </si>
  <si>
    <t xml:space="preserve">Shape Spin Speed: 9_x000D_
Shape Spin Direction: 9_x000D_
Gravity Well Location: 8_x000D_
Gravity Direction: 8_x000D_
Paradigm: 7_x000D_
Growth: 7_x000D_
Shape Color: 2_x000D_
Rain Rate: 2_x000D_
Shape Type: 1_x000D_
Rationale:_x000D_
</t>
  </si>
  <si>
    <t>Rain Rate: 0.5 -&gt; 1.0_x000D_
GravityRules: 0 -&gt; 2_x000D_
ShapeColor: Changed</t>
  </si>
  <si>
    <t>GravityRules: 2 -&gt; 0_x000D_
ShapeSpinSpd: 1.0 -&gt; 3.0_x000D_
ShapeColor: Changed</t>
  </si>
  <si>
    <t>GravityRules: 0 -&gt; 1_x000D_
GrowthRules: 0 -&gt; 1_x000D_
ShapeColor: Changed</t>
  </si>
  <si>
    <t xml:space="preserve">Gravity Well Location: 8_x000D_
Gravity Direction: 8_x000D_
Paradigm: 7_x000D_
Growth: 7_x000D_
Shape Color: 6_x000D_
Shape Spin Direction: 3_x000D_
Rain Rate: 2_x000D_
Shape Spin Speed: 1_x000D_
Shape Type: 1_x000D_
Rationale:_x000D_
</t>
  </si>
  <si>
    <t xml:space="preserve">Rain Rate: 8_x000D_
Gravity Well Location: 8_x000D_
Gravity Direction: 8_x000D_
Paradigm: 7_x000D_
Growth: 7_x000D_
Shape Color: 6_x000D_
Shape Spin Direction: 3_x000D_
Shape Spin Speed: 1_x000D_
Shape Type: 1_x000D_
Rationale:_x000D_
</t>
  </si>
  <si>
    <t xml:space="preserve">Rain Rate: 8_x000D_
Gravity Well Location: 8_x000D_
Gravity Direction: 8_x000D_
Paradigm: 7_x000D_
Shape Color: 6_x000D_
Growth: 4_x000D_
Shape Spin Direction: 3_x000D_
Shape Spin Speed: 1_x000D_
Shape Type: 1_x000D_
Rationale:_x000D_
</t>
  </si>
  <si>
    <t>100
0.0 / 0.0 (0.0) from questions
5.0 / 5.0 (100.0) from data points</t>
  </si>
  <si>
    <t>83
0.0 / 0.0 (0.0) from questions
5.0 / 6.0 (83.3) from data points</t>
  </si>
  <si>
    <t>Nikhil</t>
  </si>
  <si>
    <t>Yes... Have completed post graduate certificate course. Have also applied techniques for work and attended related conferences.</t>
  </si>
  <si>
    <t>Mechanical Engineering_x000D_
Systems Engineering</t>
  </si>
  <si>
    <t>Systems Engineering, MBSE</t>
  </si>
  <si>
    <t>Technical Specialist</t>
  </si>
  <si>
    <t xml:space="preserve">Stage 0.1: There is no score for the tutorial._x000D_
Stage 1.1: You finished with 6 shapes._x000D_
Stage 1.2: You finished with 0 shapes._x000D_
Stage 1.2: You finished with 26 shapes._x000D_
Stage 2.1: You achieved level 7!_x000D_
Stage 2.2: You achieved level 7!_x000D_
Stage 2.2: You achieved level 22!_x000D_
</t>
  </si>
  <si>
    <t>Y, N, Y, N, Y</t>
  </si>
  <si>
    <t>1:57:42</t>
  </si>
  <si>
    <t>33:11:38</t>
  </si>
  <si>
    <t>8:59:21</t>
  </si>
  <si>
    <t>17, Re-Runs: 19</t>
  </si>
  <si>
    <t>302:29:20</t>
  </si>
  <si>
    <t>0:11:37</t>
  </si>
  <si>
    <t>0:23:05</t>
  </si>
  <si>
    <t>0:12:59</t>
  </si>
  <si>
    <t>0:16:15</t>
  </si>
  <si>
    <t>Rain Rate: 0.5 -&gt; 0.239_x000D_
GravityRules: 0 -&gt; 1_x000D_
ShapeColor: Changed</t>
  </si>
  <si>
    <t xml:space="preserve">Gravity Direction: 8_x000D_
Growth: 6_x000D_
Gravity Well Location: 6_x000D_
Paradigm: 4_x000D_
Rain Rate: 1_x000D_
Shape Spin Speed: -1_x000D_
Shape Spin Direction: -1_x000D_
Shape Type: -1_x000D_
Shape Color: -1_x000D_
Rationale:_x000D_
</t>
  </si>
  <si>
    <t xml:space="preserve">Gravity Direction: 8_x000D_
Shape Color: 7_x000D_
Growth: 6_x000D_
Gravity Well Location: 6_x000D_
Paradigm: 4_x000D_
Rain Rate: 1_x000D_
Shape Spin Speed: -1_x000D_
Shape Spin Direction: -1_x000D_
Shape Type: -1_x000D_
Rationale:_x000D_
</t>
  </si>
  <si>
    <t xml:space="preserve">Gravity Direction: 7_x000D_
Shape Color: 7_x000D_
Growth: 6_x000D_
Gravity Well Location: 6_x000D_
Paradigm: 4_x000D_
Rain Rate: 1_x000D_
Shape Spin Speed: -1_x000D_
Shape Spin Direction: -1_x000D_
Shape Type: -1_x000D_
Rationale:_x000D_
</t>
  </si>
  <si>
    <t>Rain Rate: 0.5 -&gt; 0.013_x000D_
GravityRules: 0 -&gt; 1_x000D_
GravityX: 295 -&gt; 519_x000D_
GravityY: 262 -&gt; 283_x000D_
ShapeSpinSpd: 4.0 -&gt; 2.0_x000D_
ShapeColor: Changed</t>
  </si>
  <si>
    <t>GravityX: 519 -&gt; 297_x000D_
GravityY: 283 -&gt; 17_x000D_
ShapeColor: Changed</t>
  </si>
  <si>
    <t>GravityX: 297 -&gt; 240_x000D_
GravityY: 17 -&gt; 381_x000D_
ShapeColor: Changed</t>
  </si>
  <si>
    <t>GravityX: 577 -&gt; 569_x000D_
GravityY: 372 -&gt; 27_x000D_
ShapeColor: Changed</t>
  </si>
  <si>
    <t xml:space="preserve">Gravity Direction: 8_x000D_
Paradigm: 7_x000D_
Growth: 6_x000D_
Gravity Well Location: 6_x000D_
Shape Color: 2_x000D_
Rain Rate: 1_x000D_
Shape Spin Speed: -1_x000D_
Shape Spin Direction: -1_x000D_
Shape Type: -1_x000D_
Rationale:_x000D_
</t>
  </si>
  <si>
    <t xml:space="preserve">Gravity Direction: 8_x000D_
Gravity Well Location: 7_x000D_
Paradigm: 7_x000D_
Growth: 6_x000D_
Shape Color: 2_x000D_
Rain Rate: 1_x000D_
Shape Spin Speed: -1_x000D_
Shape Spin Direction: -1_x000D_
Shape Type: -1_x000D_
Rationale:_x000D_
</t>
  </si>
  <si>
    <t xml:space="preserve">Gravity Well Location: 9_x000D_
Gravity Direction: 8_x000D_
Paradigm: 7_x000D_
Rain Rate: 6_x000D_
Growth: 6_x000D_
Shape Color: 2_x000D_
Shape Spin Speed: -1_x000D_
Shape Spin Direction: -1_x000D_
Shape Type: -1_x000D_
Rationale:_x000D_
</t>
  </si>
  <si>
    <t>Rain Rate: 0.5 -&gt; 0.978_x000D_
GravityRules: 0 -&gt; 1_x000D_
GravityX: 295 -&gt; 540_x000D_
GravityY: 262 -&gt; 227_x000D_
ShapeColor: Changed</t>
  </si>
  <si>
    <t>GravityX: 540 -&gt; 360_x000D_
GravityY: 227 -&gt; 397_x000D_
ShapeColor: Changed</t>
  </si>
  <si>
    <t>GravityX: 360 -&gt; 449_x000D_
GravityY: 397 -&gt; 497_x000D_
ShapeColor: Changed</t>
  </si>
  <si>
    <t>GravityX: 449 -&gt; 466_x000D_
GravityY: 497 -&gt; 225_x000D_
ShapeColor: Changed</t>
  </si>
  <si>
    <t>GravityX: 466 -&gt; 191_x000D_
GravityY: 225 -&gt; 161_x000D_
ShapeColor: Changed</t>
  </si>
  <si>
    <t>GravityX: 191 -&gt; 321_x000D_
GravityY: 161 -&gt; 463_x000D_
ShapeColor: Changed</t>
  </si>
  <si>
    <t>GravityX: 321 -&gt; 453_x000D_
GravityY: 463 -&gt; 49_x000D_
ShapeColor: Changed</t>
  </si>
  <si>
    <t>Rain Rate: 0.5 -&gt; 1.0_x000D_
GravityRules: 0 -&gt; 1_x000D_
GravityX: 295 -&gt; 330_x000D_
GravityY: 262 -&gt; 235_x000D_
ShapeColor: Changed</t>
  </si>
  <si>
    <t>GravityX: 330 -&gt; 423_x000D_
GravityY: 235 -&gt; 412_x000D_
ShapeColor: Changed</t>
  </si>
  <si>
    <t>GravityX: 423 -&gt; 381_x000D_
GravityY: 412 -&gt; 307_x000D_
ShapeColor: Changed</t>
  </si>
  <si>
    <t>GravityX: 381 -&gt; 310_x000D_
GravityY: 307 -&gt; 369_x000D_
ShapeColor: Changed</t>
  </si>
  <si>
    <t>GravityX: 310 -&gt; 302_x000D_
GravityY: 369 -&gt; 438_x000D_
ShapeColor: Changed</t>
  </si>
  <si>
    <t>GravityX: 302 -&gt; 458_x000D_
GravityY: 438 -&gt; 262_x000D_
ShapeColor: Changed</t>
  </si>
  <si>
    <t xml:space="preserve">Gravity Well Location: 9_x000D_
Gravity Direction: 8_x000D_
Paradigm: 7_x000D_
Rain Rate: 6_x000D_
Growth: 6_x000D_
Shape Spin Speed: -1_x000D_
Shape Spin Direction: -1_x000D_
Shape Type: -1_x000D_
Shape Color: 0_x000D_
Rationale:_x000D_
</t>
  </si>
  <si>
    <t>no... was trying to figure out a way to avoid stars from hitting shapes... But Gravity does not seem to affect stars</t>
  </si>
  <si>
    <t>approach was ... try to increase growth by changing colour/spin (not able to drive any correlation)_x000D_
also try to adjust gravity so that dots hit the shapes but stars don't</t>
  </si>
  <si>
    <t>1: Impacting red balls_x000D_
3: They automatically increase in size over time_x000D_
7: I don't know</t>
  </si>
  <si>
    <t>sort of</t>
  </si>
  <si>
    <t>The strategy was to use gravity well and direction to arrange the motion in such a way that the other shapes would shield my shape from spikes and not from dots.</t>
  </si>
  <si>
    <t>0: Rain_x000D_
5: Other red balls_x000D_
7: I don't know</t>
  </si>
  <si>
    <t>0: The locations that the shapes start in_x000D_
2: The strength of the "Gravity" parameter_x000D_
8: I don't know</t>
  </si>
  <si>
    <t>5: I enjoyed the game but it took longer than I thought, and I did not allocate enough time_x000D_
10: It was too hard to figure out how the systems worked_x000D_
11: Other reasons not shown here_x000D_
12: I don't know</t>
  </si>
  <si>
    <t xml:space="preserve">more gravity wells_x000D_
</t>
  </si>
  <si>
    <t>can't say</t>
  </si>
  <si>
    <t>understanding factors that drive measures of interest was difficult.</t>
  </si>
  <si>
    <t>Gravity was predictable</t>
  </si>
  <si>
    <t>don't think so_x000D_
but the questions after the stage did prompt some understanding of the system, leading to better score after replaying the game.</t>
  </si>
  <si>
    <t>I don't think so. I believe understand of a system develops with experience. We might get lucky with developing understanding quicker, but this may not be repeatable in other contexts, and does not imply intrinsic ability of thinking systemically.</t>
  </si>
  <si>
    <t>I think so</t>
  </si>
  <si>
    <t>84
0.0 / 0.0 (0.0) from questions
36.0 / 43.0 (83.7) from data points</t>
  </si>
  <si>
    <t>17
2.5 / 5.0 (16.7) from questions
0.0 / 10.0 (0.0) from data points</t>
  </si>
  <si>
    <t>Ralph T</t>
  </si>
  <si>
    <t>5: Physical (kinesthetic): You prefer using your body, hands and sense of touch</t>
  </si>
  <si>
    <t>Yes, classes and reading</t>
  </si>
  <si>
    <t>Mechanical, Electrical, Manufacturing &amp; Systems Engineering</t>
  </si>
  <si>
    <t>Engineering, project managment, forcasting and stretigic planning</t>
  </si>
  <si>
    <t>Engineer, Project Lead, Lab Director, Science advisor</t>
  </si>
  <si>
    <t xml:space="preserve">Stage 0.1: There is no score for the tutorial._x000D_
Stage 1.1: Wow, nice job!_x000D_
You finished with 49 shapes._x000D_
Stage 1.2: Wow, nice job!_x000D_
You finished with 49 shapes._x000D_
Stage 2.1: You achieved level 5!_x000D_
Stage 2.2: You achieved level 8!_x000D_
</t>
  </si>
  <si>
    <t>1:06:35</t>
  </si>
  <si>
    <t>33:15:57</t>
  </si>
  <si>
    <t>9:25:33</t>
  </si>
  <si>
    <t>64, Re-Runs: 15</t>
  </si>
  <si>
    <t>-197:-21:-35</t>
  </si>
  <si>
    <t>0:26:15</t>
  </si>
  <si>
    <t>0:09:35</t>
  </si>
  <si>
    <t>0:08:45</t>
  </si>
  <si>
    <t>0:07:27</t>
  </si>
  <si>
    <t>Rain Rate: 0.5 -&gt; 0.996_x000D_
GravityRules: 0 -&gt; 1_x000D_
GravityX: 295 -&gt; 12_x000D_
GravityY: 262 -&gt; 512_x000D_
ShapeColor: Changed</t>
  </si>
  <si>
    <t>GravityX: 12 -&gt; 293_x000D_
ShapeSpinSpd: 3.0 -&gt; 4.0_x000D_
ShapeType: 4 -&gt; 6_x000D_
ShapeColor: Changed</t>
  </si>
  <si>
    <t>GravityX: 293 -&gt; 287_x000D_
ShapeColor: Changed</t>
  </si>
  <si>
    <t>ShapeSpinSpd: 2.0 -&gt; 4.0_x000D_
ShapeColor: Changed</t>
  </si>
  <si>
    <t>Shape Color: 5_x000D_
Shape Type: 5_x000D_
Shape Spin Direction: 5_x000D_
Shape Spin Speed: 5_x000D_
Paradigm: 5_x000D_
Growth: 5_x000D_
Rain Rate: 5_x000D_
Gravity Well Location: 5_x000D_
Gravity Direction: 5_x000D_
Rationale:_x000D_
all unknown</t>
  </si>
  <si>
    <t xml:space="preserve">Gravity Direction: 10_x000D_
Gravity Well Location: 10_x000D_
Rain Rate: 10_x000D_
Growth: 10_x000D_
Paradigm: 9_x000D_
Shape Spin Speed: 7_x000D_
Shape Spin Direction: 3_x000D_
Shape Type: 3_x000D_
Shape Color: 0_x000D_
Rationale:_x000D_
</t>
  </si>
  <si>
    <t>Rain Rate: 0.5 -&gt; 1.0_x000D_
GravityRules: 0 -&gt; 1_x000D_
GravityX: 295 -&gt; 306_x000D_
GravityY: 262 -&gt; 512_x000D_
ShapeColor: Changed</t>
  </si>
  <si>
    <t xml:space="preserve">Gravity Direction: 10_x000D_
Gravity Well Location: 10_x000D_
Rain Rate: 10_x000D_
Growth: 10_x000D_
Paradigm: 9_x000D_
Shape Spin Speed: 5_x000D_
Shape Spin Direction: 3_x000D_
Shape Type: 3_x000D_
Shape Color: 0_x000D_
Rationale:_x000D_
</t>
  </si>
  <si>
    <t>GravityX: 295 -&gt; 274_x000D_
GravityY: 262 -&gt; 275_x000D_
ShapeColor: Changed</t>
  </si>
  <si>
    <t>Rain Rate: 0.5 -&gt; 1.0_x000D_
GravityX: 274 -&gt; 288_x000D_
GravityY: 275 -&gt; 512_x000D_
ShapeColor: Changed</t>
  </si>
  <si>
    <t>GravityRules: 0 -&gt; 1_x000D_
GravityX: 295 -&gt; 12_x000D_
GravityY: 262 -&gt; 12_x000D_
ShapeColor: Changed</t>
  </si>
  <si>
    <t>No my changes to color and spin direction did not save btween rounds so I could only change one shape setting and then it reset...</t>
  </si>
  <si>
    <t>understand what each setting did to the system</t>
  </si>
  <si>
    <t>Kinda, got a bit lost and focus... I forgot to check a setting and it had defeulted back so then i kida winged it...</t>
  </si>
  <si>
    <t>click and see what happened</t>
  </si>
  <si>
    <t>0: Rain_x000D_
1: Shapes_x000D_
4: Spikes</t>
  </si>
  <si>
    <t>0: The locations that the shapes start in_x000D_
1: The number of corners the shapes have (triangle, square, etc.)_x000D_
2: The strength of the "Gravity" parameter_x000D_
4: The time of day that you did the simulation_x000D_
5: The personal biases of the simulation's designer_x000D_
7: Yourself</t>
  </si>
  <si>
    <t>0: There are too many shapes on the screen and they block your shape from rain and red balls_x000D_
3: The game designer's desire to challenge the player_x000D_
5: The researcher's goal to improve complex problem solving skills globally</t>
  </si>
  <si>
    <t>4: The game was too long and I became tired over time_x000D_
7: I did not understand how the game interface worked</t>
  </si>
  <si>
    <t>Changes to not default back</t>
  </si>
  <si>
    <t>Not much</t>
  </si>
  <si>
    <t>Learning curve</t>
  </si>
  <si>
    <t>Yes, level of consentration was low</t>
  </si>
  <si>
    <t>Nope... very cool game ross</t>
  </si>
  <si>
    <t>94
7.5 / 8.0 (93.8) from questions
0.0 / 0.0 (0.0) from data points</t>
  </si>
  <si>
    <t>69
8.0 / 12.0 (61.5) from questions
1.0 / 1.0 (7.7) from data points</t>
  </si>
  <si>
    <t>37
13.0 / 20.0 (37.1) from questions
0.0 / 15.0 (0.0) from data points</t>
  </si>
  <si>
    <t>5
1.0 / 6.0 (5.3) from questions
0.0 / 13.0 (0.0) from data points</t>
  </si>
  <si>
    <t>23
3.5 / 5.0 (23.3) from questions
0.0 / 10.0 (0.0) from data points</t>
  </si>
  <si>
    <t>41
0.0 / 0.0 (0.0) from questions
11.0 / 27.0 (40.7) from data points</t>
  </si>
  <si>
    <t>41
1.5 / 6.0 (13.6) from questions
3.0 / 5.0 (27.3) from data points</t>
  </si>
  <si>
    <t>36
1.0 / 5.0 (9.1) from questions
3.0 / 6.0 (27.3) from data points</t>
  </si>
  <si>
    <t>56
1.5 / 3.0 (18.8) from questions
3.0 / 5.0 (37.5) from data points</t>
  </si>
  <si>
    <t>Robert Miller</t>
  </si>
  <si>
    <t>robert.r.miller311.civ@mail.mil</t>
  </si>
  <si>
    <t>Pennsylvania</t>
  </si>
  <si>
    <t>Major: Mechanical Engineering_x000D_
Senior Design Research: Biomimicry and 3D printing</t>
  </si>
  <si>
    <t>Systems Engineering - document throughout a project's lifecycle; conduct cost and risk analysis; record and monitor requirements and architecture models that capture the project's intent</t>
  </si>
  <si>
    <t xml:space="preserve">Technical Writing Intern (college internship)_x000D_
Tutor and Mentor (college job)_x000D_
Systems Engineer (post-college job)_x000D_
</t>
  </si>
  <si>
    <t xml:space="preserve">Stage 0.1: There is no score for the tutorial._x000D_
Stage 1.1: Wow, nice job!_x000D_
You finished with 50 shapes._x000D_
Stage 1.2: You finished with 1 shapes._x000D_
Stage 2.1: You achieved level 3!_x000D_
Stage 2.2: You achieved level 5!_x000D_
</t>
  </si>
  <si>
    <t>1:06:09</t>
  </si>
  <si>
    <t>33:18:07</t>
  </si>
  <si>
    <t>9:33:49</t>
  </si>
  <si>
    <t>17, Re-Runs: 7</t>
  </si>
  <si>
    <t>510:22:31</t>
  </si>
  <si>
    <t>0:12:06</t>
  </si>
  <si>
    <t>0:10:28</t>
  </si>
  <si>
    <t>0:05:59</t>
  </si>
  <si>
    <t>0:18:16</t>
  </si>
  <si>
    <t>GravityX: 295 -&gt; 300_x000D_
GravityY: 262 -&gt; 459_x000D_
ShapeType: 3 -&gt; 6_x000D_
ShapeColor: Changed</t>
  </si>
  <si>
    <t>GravityX: 300 -&gt; 324_x000D_
GravityY: 459 -&gt; 181_x000D_
ShapeSpinDir: true -&gt; false_x000D_
ShapeType: 4 -&gt; 6_x000D_
ShapeColor: Changed</t>
  </si>
  <si>
    <t>GravityX: 324 -&gt; 291_x000D_
GravityY: 181 -&gt; 512_x000D_
ShapeSpinSpd: 3.0 -&gt; 4.0_x000D_
ShapeType: 4 -&gt; 6_x000D_
ShapeColor: Changed</t>
  </si>
  <si>
    <t>GravityX: 291 -&gt; 295_x000D_
GravityY: 512 -&gt; 342_x000D_
ShapeSpinSpd: 4.0 -&gt; 1.0_x000D_
ShapeColor: Changed</t>
  </si>
  <si>
    <t>GravityX: 295 -&gt; 286_x000D_
GravityY: 342 -&gt; 62_x000D_
ShapeColor: Changed</t>
  </si>
  <si>
    <t xml:space="preserve">Growth: 10_x000D_
Rain Rate: 10_x000D_
Gravity Well Location: 10_x000D_
Gravity Direction: 8_x000D_
Paradigm: 7_x000D_
Shape Type: 2_x000D_
Shape Spin Direction: 1_x000D_
Shape Spin Speed: 1_x000D_
Shape Color: 0_x000D_
Rationale:_x000D_
</t>
  </si>
  <si>
    <t xml:space="preserve">Growth: 10_x000D_
Rain Rate: 10_x000D_
Gravity Well Location: 10_x000D_
Paradigm: 8_x000D_
Gravity Direction: 8_x000D_
Shape Type: 2_x000D_
Shape Spin Direction: 1_x000D_
Shape Spin Speed: 1_x000D_
Shape Color: 0_x000D_
Rationale:_x000D_
</t>
  </si>
  <si>
    <t>Rain Rate: 0.5 -&gt; 1.0_x000D_
GravityX: 295 -&gt; 289_x000D_
GravityY: 262 -&gt; 404_x000D_
ShapeSpinSpd: 2.0 -&gt; 4.0_x000D_
ShapeColor: Changed</t>
  </si>
  <si>
    <t>GravityX: 289 -&gt; 135_x000D_
GravityY: 404 -&gt; 364_x000D_
ShapeSpinDir: false -&gt; true_x000D_
ShapeSpinSpd: 1.0 -&gt; 4.0_x000D_
ShapeType: 5 -&gt; 6_x000D_
ShapeColor: Changed</t>
  </si>
  <si>
    <t>GravityRules: 0 -&gt; 2_x000D_
GravityX: 135 -&gt; 12_x000D_
GravityY: 364 -&gt; 164_x000D_
ShapeSpinSpd: 3.0 -&gt; 4.0_x000D_
ShapeType: 4 -&gt; 3_x000D_
ShapeColor: Changed</t>
  </si>
  <si>
    <t>GravityX: 12 -&gt; 296_x000D_
GravityY: 164 -&gt; 80_x000D_
ShapeSpinSpd: 3.0 -&gt; 4.0_x000D_
ShapeType: 4 -&gt; 5_x000D_
ShapeColor: Changed</t>
  </si>
  <si>
    <t>GravityRules: 2 -&gt; 1_x000D_
GravityX: 296 -&gt; 277_x000D_
GravityY: 80 -&gt; 195_x000D_
ShapeColor: Changed</t>
  </si>
  <si>
    <t xml:space="preserve">Growth: 10_x000D_
Rain Rate: 10_x000D_
Gravity Well Location: 10_x000D_
Shape Spin Speed: 8_x000D_
Shape Spin Direction: 8_x000D_
Gravity Direction: 8_x000D_
Paradigm: 6_x000D_
Shape Type: 2_x000D_
Shape Color: 0_x000D_
Rationale:_x000D_
</t>
  </si>
  <si>
    <t xml:space="preserve">Growth: 10_x000D_
Rain Rate: 10_x000D_
Gravity Well Location: 10_x000D_
Shape Spin Speed: 8_x000D_
Shape Spin Direction: 8_x000D_
Gravity Direction: 8_x000D_
Paradigm: 7_x000D_
Shape Type: 2_x000D_
Shape Color: 0_x000D_
Rationale:_x000D_
</t>
  </si>
  <si>
    <t>Rain Rate: 0.5 -&gt; 0.721_x000D_
GravityRules: 0 -&gt; 1_x000D_
GravityX: 295 -&gt; 298_x000D_
GravityY: 262 -&gt; 370_x000D_
ShapeSpinSpd: 2.0 -&gt; 4.0_x000D_
ShapeColor: Changed</t>
  </si>
  <si>
    <t>Rain Rate: 0.721 -&gt; 0.19_x000D_
GravityX: 298 -&gt; 136_x000D_
GravityY: 370 -&gt; 189_x000D_
ShapeColor: Changed</t>
  </si>
  <si>
    <t>Rain Rate: 0.19 -&gt; 1.0_x000D_
ShapeColor: Changed</t>
  </si>
  <si>
    <t>Rain Rate: 1.0 -&gt; 0.549_x000D_
GravityRules: 1 -&gt; 0_x000D_
GravityX: 136 -&gt; 391_x000D_
GravityY: 189 -&gt; 188_x000D_
ShapeColor: Changed</t>
  </si>
  <si>
    <t>Rain Rate: 0.549 -&gt; 1.0_x000D_
GravityRules: 0 -&gt; 1_x000D_
ShapeColor: Changed</t>
  </si>
  <si>
    <t>GravityRules: 1 -&gt; 2_x000D_
GravityX: 391 -&gt; 386_x000D_
GravityY: 188 -&gt; 233_x000D_
ShapeSpinDir: false -&gt; true_x000D_
ShapeColor: Changed</t>
  </si>
  <si>
    <t>GravityX: 386 -&gt; 339_x000D_
GravityY: 233 -&gt; 81_x000D_
ShapeColor: Changed</t>
  </si>
  <si>
    <t>GravityX: 339 -&gt; 332_x000D_
GravityY: 81 -&gt; 106_x000D_
ShapeColor: Changed</t>
  </si>
  <si>
    <t>GravityRules: 2 -&gt; 1_x000D_
GravityX: 332 -&gt; 346_x000D_
GravityY: 106 -&gt; 94_x000D_
ShapeColor: Changed</t>
  </si>
  <si>
    <t xml:space="preserve">Rain Rate: 10_x000D_
Gravity Well Location: 10_x000D_
Shape Spin Speed: 8_x000D_
Shape Spin Direction: 8_x000D_
Gravity Direction: 8_x000D_
Growth: 7_x000D_
Paradigm: 7_x000D_
Shape Type: 2_x000D_
Shape Color: 0_x000D_
Rationale:_x000D_
</t>
  </si>
  <si>
    <t xml:space="preserve">Rain Rate: 10_x000D_
Gravity Well Location: 10_x000D_
Gravity Direction: 8_x000D_
Growth: 7_x000D_
Paradigm: 7_x000D_
Shape Spin Direction: 4_x000D_
Shape Spin Speed: 4_x000D_
Shape Type: 2_x000D_
Shape Color: 0_x000D_
Rationale:_x000D_
</t>
  </si>
  <si>
    <t>Rain Rate: 0.5 -&gt; 0.73_x000D_
GravityRules: 0 -&gt; 1_x000D_
GravityX: 295 -&gt; 261_x000D_
GravityY: 262 -&gt; 308_x000D_
ShapeSpinSpd: 2.0 -&gt; 4.0_x000D_
ShapeType: 3 -&gt; 6_x000D_
ShapeColor: Changed</t>
  </si>
  <si>
    <t>Rain Rate: 0.73 -&gt; 1.0_x000D_
GravityX: 261 -&gt; 393_x000D_
GravityY: 308 -&gt; 66_x000D_
ShapeColor: Changed</t>
  </si>
  <si>
    <t>Rain Rate: 1.0 -&gt; 0.283_x000D_
GravityRules: 1 -&gt; 2_x000D_
GravityX: 393 -&gt; 313_x000D_
GravityY: 66 -&gt; 69_x000D_
ShapeColor: Changed</t>
  </si>
  <si>
    <t>Rain Rate: 0.283 -&gt; 1.0_x000D_
GravityX: 313 -&gt; 357_x000D_
GravityY: 69 -&gt; 50_x000D_
ShapeColor: Changed</t>
  </si>
  <si>
    <t>Rain Rate: 1.0 -&gt; 0.487_x000D_
GravityX: 357 -&gt; 365_x000D_
GravityY: 50 -&gt; 99_x000D_
ShapeColor: Changed</t>
  </si>
  <si>
    <t>Rain Rate: 0.487 -&gt; 1.0_x000D_
GravityX: 365 -&gt; 180_x000D_
GravityY: 99 -&gt; 31_x000D_
ShapeColor: Changed</t>
  </si>
  <si>
    <t>GravityRules: 2 -&gt; 1_x000D_
ShapeColor: Changed</t>
  </si>
  <si>
    <t>Rain Rate: 1.0 -&gt; 0.177_x000D_
ShapeColor: Changed</t>
  </si>
  <si>
    <t>Rain Rate: 0.177 -&gt; 1.0_x000D_
GravityX: 180 -&gt; 326_x000D_
GravityY: 31 -&gt; 177_x000D_
ShapeColor: Changed</t>
  </si>
  <si>
    <t>No. I was thinking that changing the shapes to have more sides would increase the surface area to grow to then induce splitting and developing more shapes rotating. Also, the independent and competitive paradigm did not work to my benefit. However, changing the gravity directionand gravity well position helps control the location of the shapes.</t>
  </si>
  <si>
    <t>My goal was to increase the growth as quick as possible to have more shapes developed. Increasing rain rate seemed to do that, as well as positioning the gravity well in a way to keep the shapes more towards the top.</t>
  </si>
  <si>
    <t>0: No, growth is not limited by anything</t>
  </si>
  <si>
    <t>Not that I can think of at the moment.</t>
  </si>
  <si>
    <t xml:space="preserve">No. It seemed like what I was doing one round counter what I did the round before. </t>
  </si>
  <si>
    <t>I tried to be competitive with the relationship once my shape was higher enough in number, but it went against me. I then tried to use the gravity well to bring the other shapes near me to block from the spikes. Then I would reverse the gravity so more rain would go on my shape while the others continued to block me from the bottom, but that didn't help as much either.</t>
  </si>
  <si>
    <t>0: Rain_x000D_
1: Shapes</t>
  </si>
  <si>
    <t>0: The locations that the shapes start in_x000D_
1: The number of corners the shapes have (triangle, square, etc.)_x000D_
2: The strength of the "Gravity" parameter_x000D_
5: The personal biases of the simulation's designer_x000D_
7: Yourself</t>
  </si>
  <si>
    <t>8: I liked the gameplay but there were too many questions_x000D_
10: It was too hard to figure out how the systems worked</t>
  </si>
  <si>
    <t>I would have liked to change the amount of spikes produced, even though that was related to the rain rate.</t>
  </si>
  <si>
    <t>I was getting frustrated with the game because I was not able to meet the objective successfully. I wasn't sure how to resolve the issues so I was all over the place with game play style.</t>
  </si>
  <si>
    <t xml:space="preserve">I found that understanding the factors that impact the growth and size was very difficult. There were many changeable variables and a lot going on, so it was hard to track._x000D_
</t>
  </si>
  <si>
    <t>The instructions were clear and consice. The tutorial was helpful and being able to experiment before actual execution was nice as well.</t>
  </si>
  <si>
    <t>I was getting frustrated with the simulation, but no other external factors impacted the performance.</t>
  </si>
  <si>
    <t xml:space="preserve">Yes and no. Yes, because you had all the factors to consider for one objective and how other objects can interfere with yours. No, becase it made me focus on one shape at a time. Depending on how you look at it, the first main simulation was making as many shapes total, so you had to look at the system as a whole. However, in the second simulation where you wanted the highest number, I felt that I was focused on a component of a larger system and I was losing track of the other components. I don't think this game accurately reflected my systematic thinking. </t>
  </si>
  <si>
    <t>Yes.</t>
  </si>
  <si>
    <t xml:space="preserve">It is a very interesting simulation used to meet your research objective. </t>
  </si>
  <si>
    <t>30
8.5 / 20.0 (24.3) from questions
2.0 / 15.0 (5.7) from data points</t>
  </si>
  <si>
    <t>16
1.0 / 6.0 (5.3) from questions
2.0 / 13.0 (10.5) from data points</t>
  </si>
  <si>
    <t>9
1.0 / 5.0 (9.1) from questions
0.0 / 6.0 (0.0) from data points</t>
  </si>
  <si>
    <t>Sal</t>
  </si>
  <si>
    <t xml:space="preserve">Physics_x000D_
Math_x000D_
Electrical Engineering_x000D_
</t>
  </si>
  <si>
    <t>Systems engineering</t>
  </si>
  <si>
    <t>Systems Engineer</t>
  </si>
  <si>
    <t>-443398:-59:-24</t>
  </si>
  <si>
    <t>33:19:24</t>
  </si>
  <si>
    <t>Sarah Church</t>
  </si>
  <si>
    <t>sarah.church@montana.edu</t>
  </si>
  <si>
    <t>MT</t>
  </si>
  <si>
    <t>3: Aural (auditory / musical): You prefer using sound and music_x000D_
4: Verbal (linguistic): You prefer using words, both in speech and writing_x000D_
7: Social (interpersonal): You prefer to learn in groups or with other people_x000D_
8: Solitary (intrapersonal): You prefer to work alone and use self-study</t>
  </si>
  <si>
    <t>Social science research with farmers and ag advisors.</t>
  </si>
  <si>
    <t>environmental planning, stakeholder engagement, behavior change</t>
  </si>
  <si>
    <t>water, planning, learning, stakeholder engagement</t>
  </si>
  <si>
    <t>Assistant Professor, Research Scientist, Policy Analyst, Program Coordinator, Administrative Assistant, Muscian</t>
  </si>
  <si>
    <t xml:space="preserve">Stage 0.1: There is no score for the tutorial._x000D_
Stage 1.1: You finished with 4 shapes._x000D_
Stage 1.2: Wow, nice job!_x000D_
You finished with 49 shapes._x000D_
Stage 2.1: You achieved level 10!_x000D_
Stage 2.2: You achieved level 0!_x000D_
</t>
  </si>
  <si>
    <t>1:04:46</t>
  </si>
  <si>
    <t>33:23:14</t>
  </si>
  <si>
    <t>9:48:58</t>
  </si>
  <si>
    <t>40, Re-Runs: 0</t>
  </si>
  <si>
    <t>-160:-51:-23</t>
  </si>
  <si>
    <t>0:14:20</t>
  </si>
  <si>
    <t>0:11:40</t>
  </si>
  <si>
    <t>0:08:17</t>
  </si>
  <si>
    <t>0:10:03</t>
  </si>
  <si>
    <t>Rain Rate: 0.5 -&gt; 0.836_x000D_
ShapeSpinDir: true -&gt; false_x000D_
ShapeColor: Changed</t>
  </si>
  <si>
    <t>Rain Rate: 0.836 -&gt; 0.429_x000D_
ShapeSpinDir: true -&gt; false_x000D_
ShapeColor: Changed</t>
  </si>
  <si>
    <t>GravityX: 295 -&gt; 317_x000D_
GravityY: 262 -&gt; 33_x000D_
ShapeSpinDir: true -&gt; false_x000D_
ShapeColor: Changed</t>
  </si>
  <si>
    <t>Rain Rate: 0.429 -&gt; 0.305_x000D_
GravityX: 317 -&gt; 297_x000D_
GravityY: 33 -&gt; 310_x000D_
ShapeColor: Changed</t>
  </si>
  <si>
    <t xml:space="preserve">Shape Spin Direction: 9_x000D_
Shape Spin Speed: 8_x000D_
Gravity Direction: -1_x000D_
Gravity Well Location: -1_x000D_
Rain Rate: -1_x000D_
Growth: -1_x000D_
Paradigm: -1_x000D_
Shape Type: -1_x000D_
Shape Color: -1_x000D_
Rationale:_x000D_
</t>
  </si>
  <si>
    <t xml:space="preserve">Gravity Direction: 10_x000D_
Paradigm: 9_x000D_
Shape Spin Direction: 3_x000D_
Shape Spin Speed: 1_x000D_
Gravity Well Location: -1_x000D_
Rain Rate: -1_x000D_
Growth: -1_x000D_
Shape Type: -1_x000D_
Shape Color: -1_x000D_
Rationale:_x000D_
</t>
  </si>
  <si>
    <t xml:space="preserve">Gravity Direction: 10_x000D_
Paradigm: 9_x000D_
Shape Spin Direction: 8_x000D_
Shape Spin Speed: 1_x000D_
Gravity Well Location: -1_x000D_
Rain Rate: -1_x000D_
Growth: -1_x000D_
Shape Type: -1_x000D_
Shape Color: -1_x000D_
Rationale:_x000D_
</t>
  </si>
  <si>
    <t>Rain Rate: 0.5 -&gt; 0.429_x000D_
GravityRules: 0 -&gt; 1_x000D_
ShapeSpinSpd: 1.0 -&gt; 2.0_x000D_
ShapeColor: Changed</t>
  </si>
  <si>
    <t>GravityX: 295 -&gt; 29_x000D_
GravityY: 262 -&gt; 21_x000D_
ShapeColor: Changed</t>
  </si>
  <si>
    <t>GravityX: 29 -&gt; 12_x000D_
GravityY: 21 -&gt; 207_x000D_
ShapeSpinDir: false -&gt; true_x000D_
ShapeColor: Changed</t>
  </si>
  <si>
    <t xml:space="preserve">Gravity Direction: 10_x000D_
Paradigm: 9_x000D_
Shape Spin Direction: 8_x000D_
Gravity Well Location: 7_x000D_
Shape Spin Speed: 1_x000D_
Rain Rate: -1_x000D_
Growth: -1_x000D_
Shape Type: -1_x000D_
Shape Color: -1_x000D_
Rationale:_x000D_
</t>
  </si>
  <si>
    <t>GravityRules: 0 -&gt; 1_x000D_
GravityX: 295 -&gt; 37_x000D_
GravityY: 262 -&gt; 50_x000D_
ShapeSpinDir: false -&gt; true_x000D_
ShapeColor: Changed</t>
  </si>
  <si>
    <t>Rain Rate: 0.5 -&gt; 0.367_x000D_
GravityX: 37 -&gt; 566_x000D_
GravityY: 50 -&gt; 59_x000D_
ShapeColor: Changed</t>
  </si>
  <si>
    <t>GravityX: 566 -&gt; 348_x000D_
GravityY: 59 -&gt; 198_x000D_
ShapeSpinDir: true -&gt; false_x000D_
ShapeColor: Changed</t>
  </si>
  <si>
    <t>Rain Rate: 0.367 -&gt; 0.438_x000D_
ShapeColor: Changed</t>
  </si>
  <si>
    <t>Rain Rate: 0.438 -&gt; 0.341_x000D_
ShapeColor: Changed</t>
  </si>
  <si>
    <t>GravityX: 348 -&gt; 506_x000D_
GravityY: 198 -&gt; 92_x000D_
ShapeSpinDir: false -&gt; true_x000D_
ShapeColor: Changed</t>
  </si>
  <si>
    <t>Rain Rate: 0.341 -&gt; 0.155_x000D_
ShapeColor: Changed</t>
  </si>
  <si>
    <t>GravityX: 506 -&gt; 551_x000D_
GravityY: 92 -&gt; 428_x000D_
ShapeColor: Changed</t>
  </si>
  <si>
    <t>GravityX: 551 -&gt; 576_x000D_
GravityY: 428 -&gt; 512_x000D_
ShapeColor: Changed</t>
  </si>
  <si>
    <t xml:space="preserve">Paradigm: 10_x000D_
Gravity Direction: 10_x000D_
Gravity Well Location: 9_x000D_
Shape Spin Direction: 9_x000D_
Shape Spin Speed: 5_x000D_
Rain Rate: -1_x000D_
Growth: -1_x000D_
Shape Type: -1_x000D_
Shape Color: -1_x000D_
Rationale:_x000D_
</t>
  </si>
  <si>
    <t xml:space="preserve">Paradigm: 10_x000D_
Gravity Direction: 10_x000D_
Gravity Well Location: 9_x000D_
Shape Spin Direction: 9_x000D_
Shape Spin Speed: 5_x000D_
Rain Rate: 3_x000D_
Growth: -1_x000D_
Shape Type: -1_x000D_
Shape Color: -1_x000D_
Rationale:_x000D_
</t>
  </si>
  <si>
    <t>Rain Rate: 0.5 -&gt; 0.35_x000D_
GravityX: 295 -&gt; 57_x000D_
GravityY: 262 -&gt; 61_x000D_
ShapeColor: Changed</t>
  </si>
  <si>
    <t>GravityX: 57 -&gt; 556_x000D_
GravityY: 61 -&gt; 498_x000D_
ShapeSpinDir: false -&gt; true_x000D_
ShapeSpinSpd: 2.0 -&gt; 1.0_x000D_
ShapeColor: Changed</t>
  </si>
  <si>
    <t>GravityRules: 0 -&gt; 2_x000D_
ShapeSpinSpd: 1.0 -&gt; 4.0_x000D_
ShapeColor: Changed</t>
  </si>
  <si>
    <t>GravityX: 556 -&gt; 277_x000D_
GravityY: 498 -&gt; 44_x000D_
ShapeSpinDir: true -&gt; false_x000D_
ShapeSpinSpd: 4.0 -&gt; 2.0_x000D_
ShapeColor: Changed</t>
  </si>
  <si>
    <t>GravityRules: 2 -&gt; 0_x000D_
GravityX: 277 -&gt; 40_x000D_
GravityY: 44 -&gt; 474_x000D_
ShapeSpinSpd: 2.0 -&gt; 1.0_x000D_
ShapeColor: Changed</t>
  </si>
  <si>
    <t>GravityRules: 0 -&gt; 2_x000D_
GravityX: 40 -&gt; 576_x000D_
GravityY: 474 -&gt; 503_x000D_
ShapeSpinDir: false -&gt; true_x000D_
ShapeSpinSpd: 1.0 -&gt; 2.0_x000D_
ShapeColor: Changed</t>
  </si>
  <si>
    <t>GravityX: 576 -&gt; 49_x000D_
GravityY: 503 -&gt; 80_x000D_
ShapeSpinDir: true -&gt; false_x000D_
ShapeColor: Changed</t>
  </si>
  <si>
    <t>GravityX: 49 -&gt; 363_x000D_
GravityY: 80 -&gt; 34_x000D_
ShapeSpinDir: false -&gt; true_x000D_
ShapeColor: Changed</t>
  </si>
  <si>
    <t>Rain Rate: 0.35 -&gt; 0.474_x000D_
ShapeColor: Changed</t>
  </si>
  <si>
    <t>GravityX: 363 -&gt; 568_x000D_
GravityY: 34 -&gt; 512_x000D_
ShapeColor: Changed</t>
  </si>
  <si>
    <t>Yes, for the most part. I am confused about speed and really how the placement of the gravity well works.</t>
  </si>
  <si>
    <t>I noticed that more shapes appeared when the spin was clockwise and so I tried to move all of the shapes to clockwise. I played with the paradim...cooperative was best. I also decided to play with where the gracvity well was. Having it to the left and the shapes clockwise seemed to be the best. Not enough rain doesn't work and same with lots of rain. I am not sure about color or shape yet.</t>
  </si>
  <si>
    <t>3: Its spin</t>
  </si>
  <si>
    <t>Yes and no -- should have tried to reduce rain or something. I think the spikes were getting me.</t>
  </si>
  <si>
    <t>I honestly didn't want to spend the time to experiment and so I just tried to keep trying new things for each turn. I wanted to spend as much time rotating toward the gravity well and I think "independent" was getting better results. Hitting other shapes didn't seem good but then there weren't enough left at the end. In my mind, I need to avoid the spikes and spend as much time moving toward the gravity well as possible.</t>
  </si>
  <si>
    <t>0: The locations that the shapes start in_x000D_
1: The number of corners the shapes have (triangle, square, etc.)_x000D_
7: Yourself</t>
  </si>
  <si>
    <t>5: I enjoyed the game but it took longer than I thought, and I did not allocate enough time_x000D_
10: It was too hard to figure out how the systems worked</t>
  </si>
  <si>
    <t xml:space="preserve">I wanted to change the other shapes in the second round. Maybe controlling the red balls would have been good. </t>
  </si>
  <si>
    <t>I took less time to experiment. The questions helped me think of other things to be considering, but I didn't take enough time to really look into some of the things that were mentioned.</t>
  </si>
  <si>
    <t>There were tons of variables to think about.</t>
  </si>
  <si>
    <t>The interface.</t>
  </si>
  <si>
    <t>Having to work on other things.</t>
  </si>
  <si>
    <t xml:space="preserve">Probably. This is a pretty spatial game and I am what I call "spatially challenged". Maybe I cannot hold that many different considerations in my brain at one time. It made me a little sad about my brain. </t>
  </si>
  <si>
    <t>This is fascinitating. I am really curious to see the results, especially by discipline. I am guessing my architect spouse would be great at this. I may try to get him to play it.</t>
  </si>
  <si>
    <t>15
1.0 / 12.0 (7.7) from questions
1.0 / 1.0 (7.7) from data points</t>
  </si>
  <si>
    <t>33
3.5 / 20.0 (10.0) from questions
8.0 / 15.0 (22.9) from data points</t>
  </si>
  <si>
    <t>47
1.0 / 6.0 (5.3) from questions
8.0 / 13.0 (42.1) from data points</t>
  </si>
  <si>
    <t>53
0.0 / 5.0 (0.0) from questions
8.0 / 10.0 (53.3) from data points</t>
  </si>
  <si>
    <t>62
0.0 / 3.0 (0.0) from questions
8.0 / 10.0 (61.5) from data points</t>
  </si>
  <si>
    <t>70
0.0 / 0.0 (0.0) from questions
19.0 / 27.0 (70.4) from data points</t>
  </si>
  <si>
    <t>13
0.0 / 3.0 (0.0) from questions
1.0 / 5.0 (12.5) from data points</t>
  </si>
  <si>
    <t>100
0.0 / 0.0 (0.0) from questions
7.0 / 7.0 (100.0) from data points</t>
  </si>
  <si>
    <t>Sari</t>
  </si>
  <si>
    <t>sjalal@stevens.edu</t>
  </si>
  <si>
    <t>Bacholer of Mechanical Engineering. Now doing my masters in Engineering Managament.</t>
  </si>
  <si>
    <t>HVAC</t>
  </si>
  <si>
    <t>Energy Modeler Level I</t>
  </si>
  <si>
    <t>-440350:-31:-33</t>
  </si>
  <si>
    <t>33:23:36</t>
  </si>
  <si>
    <t>Stuart Vanweele</t>
  </si>
  <si>
    <t>6: 55 to 64 years</t>
  </si>
  <si>
    <t>a little</t>
  </si>
  <si>
    <t>systems engineering_x000D_
computer programming_x000D_
engineering</t>
  </si>
  <si>
    <t>computer programming, system engineering</t>
  </si>
  <si>
    <t>computer engineer, systems analyist, programmer</t>
  </si>
  <si>
    <t xml:space="preserve">Stage 0.1: There is no score for the tutorial._x000D_
Stage 1.1: Wow, nice job!_x000D_
You finished with 51 shapes._x000D_
Stage 1.2: Wow, nice job!_x000D_
You finished with 49 shapes._x000D_
Stage 2.1: You achieved level 0!_x000D_
Stage 2.2: You achieved level 47!_x000D_
</t>
  </si>
  <si>
    <t>47</t>
  </si>
  <si>
    <t>1:23:27</t>
  </si>
  <si>
    <t>33:25:17</t>
  </si>
  <si>
    <t>10:10:34</t>
  </si>
  <si>
    <t>61, Re-Runs: 8</t>
  </si>
  <si>
    <t>0:07:53</t>
  </si>
  <si>
    <t>0:13:13</t>
  </si>
  <si>
    <t>0:29:54</t>
  </si>
  <si>
    <t>0:25:42</t>
  </si>
  <si>
    <t>GravityX: 295 -&gt; 577_x000D_
GravityY: 262 -&gt; 15_x000D_
ShapeColor: Changed</t>
  </si>
  <si>
    <t>GravityX: 577 -&gt; 566_x000D_
GravityY: 15 -&gt; 507_x000D_
ShapeColor: Changed</t>
  </si>
  <si>
    <t>Rain Rate: 10_x000D_
Gravity Well Location: 7_x000D_
Shape Spin Speed: 1_x000D_
Shape Type: 1_x000D_
Shape Spin Direction: 1_x000D_
Shape Color: 1_x000D_
Gravity Direction: -1_x000D_
Growth: -1_x000D_
Paradigm: -1_x000D_
Rationale:_x000D_
shape types spin, etc do not see to impact growth.  rain types and ammount seem to be key factors</t>
  </si>
  <si>
    <t>Rain Rate: 10_x000D_
Gravity Well Location: 7_x000D_
Shape Spin Speed: 1_x000D_
Shape Type: 1_x000D_
Shape Spin Direction: 1_x000D_
Shape Color: 1_x000D_
Gravity Direction: -1_x000D_
Growth: -1_x000D_
Paradigm: -1_x000D_
Rationale:_x000D_
need to keep observing</t>
  </si>
  <si>
    <t>Rain Rate: 10_x000D_
Gravity Well Location: 7_x000D_
Paradigm: 6_x000D_
Growth: 6_x000D_
Shape Spin Speed: 1_x000D_
Shape Type: 1_x000D_
Shape Spin Direction: 1_x000D_
Shape Color: 1_x000D_
Gravity Direction: -1_x000D_
Rationale:_x000D_
cooperative and having growth seems important</t>
  </si>
  <si>
    <t>Rain Rate: 10_x000D_
Gravity Well Location: 7_x000D_
Paradigm: 6_x000D_
Growth: 6_x000D_
Shape Spin Speed: 1_x000D_
Shape Type: 1_x000D_
Shape Spin Direction: 1_x000D_
Shape Color: 1_x000D_
Gravity Direction: -1_x000D_
Rationale:_x000D_
Trying to pick up circles</t>
  </si>
  <si>
    <t>Rain Rate: 10_x000D_
Gravity Well Location: 7_x000D_
Paradigm: 6_x000D_
Growth: 6_x000D_
Shape Spin Speed: 1_x000D_
Shape Type: 1_x000D_
Shape Spin Direction: 1_x000D_
Shape Color: 1_x000D_
Gravity Direction: -1_x000D_
Rationale:_x000D_
looking good</t>
  </si>
  <si>
    <t>Rain Rate: 0.5 -&gt; 1.0_x000D_
GravityRules: 0 -&gt; 1_x000D_
GravityX: 295 -&gt; 563_x000D_
GravityY: 262 -&gt; 500_x000D_
ShapeColor: Changed</t>
  </si>
  <si>
    <t>ShapeSpinDir: false -&gt; true_x000D_
ShapeSpinSpd: 2.0 -&gt; 4.0_x000D_
ShapeType: 6 -&gt; 3_x000D_
ShapeColor: Changed</t>
  </si>
  <si>
    <t>GravityX: 563 -&gt; 183_x000D_
GravityY: 500 -&gt; 455_x000D_
ShapeColor: Changed</t>
  </si>
  <si>
    <t>Rain Rate: 10_x000D_
Gravity Well Location: 7_x000D_
Shape Spin Speed: 6_x000D_
Paradigm: 6_x000D_
Growth: 6_x000D_
Shape Type: 1_x000D_
Shape Spin Direction: 1_x000D_
Shape Color: 1_x000D_
Gravity Direction: -1_x000D_
Rationale:_x000D_
we need spinning shapes, so get spin speed up</t>
  </si>
  <si>
    <t>Rain Rate: 10_x000D_
Gravity Well Location: 7_x000D_
Shape Spin Speed: 6_x000D_
Paradigm: 6_x000D_
Growth: 6_x000D_
Shape Type: 1_x000D_
Shape Spin Direction: 1_x000D_
Shape Color: 1_x000D_
Gravity Direction: -1_x000D_
Rationale:_x000D_
The clockwise spinning triangles were doing well, so lets see what happens if we transform a haxagon to a triange</t>
  </si>
  <si>
    <t>Rain Rate: 10_x000D_
Gravity Well Location: 7_x000D_
Shape Spin Speed: 6_x000D_
Paradigm: 6_x000D_
Growth: 6_x000D_
Shape Type: 1_x000D_
Shape Spin Direction: 1_x000D_
Shape Color: 1_x000D_
Gravity Direction: -1_x000D_
Rationale:_x000D_
shape type and direction do mot seem to matter</t>
  </si>
  <si>
    <t>Rain Rate: 10_x000D_
Gravity Well Location: 7_x000D_
Shape Spin Speed: 6_x000D_
Paradigm: 6_x000D_
Growth: 6_x000D_
Shape Type: 1_x000D_
Shape Spin Direction: 1_x000D_
Shape Color: 1_x000D_
Gravity Direction: -1_x000D_
Rationale:_x000D_
looking ok here</t>
  </si>
  <si>
    <t>Rain Rate: 10_x000D_
Gravity Well Location: 7_x000D_
Shape Spin Speed: 6_x000D_
Paradigm: 6_x000D_
Growth: 6_x000D_
Shape Type: 1_x000D_
Shape Spin Direction: 1_x000D_
Shape Color: 1_x000D_
Gravity Direction: -1_x000D_
Rationale:_x000D_
circles are coming fronm other side, so moving over there</t>
  </si>
  <si>
    <t>GravityRules: 0 -&gt; 1_x000D_
GravityX: 295 -&gt; 495_x000D_
GravityY: 262 -&gt; 72_x000D_
ShapeColor: Changed</t>
  </si>
  <si>
    <t>GravityX: 495 -&gt; 102_x000D_
GravityY: 72 -&gt; 28_x000D_
ShapeColor: Changed</t>
  </si>
  <si>
    <t>GravityX: 102 -&gt; 549_x000D_
GravityY: 28 -&gt; 59_x000D_
ShapeColor: Changed</t>
  </si>
  <si>
    <t>GravityX: 549 -&gt; 193_x000D_
GravityY: 59 -&gt; 475_x000D_
ShapeColor: Changed</t>
  </si>
  <si>
    <t>GravityX: 193 -&gt; 246_x000D_
GravityY: 475 -&gt; 408_x000D_
ShapeColor: Changed</t>
  </si>
  <si>
    <t>GravityX: 246 -&gt; 197_x000D_
GravityY: 408 -&gt; 373_x000D_
ShapeColor: Changed</t>
  </si>
  <si>
    <t>Rain Rate: 10_x000D_
Gravity Well Location: 7_x000D_
Shape Spin Speed: 6_x000D_
Paradigm: 6_x000D_
Growth: 6_x000D_
Shape Type: 1_x000D_
Shape Spin Direction: 1_x000D_
Shape Color: 1_x000D_
Gravity Direction: -1_x000D_
Rationale:_x000D_
this worked before....</t>
  </si>
  <si>
    <t>Rain Rate: 10_x000D_
Gravity Well Location: 7_x000D_
Shape Spin Speed: 6_x000D_
Paradigm: 6_x000D_
Growth: 6_x000D_
Shape Type: 1_x000D_
Shape Spin Direction: 1_x000D_
Shape Color: 1_x000D_
Gravity Direction: -1_x000D_
Rationale:_x000D_
total failure!  trying something new</t>
  </si>
  <si>
    <t>Rain Rate: 10_x000D_
Gravity Well Location: 7_x000D_
Shape Spin Speed: 6_x000D_
Paradigm: 6_x000D_
Growth: 6_x000D_
Shape Type: 1_x000D_
Shape Spin Direction: 1_x000D_
Shape Color: 1_x000D_
Gravity Direction: -1_x000D_
Rationale:_x000D_
some wild guesswork here</t>
  </si>
  <si>
    <t xml:space="preserve">Rain Rate: 10_x000D_
Gravity Well Location: 7_x000D_
Shape Spin Speed: 6_x000D_
Paradigm: 6_x000D_
Growth: 6_x000D_
Shape Type: 1_x000D_
Shape Spin Direction: 1_x000D_
Shape Color: 1_x000D_
Gravity Direction: -1_x000D_
Rationale:_x000D_
</t>
  </si>
  <si>
    <t>Rain Rate: 0.5 -&gt; 0.0_x000D_
GrowthRules: 0 -&gt; 1_x000D_
ShapeColor: Changed</t>
  </si>
  <si>
    <t>GravityX: 295 -&gt; 323_x000D_
GravityY: 262 -&gt; 424_x000D_
ShapeColor: Changed</t>
  </si>
  <si>
    <t>GravityX: 323 -&gt; 476_x000D_
GravityY: 424 -&gt; 426_x000D_
ShapeColor: Changed</t>
  </si>
  <si>
    <t>Rain Rate: 10_x000D_
Gravity Well Location: 7_x000D_
Shape Spin Speed: 6_x000D_
Paradigm: 6_x000D_
Growth: 6_x000D_
Shape Type: 1_x000D_
Shape Spin Direction: 1_x000D_
Shape Color: 1_x000D_
Gravity Direction: -1_x000D_
Rationale:_x000D_
Nothing is working.  Canniot get the needle to move off zero.  Canot optimize total failure</t>
  </si>
  <si>
    <t>Rain Rate: 10_x000D_
Gravity Well Location: 7_x000D_
Shape Spin Speed: 6_x000D_
Paradigm: 6_x000D_
Growth: 6_x000D_
Shape Type: 1_x000D_
Shape Spin Direction: 1_x000D_
Shape Color: 1_x000D_
Gravity Direction: -1_x000D_
Rationale:_x000D_
finally after random BS found a working configuration.</t>
  </si>
  <si>
    <t>Rain Rate: 10_x000D_
Gravity Well Location: 7_x000D_
Shape Spin Speed: 6_x000D_
Paradigm: 6_x000D_
Growth: 6_x000D_
Shape Type: 1_x000D_
Shape Spin Direction: 1_x000D_
Shape Color: 1_x000D_
Gravity Direction: -1_x000D_
Rationale:_x000D_
trying to drag down shapes from top</t>
  </si>
  <si>
    <t>Rain Rate: 10_x000D_
Gravity Well Location: 7_x000D_
Shape Spin Speed: 6_x000D_
Paradigm: 6_x000D_
Growth: 6_x000D_
Shape Type: 1_x000D_
Shape Spin Direction: 1_x000D_
Shape Color: 1_x000D_
Gravity Direction: -1_x000D_
Rationale:_x000D_
finally looking good</t>
  </si>
  <si>
    <t>Yes.  Did not have a chance to play with all the controls.  Found what works and stayed with it.</t>
  </si>
  <si>
    <t>played with shape and spin direction, both are unimportant.  Just stuck with high rain, cooperative growth gravity well in corner</t>
  </si>
  <si>
    <t>not really, pretty abstract</t>
  </si>
  <si>
    <t>Spent a lot of time trying to get anything to work.  The experiments were too short and were more or less useless.  Once things started to work, then I could make guesses and optimize.</t>
  </si>
  <si>
    <t>Play around until I got something to work, then optimize</t>
  </si>
  <si>
    <t>0: Rain_x000D_
5: Other red balls</t>
  </si>
  <si>
    <t>0: The locations that the shapes start in_x000D_
2: The strength of the "Gravity" parameter_x000D_
7: Yourself</t>
  </si>
  <si>
    <t>Run longer experiments so that the effect of red balls becomes apparent.</t>
  </si>
  <si>
    <t>Didn't really change, get something to work, then optimize</t>
  </si>
  <si>
    <t>21
0.0 / 0.0 (0.0) from questions
9.0 / 43.0 (20.9) from data points</t>
  </si>
  <si>
    <t>47
8.5 / 20.0 (24.3) from questions
8.0 / 15.0 (22.9) from data points</t>
  </si>
  <si>
    <t>58
3.0 / 6.0 (15.8) from questions
8.0 / 13.0 (42.1) from data points</t>
  </si>
  <si>
    <t>27
2.0 / 6.0 (18.2) from questions
1.0 / 5.0 (9.1) from data points</t>
  </si>
  <si>
    <t>STM</t>
  </si>
  <si>
    <t>ST3</t>
  </si>
  <si>
    <t>ST2</t>
  </si>
  <si>
    <t>ST1</t>
  </si>
  <si>
    <t>Min</t>
  </si>
  <si>
    <t>Max</t>
  </si>
  <si>
    <t>Stage 1</t>
  </si>
  <si>
    <t>Stage 2</t>
  </si>
  <si>
    <t>ST3 Dev</t>
  </si>
  <si>
    <t>ST2 Dev</t>
  </si>
  <si>
    <t>ST1 Dev</t>
  </si>
  <si>
    <t>Country</t>
  </si>
  <si>
    <t>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</si>
</sst>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name val="Arial"/>
    </font>
    <font>
      <sz val="10"/>
      <color theme="0" tint="-0.499984740745262"/>
      <name val="Arial"/>
      <family val="2"/>
    </font>
    <font>
      <sz val="10"/>
      <name val="Arial"/>
      <family val="2"/>
    </font>
  </fonts>
  <fills count="2">
    <fill>
      <patternFill patternType="none"/>
    </fill>
    <fill>
      <patternFill patternType="gray125"/>
    </fill>
  </fills>
  <borders count="6">
    <border>
      <left/>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1">
    <xf numFmtId="0" fontId="0" fillId="0" borderId="0"/>
  </cellStyleXfs>
  <cellXfs count="13">
    <xf numFmtId="0" fontId="0" fillId="0" borderId="0" xfId="0" applyAlignment="1">
      <alignment horizontal="center"/>
    </xf>
    <xf numFmtId="0" fontId="0" fillId="0" borderId="0" xfId="0" applyAlignment="1">
      <alignment wrapText="1"/>
    </xf>
    <xf numFmtId="0" fontId="0" fillId="0" borderId="1" xfId="0" applyBorder="1" applyAlignment="1">
      <alignment wrapText="1"/>
    </xf>
    <xf numFmtId="0" fontId="0" fillId="0" borderId="1" xfId="0"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0" borderId="2" xfId="0" applyBorder="1" applyAlignment="1">
      <alignment horizontal="center" wrapText="1"/>
    </xf>
    <xf numFmtId="0" fontId="1" fillId="0" borderId="1" xfId="0" applyFont="1" applyBorder="1" applyAlignment="1">
      <alignment horizontal="center" wrapText="1"/>
    </xf>
    <xf numFmtId="0" fontId="1" fillId="0" borderId="0" xfId="0" applyFont="1" applyAlignment="1">
      <alignment horizontal="center" wrapText="1"/>
    </xf>
    <xf numFmtId="0" fontId="2" fillId="0" borderId="1" xfId="0" applyFont="1" applyBorder="1" applyAlignment="1">
      <alignment horizontal="center" wrapText="1"/>
    </xf>
    <xf numFmtId="0" fontId="2" fillId="0" borderId="3" xfId="0" applyFont="1" applyBorder="1" applyAlignment="1">
      <alignment horizontal="center" wrapText="1"/>
    </xf>
    <xf numFmtId="0" fontId="2" fillId="0" borderId="5" xfId="0" applyFont="1" applyBorder="1" applyAlignment="1">
      <alignment horizontal="center" wrapText="1"/>
    </xf>
    <xf numFmtId="0" fontId="0" fillId="0" borderId="4" xfId="0"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Average Stage 1 and 2 Scores by Exposure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barChart>
        <c:barDir val="bar"/>
        <c:grouping val="clustered"/>
        <c:varyColors val="0"/>
        <c:ser>
          <c:idx val="1"/>
          <c:order val="0"/>
          <c:tx>
            <c:strRef>
              <c:f>'Score #s (Overall)'!$D$36</c:f>
              <c:strCache>
                <c:ptCount val="1"/>
                <c:pt idx="0">
                  <c:v>Stage 2</c:v>
                </c:pt>
              </c:strCache>
            </c:strRef>
          </c:tx>
          <c:spPr>
            <a:solidFill>
              <a:schemeClr val="accent3"/>
            </a:solidFill>
            <a:ln>
              <a:noFill/>
            </a:ln>
            <a:effectLst/>
          </c:spPr>
          <c:invertIfNegative val="0"/>
          <c:cat>
            <c:strRef>
              <c:f>'Score #s (Overall)'!$B$37:$B$39</c:f>
              <c:strCache>
                <c:ptCount val="3"/>
                <c:pt idx="0">
                  <c:v>ST3</c:v>
                </c:pt>
                <c:pt idx="1">
                  <c:v>ST2</c:v>
                </c:pt>
                <c:pt idx="2">
                  <c:v>ST1</c:v>
                </c:pt>
              </c:strCache>
            </c:strRef>
          </c:cat>
          <c:val>
            <c:numRef>
              <c:f>'Score #s (Overall)'!$D$37:$D$39</c:f>
              <c:numCache>
                <c:formatCode>General</c:formatCode>
                <c:ptCount val="3"/>
                <c:pt idx="0">
                  <c:v>16</c:v>
                </c:pt>
                <c:pt idx="1">
                  <c:v>13</c:v>
                </c:pt>
                <c:pt idx="2">
                  <c:v>7</c:v>
                </c:pt>
              </c:numCache>
            </c:numRef>
          </c:val>
          <c:extLst>
            <c:ext xmlns:c16="http://schemas.microsoft.com/office/drawing/2014/chart" uri="{C3380CC4-5D6E-409C-BE32-E72D297353CC}">
              <c16:uniqueId val="{00000001-63BA-4874-AA6B-F7BC7E63DE85}"/>
            </c:ext>
          </c:extLst>
        </c:ser>
        <c:ser>
          <c:idx val="0"/>
          <c:order val="1"/>
          <c:tx>
            <c:strRef>
              <c:f>'Score #s (Overall)'!$C$36</c:f>
              <c:strCache>
                <c:ptCount val="1"/>
                <c:pt idx="0">
                  <c:v>Stage 1</c:v>
                </c:pt>
              </c:strCache>
            </c:strRef>
          </c:tx>
          <c:spPr>
            <a:solidFill>
              <a:schemeClr val="accent1"/>
            </a:solidFill>
            <a:ln>
              <a:noFill/>
            </a:ln>
            <a:effectLst/>
          </c:spPr>
          <c:invertIfNegative val="0"/>
          <c:cat>
            <c:strRef>
              <c:f>'Score #s (Overall)'!$B$37:$B$39</c:f>
              <c:strCache>
                <c:ptCount val="3"/>
                <c:pt idx="0">
                  <c:v>ST3</c:v>
                </c:pt>
                <c:pt idx="1">
                  <c:v>ST2</c:v>
                </c:pt>
                <c:pt idx="2">
                  <c:v>ST1</c:v>
                </c:pt>
              </c:strCache>
            </c:strRef>
          </c:cat>
          <c:val>
            <c:numRef>
              <c:f>'Score #s (Overall)'!$C$37:$C$39</c:f>
              <c:numCache>
                <c:formatCode>General</c:formatCode>
                <c:ptCount val="3"/>
                <c:pt idx="0">
                  <c:v>50</c:v>
                </c:pt>
                <c:pt idx="1">
                  <c:v>28</c:v>
                </c:pt>
                <c:pt idx="2">
                  <c:v>24</c:v>
                </c:pt>
              </c:numCache>
            </c:numRef>
          </c:val>
          <c:extLst>
            <c:ext xmlns:c16="http://schemas.microsoft.com/office/drawing/2014/chart" uri="{C3380CC4-5D6E-409C-BE32-E72D297353CC}">
              <c16:uniqueId val="{00000000-63BA-4874-AA6B-F7BC7E63DE85}"/>
            </c:ext>
          </c:extLst>
        </c:ser>
        <c:dLbls>
          <c:showLegendKey val="0"/>
          <c:showVal val="0"/>
          <c:showCatName val="0"/>
          <c:showSerName val="0"/>
          <c:showPercent val="0"/>
          <c:showBubbleSize val="0"/>
        </c:dLbls>
        <c:gapWidth val="160"/>
        <c:axId val="643139816"/>
        <c:axId val="643138504"/>
      </c:barChart>
      <c:catAx>
        <c:axId val="643139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43138504"/>
        <c:crosses val="autoZero"/>
        <c:auto val="1"/>
        <c:lblAlgn val="ctr"/>
        <c:lblOffset val="100"/>
        <c:noMultiLvlLbl val="0"/>
      </c:catAx>
      <c:valAx>
        <c:axId val="643138504"/>
        <c:scaling>
          <c:orientation val="minMax"/>
          <c:max val="50"/>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6431398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Player Scores in Systems Thinking Competencies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0"/>
          <c:order val="0"/>
          <c:tx>
            <c:strRef>
              <c:f>'Score #s (Overall)'!$M$2</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(Overall)'!$N$2:$X$2</c:f>
              <c:numCache>
                <c:formatCode>General</c:formatCode>
                <c:ptCount val="11"/>
                <c:pt idx="0">
                  <c:v>63</c:v>
                </c:pt>
                <c:pt idx="1">
                  <c:v>31</c:v>
                </c:pt>
                <c:pt idx="2">
                  <c:v>62</c:v>
                </c:pt>
                <c:pt idx="3">
                  <c:v>21</c:v>
                </c:pt>
                <c:pt idx="4">
                  <c:v>11</c:v>
                </c:pt>
                <c:pt idx="5">
                  <c:v>10</c:v>
                </c:pt>
                <c:pt idx="6">
                  <c:v>12</c:v>
                </c:pt>
                <c:pt idx="7">
                  <c:v>30</c:v>
                </c:pt>
                <c:pt idx="8">
                  <c:v>21</c:v>
                </c:pt>
                <c:pt idx="9">
                  <c:v>4</c:v>
                </c:pt>
                <c:pt idx="10">
                  <c:v>5</c:v>
                </c:pt>
              </c:numCache>
            </c:numRef>
          </c:val>
          <c:smooth val="0"/>
          <c:extLst>
            <c:ext xmlns:c16="http://schemas.microsoft.com/office/drawing/2014/chart" uri="{C3380CC4-5D6E-409C-BE32-E72D297353CC}">
              <c16:uniqueId val="{00000000-77C7-4845-B69E-892A5FD2119F}"/>
            </c:ext>
          </c:extLst>
        </c:ser>
        <c:ser>
          <c:idx val="1"/>
          <c:order val="1"/>
          <c:tx>
            <c:strRef>
              <c:f>'Score #s (Overall)'!$M$3</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(Overall)'!$N$3:$X$3</c:f>
              <c:numCache>
                <c:formatCode>General</c:formatCode>
                <c:ptCount val="11"/>
                <c:pt idx="0">
                  <c:v>79</c:v>
                </c:pt>
                <c:pt idx="1">
                  <c:v>44</c:v>
                </c:pt>
                <c:pt idx="2">
                  <c:v>46</c:v>
                </c:pt>
                <c:pt idx="3">
                  <c:v>20</c:v>
                </c:pt>
                <c:pt idx="4">
                  <c:v>11</c:v>
                </c:pt>
                <c:pt idx="5">
                  <c:v>20</c:v>
                </c:pt>
                <c:pt idx="6">
                  <c:v>12</c:v>
                </c:pt>
                <c:pt idx="7">
                  <c:v>22</c:v>
                </c:pt>
                <c:pt idx="8">
                  <c:v>20</c:v>
                </c:pt>
                <c:pt idx="9">
                  <c:v>37</c:v>
                </c:pt>
                <c:pt idx="10">
                  <c:v>33</c:v>
                </c:pt>
              </c:numCache>
            </c:numRef>
          </c:val>
          <c:smooth val="0"/>
          <c:extLst>
            <c:ext xmlns:c16="http://schemas.microsoft.com/office/drawing/2014/chart" uri="{C3380CC4-5D6E-409C-BE32-E72D297353CC}">
              <c16:uniqueId val="{00000001-77C7-4845-B69E-892A5FD2119F}"/>
            </c:ext>
          </c:extLst>
        </c:ser>
        <c:ser>
          <c:idx val="2"/>
          <c:order val="2"/>
          <c:tx>
            <c:strRef>
              <c:f>'Score #s (Overall)'!$M$4</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(Overall)'!$N$4:$X$4</c:f>
              <c:numCache>
                <c:formatCode>General</c:formatCode>
                <c:ptCount val="11"/>
                <c:pt idx="0">
                  <c:v>30</c:v>
                </c:pt>
                <c:pt idx="1">
                  <c:v>94</c:v>
                </c:pt>
                <c:pt idx="2">
                  <c:v>69</c:v>
                </c:pt>
                <c:pt idx="3">
                  <c:v>37</c:v>
                </c:pt>
                <c:pt idx="4">
                  <c:v>5</c:v>
                </c:pt>
                <c:pt idx="5">
                  <c:v>23</c:v>
                </c:pt>
                <c:pt idx="6">
                  <c:v>15</c:v>
                </c:pt>
                <c:pt idx="7">
                  <c:v>41</c:v>
                </c:pt>
                <c:pt idx="8">
                  <c:v>83</c:v>
                </c:pt>
                <c:pt idx="9">
                  <c:v>67</c:v>
                </c:pt>
                <c:pt idx="10">
                  <c:v>4</c:v>
                </c:pt>
              </c:numCache>
            </c:numRef>
          </c:val>
          <c:smooth val="0"/>
          <c:extLst>
            <c:ext xmlns:c16="http://schemas.microsoft.com/office/drawing/2014/chart" uri="{C3380CC4-5D6E-409C-BE32-E72D297353CC}">
              <c16:uniqueId val="{00000002-77C7-4845-B69E-892A5FD2119F}"/>
            </c:ext>
          </c:extLst>
        </c:ser>
        <c:ser>
          <c:idx val="3"/>
          <c:order val="3"/>
          <c:tx>
            <c:strRef>
              <c:f>'Score #s (Overall)'!$M$5</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(Overall)'!$N$5:$X$5</c:f>
              <c:numCache>
                <c:formatCode>General</c:formatCode>
                <c:ptCount val="11"/>
                <c:pt idx="0">
                  <c:v>30</c:v>
                </c:pt>
                <c:pt idx="1">
                  <c:v>31</c:v>
                </c:pt>
                <c:pt idx="2">
                  <c:v>15</c:v>
                </c:pt>
                <c:pt idx="3">
                  <c:v>33</c:v>
                </c:pt>
                <c:pt idx="4">
                  <c:v>47</c:v>
                </c:pt>
                <c:pt idx="5">
                  <c:v>53</c:v>
                </c:pt>
                <c:pt idx="6">
                  <c:v>62</c:v>
                </c:pt>
                <c:pt idx="7">
                  <c:v>70</c:v>
                </c:pt>
                <c:pt idx="8">
                  <c:v>19</c:v>
                </c:pt>
                <c:pt idx="9">
                  <c:v>36</c:v>
                </c:pt>
                <c:pt idx="10">
                  <c:v>32</c:v>
                </c:pt>
              </c:numCache>
            </c:numRef>
          </c:val>
          <c:smooth val="0"/>
          <c:extLst>
            <c:ext xmlns:c16="http://schemas.microsoft.com/office/drawing/2014/chart" uri="{C3380CC4-5D6E-409C-BE32-E72D297353CC}">
              <c16:uniqueId val="{00000003-77C7-4845-B69E-892A5FD2119F}"/>
            </c:ext>
          </c:extLst>
        </c:ser>
        <c:ser>
          <c:idx val="4"/>
          <c:order val="4"/>
          <c:tx>
            <c:strRef>
              <c:f>'Score #s (Overall)'!$M$6</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(Overall)'!$N$6:$X$6</c:f>
              <c:numCache>
                <c:formatCode>General</c:formatCode>
                <c:ptCount val="11"/>
                <c:pt idx="0">
                  <c:v>21</c:v>
                </c:pt>
                <c:pt idx="1">
                  <c:v>44</c:v>
                </c:pt>
                <c:pt idx="2">
                  <c:v>62</c:v>
                </c:pt>
                <c:pt idx="3">
                  <c:v>47</c:v>
                </c:pt>
                <c:pt idx="4">
                  <c:v>58</c:v>
                </c:pt>
                <c:pt idx="5">
                  <c:v>53</c:v>
                </c:pt>
                <c:pt idx="6">
                  <c:v>62</c:v>
                </c:pt>
                <c:pt idx="7">
                  <c:v>37</c:v>
                </c:pt>
                <c:pt idx="8">
                  <c:v>18</c:v>
                </c:pt>
                <c:pt idx="9">
                  <c:v>35</c:v>
                </c:pt>
                <c:pt idx="10">
                  <c:v>3</c:v>
                </c:pt>
              </c:numCache>
            </c:numRef>
          </c:val>
          <c:smooth val="0"/>
          <c:extLst>
            <c:ext xmlns:c16="http://schemas.microsoft.com/office/drawing/2014/chart" uri="{C3380CC4-5D6E-409C-BE32-E72D297353CC}">
              <c16:uniqueId val="{00000004-77C7-4845-B69E-892A5FD2119F}"/>
            </c:ext>
          </c:extLst>
        </c:ser>
        <c:ser>
          <c:idx val="5"/>
          <c:order val="5"/>
          <c:tx>
            <c:strRef>
              <c:f>'Score #s (Overall)'!$M$7</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(Overall)'!$N$7:$X$7</c:f>
              <c:numCache>
                <c:formatCode>General</c:formatCode>
                <c:ptCount val="11"/>
                <c:pt idx="0">
                  <c:v>40</c:v>
                </c:pt>
                <c:pt idx="1">
                  <c:v>25</c:v>
                </c:pt>
                <c:pt idx="2">
                  <c:v>62</c:v>
                </c:pt>
                <c:pt idx="3">
                  <c:v>46</c:v>
                </c:pt>
                <c:pt idx="4">
                  <c:v>53</c:v>
                </c:pt>
                <c:pt idx="5">
                  <c:v>77</c:v>
                </c:pt>
                <c:pt idx="6">
                  <c:v>81</c:v>
                </c:pt>
                <c:pt idx="7">
                  <c:v>59</c:v>
                </c:pt>
                <c:pt idx="8">
                  <c:v>67</c:v>
                </c:pt>
                <c:pt idx="9">
                  <c:v>34</c:v>
                </c:pt>
                <c:pt idx="10">
                  <c:v>68</c:v>
                </c:pt>
              </c:numCache>
            </c:numRef>
          </c:val>
          <c:smooth val="0"/>
          <c:extLst>
            <c:ext xmlns:c16="http://schemas.microsoft.com/office/drawing/2014/chart" uri="{C3380CC4-5D6E-409C-BE32-E72D297353CC}">
              <c16:uniqueId val="{00000005-77C7-4845-B69E-892A5FD2119F}"/>
            </c:ext>
          </c:extLst>
        </c:ser>
        <c:ser>
          <c:idx val="6"/>
          <c:order val="6"/>
          <c:tx>
            <c:strRef>
              <c:f>'Score #s (Overall)'!$M$8</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(Overall)'!$N$8:$X$8</c:f>
              <c:numCache>
                <c:formatCode>General</c:formatCode>
                <c:ptCount val="11"/>
                <c:pt idx="0">
                  <c:v>86</c:v>
                </c:pt>
                <c:pt idx="1">
                  <c:v>31</c:v>
                </c:pt>
                <c:pt idx="2">
                  <c:v>54</c:v>
                </c:pt>
                <c:pt idx="3">
                  <c:v>27</c:v>
                </c:pt>
                <c:pt idx="4">
                  <c:v>21</c:v>
                </c:pt>
                <c:pt idx="5">
                  <c:v>27</c:v>
                </c:pt>
                <c:pt idx="6">
                  <c:v>15</c:v>
                </c:pt>
                <c:pt idx="7">
                  <c:v>33</c:v>
                </c:pt>
                <c:pt idx="8">
                  <c:v>17</c:v>
                </c:pt>
                <c:pt idx="9">
                  <c:v>67</c:v>
                </c:pt>
                <c:pt idx="10">
                  <c:v>31</c:v>
                </c:pt>
              </c:numCache>
            </c:numRef>
          </c:val>
          <c:smooth val="0"/>
          <c:extLst>
            <c:ext xmlns:c16="http://schemas.microsoft.com/office/drawing/2014/chart" uri="{C3380CC4-5D6E-409C-BE32-E72D297353CC}">
              <c16:uniqueId val="{00000006-77C7-4845-B69E-892A5FD2119F}"/>
            </c:ext>
          </c:extLst>
        </c:ser>
        <c:ser>
          <c:idx val="7"/>
          <c:order val="7"/>
          <c:tx>
            <c:strRef>
              <c:f>'Score #s (Overall)'!$M$9</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(Overall)'!$N$9:$X$9</c:f>
              <c:numCache>
                <c:formatCode>General</c:formatCode>
                <c:ptCount val="11"/>
                <c:pt idx="0">
                  <c:v>40</c:v>
                </c:pt>
                <c:pt idx="1">
                  <c:v>0</c:v>
                </c:pt>
                <c:pt idx="2">
                  <c:v>67</c:v>
                </c:pt>
                <c:pt idx="3">
                  <c:v>12</c:v>
                </c:pt>
                <c:pt idx="4">
                  <c:v>11</c:v>
                </c:pt>
                <c:pt idx="5">
                  <c:v>12</c:v>
                </c:pt>
                <c:pt idx="6">
                  <c:v>8</c:v>
                </c:pt>
                <c:pt idx="7">
                  <c:v>44</c:v>
                </c:pt>
                <c:pt idx="8">
                  <c:v>4</c:v>
                </c:pt>
                <c:pt idx="9">
                  <c:v>3</c:v>
                </c:pt>
                <c:pt idx="10">
                  <c:v>30</c:v>
                </c:pt>
              </c:numCache>
            </c:numRef>
          </c:val>
          <c:smooth val="0"/>
          <c:extLst>
            <c:ext xmlns:c16="http://schemas.microsoft.com/office/drawing/2014/chart" uri="{C3380CC4-5D6E-409C-BE32-E72D297353CC}">
              <c16:uniqueId val="{00000007-77C7-4845-B69E-892A5FD2119F}"/>
            </c:ext>
          </c:extLst>
        </c:ser>
        <c:ser>
          <c:idx val="8"/>
          <c:order val="8"/>
          <c:tx>
            <c:strRef>
              <c:f>'Score #s (Overall)'!$M$10</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(Overall)'!$N$10:$X$10</c:f>
              <c:numCache>
                <c:formatCode>General</c:formatCode>
                <c:ptCount val="11"/>
                <c:pt idx="0">
                  <c:v>81</c:v>
                </c:pt>
                <c:pt idx="1">
                  <c:v>63</c:v>
                </c:pt>
                <c:pt idx="2">
                  <c:v>81</c:v>
                </c:pt>
                <c:pt idx="3">
                  <c:v>46</c:v>
                </c:pt>
                <c:pt idx="4">
                  <c:v>29</c:v>
                </c:pt>
                <c:pt idx="5">
                  <c:v>40</c:v>
                </c:pt>
                <c:pt idx="6">
                  <c:v>35</c:v>
                </c:pt>
                <c:pt idx="7">
                  <c:v>56</c:v>
                </c:pt>
                <c:pt idx="8">
                  <c:v>100</c:v>
                </c:pt>
                <c:pt idx="9">
                  <c:v>83</c:v>
                </c:pt>
                <c:pt idx="10">
                  <c:v>2</c:v>
                </c:pt>
              </c:numCache>
            </c:numRef>
          </c:val>
          <c:smooth val="0"/>
          <c:extLst>
            <c:ext xmlns:c16="http://schemas.microsoft.com/office/drawing/2014/chart" uri="{C3380CC4-5D6E-409C-BE32-E72D297353CC}">
              <c16:uniqueId val="{00000008-77C7-4845-B69E-892A5FD2119F}"/>
            </c:ext>
          </c:extLst>
        </c:ser>
        <c:ser>
          <c:idx val="9"/>
          <c:order val="9"/>
          <c:tx>
            <c:strRef>
              <c:f>'Score #s (Overall)'!$M$11</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(Overall)'!$N$11:$X$11</c:f>
              <c:numCache>
                <c:formatCode>General</c:formatCode>
                <c:ptCount val="11"/>
                <c:pt idx="0">
                  <c:v>37</c:v>
                </c:pt>
                <c:pt idx="1">
                  <c:v>63</c:v>
                </c:pt>
                <c:pt idx="2">
                  <c:v>42</c:v>
                </c:pt>
                <c:pt idx="3">
                  <c:v>54</c:v>
                </c:pt>
                <c:pt idx="4">
                  <c:v>66</c:v>
                </c:pt>
                <c:pt idx="5">
                  <c:v>77</c:v>
                </c:pt>
                <c:pt idx="6">
                  <c:v>85</c:v>
                </c:pt>
                <c:pt idx="7">
                  <c:v>52</c:v>
                </c:pt>
                <c:pt idx="8">
                  <c:v>3</c:v>
                </c:pt>
                <c:pt idx="9">
                  <c:v>17</c:v>
                </c:pt>
                <c:pt idx="10">
                  <c:v>29</c:v>
                </c:pt>
              </c:numCache>
            </c:numRef>
          </c:val>
          <c:smooth val="0"/>
          <c:extLst>
            <c:ext xmlns:c16="http://schemas.microsoft.com/office/drawing/2014/chart" uri="{C3380CC4-5D6E-409C-BE32-E72D297353CC}">
              <c16:uniqueId val="{00000009-77C7-4845-B69E-892A5FD2119F}"/>
            </c:ext>
          </c:extLst>
        </c:ser>
        <c:ser>
          <c:idx val="10"/>
          <c:order val="10"/>
          <c:tx>
            <c:strRef>
              <c:f>'Score #s (Overall)'!$M$12</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(Overall)'!$N$12:$X$12</c:f>
              <c:numCache>
                <c:formatCode>General</c:formatCode>
                <c:ptCount val="11"/>
                <c:pt idx="0">
                  <c:v>30</c:v>
                </c:pt>
                <c:pt idx="1">
                  <c:v>38</c:v>
                </c:pt>
                <c:pt idx="2">
                  <c:v>38</c:v>
                </c:pt>
                <c:pt idx="3">
                  <c:v>40</c:v>
                </c:pt>
                <c:pt idx="4">
                  <c:v>53</c:v>
                </c:pt>
                <c:pt idx="5">
                  <c:v>80</c:v>
                </c:pt>
                <c:pt idx="6">
                  <c:v>85</c:v>
                </c:pt>
                <c:pt idx="7">
                  <c:v>67</c:v>
                </c:pt>
                <c:pt idx="8">
                  <c:v>2</c:v>
                </c:pt>
                <c:pt idx="9">
                  <c:v>33</c:v>
                </c:pt>
                <c:pt idx="10">
                  <c:v>100</c:v>
                </c:pt>
              </c:numCache>
            </c:numRef>
          </c:val>
          <c:smooth val="0"/>
          <c:extLst>
            <c:ext xmlns:c16="http://schemas.microsoft.com/office/drawing/2014/chart" uri="{C3380CC4-5D6E-409C-BE32-E72D297353CC}">
              <c16:uniqueId val="{0000000A-77C7-4845-B69E-892A5FD2119F}"/>
            </c:ext>
          </c:extLst>
        </c:ser>
        <c:ser>
          <c:idx val="11"/>
          <c:order val="11"/>
          <c:tx>
            <c:strRef>
              <c:f>'Score #s (Overall)'!$M$13</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(Overall)'!$N$13:$X$13</c:f>
              <c:numCache>
                <c:formatCode>General</c:formatCode>
                <c:ptCount val="11"/>
                <c:pt idx="0">
                  <c:v>81</c:v>
                </c:pt>
                <c:pt idx="1">
                  <c:v>69</c:v>
                </c:pt>
                <c:pt idx="2">
                  <c:v>35</c:v>
                </c:pt>
                <c:pt idx="3">
                  <c:v>29</c:v>
                </c:pt>
                <c:pt idx="4">
                  <c:v>13</c:v>
                </c:pt>
                <c:pt idx="5">
                  <c:v>27</c:v>
                </c:pt>
                <c:pt idx="6">
                  <c:v>23</c:v>
                </c:pt>
                <c:pt idx="7">
                  <c:v>33</c:v>
                </c:pt>
                <c:pt idx="8">
                  <c:v>50</c:v>
                </c:pt>
                <c:pt idx="9">
                  <c:v>17</c:v>
                </c:pt>
                <c:pt idx="10">
                  <c:v>99</c:v>
                </c:pt>
              </c:numCache>
            </c:numRef>
          </c:val>
          <c:smooth val="0"/>
          <c:extLst>
            <c:ext xmlns:c16="http://schemas.microsoft.com/office/drawing/2014/chart" uri="{C3380CC4-5D6E-409C-BE32-E72D297353CC}">
              <c16:uniqueId val="{0000000C-77C7-4845-B69E-892A5FD2119F}"/>
            </c:ext>
          </c:extLst>
        </c:ser>
        <c:ser>
          <c:idx val="12"/>
          <c:order val="12"/>
          <c:tx>
            <c:strRef>
              <c:f>'Score #s (Overall)'!$M$14</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(Overall)'!$N$14:$X$14</c:f>
              <c:numCache>
                <c:formatCode>General</c:formatCode>
                <c:ptCount val="11"/>
                <c:pt idx="0">
                  <c:v>70</c:v>
                </c:pt>
                <c:pt idx="1">
                  <c:v>0</c:v>
                </c:pt>
                <c:pt idx="2">
                  <c:v>67</c:v>
                </c:pt>
                <c:pt idx="3">
                  <c:v>26</c:v>
                </c:pt>
                <c:pt idx="4">
                  <c:v>28</c:v>
                </c:pt>
                <c:pt idx="5">
                  <c:v>19</c:v>
                </c:pt>
                <c:pt idx="6">
                  <c:v>17</c:v>
                </c:pt>
                <c:pt idx="7">
                  <c:v>30</c:v>
                </c:pt>
                <c:pt idx="8">
                  <c:v>1</c:v>
                </c:pt>
                <c:pt idx="9">
                  <c:v>2</c:v>
                </c:pt>
                <c:pt idx="10">
                  <c:v>1</c:v>
                </c:pt>
              </c:numCache>
            </c:numRef>
          </c:val>
          <c:smooth val="0"/>
          <c:extLst>
            <c:ext xmlns:c16="http://schemas.microsoft.com/office/drawing/2014/chart" uri="{C3380CC4-5D6E-409C-BE32-E72D297353CC}">
              <c16:uniqueId val="{0000000D-77C7-4845-B69E-892A5FD2119F}"/>
            </c:ext>
          </c:extLst>
        </c:ser>
        <c:ser>
          <c:idx val="13"/>
          <c:order val="13"/>
          <c:tx>
            <c:strRef>
              <c:f>'Score #s (Overall)'!$M$15</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(Overall)'!$N$15:$X$15</c:f>
              <c:numCache>
                <c:formatCode>General</c:formatCode>
                <c:ptCount val="11"/>
                <c:pt idx="0">
                  <c:v>86</c:v>
                </c:pt>
                <c:pt idx="1">
                  <c:v>69</c:v>
                </c:pt>
                <c:pt idx="2">
                  <c:v>85</c:v>
                </c:pt>
                <c:pt idx="3">
                  <c:v>44</c:v>
                </c:pt>
                <c:pt idx="4">
                  <c:v>21</c:v>
                </c:pt>
                <c:pt idx="5">
                  <c:v>21</c:v>
                </c:pt>
                <c:pt idx="6">
                  <c:v>15</c:v>
                </c:pt>
                <c:pt idx="7">
                  <c:v>33</c:v>
                </c:pt>
                <c:pt idx="8">
                  <c:v>83</c:v>
                </c:pt>
                <c:pt idx="9">
                  <c:v>50</c:v>
                </c:pt>
                <c:pt idx="10">
                  <c:v>67</c:v>
                </c:pt>
              </c:numCache>
            </c:numRef>
          </c:val>
          <c:smooth val="0"/>
          <c:extLst>
            <c:ext xmlns:c16="http://schemas.microsoft.com/office/drawing/2014/chart" uri="{C3380CC4-5D6E-409C-BE32-E72D297353CC}">
              <c16:uniqueId val="{0000000E-77C7-4845-B69E-892A5FD2119F}"/>
            </c:ext>
          </c:extLst>
        </c:ser>
        <c:ser>
          <c:idx val="14"/>
          <c:order val="14"/>
          <c:tx>
            <c:strRef>
              <c:f>'Score #s (Overall)'!$M$16</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(Overall)'!$N$16:$X$16</c:f>
              <c:numCache>
                <c:formatCode>General</c:formatCode>
                <c:ptCount val="11"/>
                <c:pt idx="0">
                  <c:v>88</c:v>
                </c:pt>
                <c:pt idx="1">
                  <c:v>0</c:v>
                </c:pt>
                <c:pt idx="2">
                  <c:v>100</c:v>
                </c:pt>
                <c:pt idx="3">
                  <c:v>19</c:v>
                </c:pt>
                <c:pt idx="4">
                  <c:v>22</c:v>
                </c:pt>
                <c:pt idx="5">
                  <c:v>8</c:v>
                </c:pt>
                <c:pt idx="6">
                  <c:v>8</c:v>
                </c:pt>
                <c:pt idx="7">
                  <c:v>52</c:v>
                </c:pt>
                <c:pt idx="8">
                  <c:v>0</c:v>
                </c:pt>
                <c:pt idx="9">
                  <c:v>1</c:v>
                </c:pt>
                <c:pt idx="10">
                  <c:v>28</c:v>
                </c:pt>
              </c:numCache>
            </c:numRef>
          </c:val>
          <c:smooth val="0"/>
          <c:extLst>
            <c:ext xmlns:c16="http://schemas.microsoft.com/office/drawing/2014/chart" uri="{C3380CC4-5D6E-409C-BE32-E72D297353CC}">
              <c16:uniqueId val="{0000000F-77C7-4845-B69E-892A5FD2119F}"/>
            </c:ext>
          </c:extLst>
        </c:ser>
        <c:ser>
          <c:idx val="15"/>
          <c:order val="15"/>
          <c:tx>
            <c:strRef>
              <c:f>'Score #s (Overall)'!$M$17</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(Overall)'!$N$17:$X$17</c:f>
              <c:numCache>
                <c:formatCode>General</c:formatCode>
                <c:ptCount val="11"/>
                <c:pt idx="0">
                  <c:v>0</c:v>
                </c:pt>
                <c:pt idx="1">
                  <c:v>25</c:v>
                </c:pt>
                <c:pt idx="2">
                  <c:v>35</c:v>
                </c:pt>
                <c:pt idx="3">
                  <c:v>50</c:v>
                </c:pt>
                <c:pt idx="4">
                  <c:v>66</c:v>
                </c:pt>
                <c:pt idx="5">
                  <c:v>86</c:v>
                </c:pt>
                <c:pt idx="6">
                  <c:v>85</c:v>
                </c:pt>
                <c:pt idx="7">
                  <c:v>52</c:v>
                </c:pt>
                <c:pt idx="8">
                  <c:v>33</c:v>
                </c:pt>
                <c:pt idx="9">
                  <c:v>25</c:v>
                </c:pt>
                <c:pt idx="10">
                  <c:v>98</c:v>
                </c:pt>
              </c:numCache>
            </c:numRef>
          </c:val>
          <c:smooth val="0"/>
          <c:extLst>
            <c:ext xmlns:c16="http://schemas.microsoft.com/office/drawing/2014/chart" uri="{C3380CC4-5D6E-409C-BE32-E72D297353CC}">
              <c16:uniqueId val="{00000010-77C7-4845-B69E-892A5FD2119F}"/>
            </c:ext>
          </c:extLst>
        </c:ser>
        <c:ser>
          <c:idx val="16"/>
          <c:order val="16"/>
          <c:tx>
            <c:strRef>
              <c:f>'Score #s (Overall)'!$M$18</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(Overall)'!$N$18:$X$18</c:f>
              <c:numCache>
                <c:formatCode>General</c:formatCode>
                <c:ptCount val="11"/>
                <c:pt idx="0">
                  <c:v>72</c:v>
                </c:pt>
                <c:pt idx="1">
                  <c:v>56</c:v>
                </c:pt>
                <c:pt idx="2">
                  <c:v>31</c:v>
                </c:pt>
                <c:pt idx="3">
                  <c:v>50</c:v>
                </c:pt>
                <c:pt idx="4">
                  <c:v>53</c:v>
                </c:pt>
                <c:pt idx="5">
                  <c:v>80</c:v>
                </c:pt>
                <c:pt idx="6">
                  <c:v>77</c:v>
                </c:pt>
                <c:pt idx="7">
                  <c:v>59</c:v>
                </c:pt>
                <c:pt idx="8">
                  <c:v>16</c:v>
                </c:pt>
                <c:pt idx="9">
                  <c:v>32</c:v>
                </c:pt>
                <c:pt idx="10">
                  <c:v>0</c:v>
                </c:pt>
              </c:numCache>
            </c:numRef>
          </c:val>
          <c:smooth val="0"/>
          <c:extLst>
            <c:ext xmlns:c16="http://schemas.microsoft.com/office/drawing/2014/chart" uri="{C3380CC4-5D6E-409C-BE32-E72D297353CC}">
              <c16:uniqueId val="{00000011-77C7-4845-B69E-892A5FD2119F}"/>
            </c:ext>
          </c:extLst>
        </c:ser>
        <c:ser>
          <c:idx val="17"/>
          <c:order val="17"/>
          <c:tx>
            <c:strRef>
              <c:f>'Score #s (Overall)'!$M$19</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(Overall)'!$N$19:$X$19</c:f>
              <c:numCache>
                <c:formatCode>General</c:formatCode>
                <c:ptCount val="11"/>
                <c:pt idx="0">
                  <c:v>74</c:v>
                </c:pt>
                <c:pt idx="1">
                  <c:v>31</c:v>
                </c:pt>
                <c:pt idx="2">
                  <c:v>38</c:v>
                </c:pt>
                <c:pt idx="3">
                  <c:v>14</c:v>
                </c:pt>
                <c:pt idx="4">
                  <c:v>11</c:v>
                </c:pt>
                <c:pt idx="5">
                  <c:v>3</c:v>
                </c:pt>
                <c:pt idx="6">
                  <c:v>0</c:v>
                </c:pt>
                <c:pt idx="7">
                  <c:v>56</c:v>
                </c:pt>
                <c:pt idx="8">
                  <c:v>15</c:v>
                </c:pt>
                <c:pt idx="9">
                  <c:v>0</c:v>
                </c:pt>
                <c:pt idx="10">
                  <c:v>97</c:v>
                </c:pt>
              </c:numCache>
            </c:numRef>
          </c:val>
          <c:smooth val="0"/>
          <c:extLst>
            <c:ext xmlns:c16="http://schemas.microsoft.com/office/drawing/2014/chart" uri="{C3380CC4-5D6E-409C-BE32-E72D297353CC}">
              <c16:uniqueId val="{00000012-77C7-4845-B69E-892A5FD2119F}"/>
            </c:ext>
          </c:extLst>
        </c:ser>
        <c:ser>
          <c:idx val="18"/>
          <c:order val="18"/>
          <c:tx>
            <c:strRef>
              <c:f>'Score #s (Overall)'!$M$20</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(Overall)'!$N$20:$X$20</c:f>
              <c:numCache>
                <c:formatCode>General</c:formatCode>
                <c:ptCount val="11"/>
                <c:pt idx="0">
                  <c:v>81</c:v>
                </c:pt>
                <c:pt idx="1">
                  <c:v>56</c:v>
                </c:pt>
                <c:pt idx="2">
                  <c:v>46</c:v>
                </c:pt>
                <c:pt idx="3">
                  <c:v>30</c:v>
                </c:pt>
                <c:pt idx="4">
                  <c:v>16</c:v>
                </c:pt>
                <c:pt idx="5">
                  <c:v>27</c:v>
                </c:pt>
                <c:pt idx="6">
                  <c:v>15</c:v>
                </c:pt>
                <c:pt idx="7">
                  <c:v>44</c:v>
                </c:pt>
                <c:pt idx="8">
                  <c:v>14</c:v>
                </c:pt>
                <c:pt idx="9">
                  <c:v>31</c:v>
                </c:pt>
                <c:pt idx="10">
                  <c:v>27</c:v>
                </c:pt>
              </c:numCache>
            </c:numRef>
          </c:val>
          <c:smooth val="0"/>
          <c:extLst>
            <c:ext xmlns:c16="http://schemas.microsoft.com/office/drawing/2014/chart" uri="{C3380CC4-5D6E-409C-BE32-E72D297353CC}">
              <c16:uniqueId val="{00000013-77C7-4845-B69E-892A5FD2119F}"/>
            </c:ext>
          </c:extLst>
        </c:ser>
        <c:dLbls>
          <c:showLegendKey val="0"/>
          <c:showVal val="0"/>
          <c:showCatName val="0"/>
          <c:showSerName val="0"/>
          <c:showPercent val="0"/>
          <c:showBubbleSize val="0"/>
        </c:dLbls>
        <c:marker val="1"/>
        <c:smooth val="0"/>
        <c:axId val="740034064"/>
        <c:axId val="740033080"/>
      </c:lineChart>
      <c:catAx>
        <c:axId val="740034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Systems Thinking Competency Number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0033080"/>
        <c:crosses val="autoZero"/>
        <c:auto val="1"/>
        <c:lblAlgn val="ctr"/>
        <c:lblOffset val="100"/>
        <c:noMultiLvlLbl val="0"/>
      </c:catAx>
      <c:valAx>
        <c:axId val="74003308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r>
                  <a:rPr lang="en-US"/>
                  <a:t>Score 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40034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r>
              <a:rPr lang="en-US"/>
              <a:t>Player Scores in Systems Thinking Competencies</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autoTitleDeleted val="0"/>
    <c:plotArea>
      <c:layout/>
      <c:lineChart>
        <c:grouping val="standard"/>
        <c:varyColors val="0"/>
        <c:ser>
          <c:idx val="5"/>
          <c:order val="0"/>
          <c:tx>
            <c:strRef>
              <c:f>'Score #s (Overall)'!$M$7</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(Overall)'!$N$7:$X$7</c:f>
              <c:numCache>
                <c:formatCode>General</c:formatCode>
                <c:ptCount val="11"/>
                <c:pt idx="0">
                  <c:v>40</c:v>
                </c:pt>
                <c:pt idx="1">
                  <c:v>25</c:v>
                </c:pt>
                <c:pt idx="2">
                  <c:v>62</c:v>
                </c:pt>
                <c:pt idx="3">
                  <c:v>46</c:v>
                </c:pt>
                <c:pt idx="4">
                  <c:v>53</c:v>
                </c:pt>
                <c:pt idx="5">
                  <c:v>77</c:v>
                </c:pt>
                <c:pt idx="6">
                  <c:v>81</c:v>
                </c:pt>
                <c:pt idx="7">
                  <c:v>59</c:v>
                </c:pt>
                <c:pt idx="8">
                  <c:v>67</c:v>
                </c:pt>
                <c:pt idx="9">
                  <c:v>34</c:v>
                </c:pt>
                <c:pt idx="10">
                  <c:v>68</c:v>
                </c:pt>
              </c:numCache>
            </c:numRef>
          </c:val>
          <c:smooth val="0"/>
          <c:extLst>
            <c:ext xmlns:c16="http://schemas.microsoft.com/office/drawing/2014/chart" uri="{C3380CC4-5D6E-409C-BE32-E72D297353CC}">
              <c16:uniqueId val="{00000005-2954-4DE9-9037-28805C23A68C}"/>
            </c:ext>
          </c:extLst>
        </c:ser>
        <c:ser>
          <c:idx val="6"/>
          <c:order val="1"/>
          <c:tx>
            <c:strRef>
              <c:f>'Score #s (Overall)'!$M$8</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(Overall)'!$N$8:$X$8</c:f>
              <c:numCache>
                <c:formatCode>General</c:formatCode>
                <c:ptCount val="11"/>
                <c:pt idx="0">
                  <c:v>86</c:v>
                </c:pt>
                <c:pt idx="1">
                  <c:v>31</c:v>
                </c:pt>
                <c:pt idx="2">
                  <c:v>54</c:v>
                </c:pt>
                <c:pt idx="3">
                  <c:v>27</c:v>
                </c:pt>
                <c:pt idx="4">
                  <c:v>21</c:v>
                </c:pt>
                <c:pt idx="5">
                  <c:v>27</c:v>
                </c:pt>
                <c:pt idx="6">
                  <c:v>15</c:v>
                </c:pt>
                <c:pt idx="7">
                  <c:v>33</c:v>
                </c:pt>
                <c:pt idx="8">
                  <c:v>17</c:v>
                </c:pt>
                <c:pt idx="9">
                  <c:v>67</c:v>
                </c:pt>
                <c:pt idx="10">
                  <c:v>31</c:v>
                </c:pt>
              </c:numCache>
            </c:numRef>
          </c:val>
          <c:smooth val="0"/>
          <c:extLst>
            <c:ext xmlns:c16="http://schemas.microsoft.com/office/drawing/2014/chart" uri="{C3380CC4-5D6E-409C-BE32-E72D297353CC}">
              <c16:uniqueId val="{00000006-2954-4DE9-9037-28805C23A68C}"/>
            </c:ext>
          </c:extLst>
        </c:ser>
        <c:ser>
          <c:idx val="7"/>
          <c:order val="2"/>
          <c:tx>
            <c:strRef>
              <c:f>'Score #s (Overall)'!$M$9</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(Overall)'!$N$9:$X$9</c:f>
              <c:numCache>
                <c:formatCode>General</c:formatCode>
                <c:ptCount val="11"/>
                <c:pt idx="0">
                  <c:v>40</c:v>
                </c:pt>
                <c:pt idx="1">
                  <c:v>0</c:v>
                </c:pt>
                <c:pt idx="2">
                  <c:v>67</c:v>
                </c:pt>
                <c:pt idx="3">
                  <c:v>12</c:v>
                </c:pt>
                <c:pt idx="4">
                  <c:v>11</c:v>
                </c:pt>
                <c:pt idx="5">
                  <c:v>12</c:v>
                </c:pt>
                <c:pt idx="6">
                  <c:v>8</c:v>
                </c:pt>
                <c:pt idx="7">
                  <c:v>44</c:v>
                </c:pt>
                <c:pt idx="8">
                  <c:v>4</c:v>
                </c:pt>
                <c:pt idx="9">
                  <c:v>3</c:v>
                </c:pt>
                <c:pt idx="10">
                  <c:v>30</c:v>
                </c:pt>
              </c:numCache>
            </c:numRef>
          </c:val>
          <c:smooth val="0"/>
          <c:extLst>
            <c:ext xmlns:c16="http://schemas.microsoft.com/office/drawing/2014/chart" uri="{C3380CC4-5D6E-409C-BE32-E72D297353CC}">
              <c16:uniqueId val="{00000007-2954-4DE9-9037-28805C23A68C}"/>
            </c:ext>
          </c:extLst>
        </c:ser>
        <c:ser>
          <c:idx val="8"/>
          <c:order val="3"/>
          <c:tx>
            <c:strRef>
              <c:f>'Score #s (Overall)'!$M$10</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(Overall)'!$N$10:$X$10</c:f>
              <c:numCache>
                <c:formatCode>General</c:formatCode>
                <c:ptCount val="11"/>
                <c:pt idx="0">
                  <c:v>81</c:v>
                </c:pt>
                <c:pt idx="1">
                  <c:v>63</c:v>
                </c:pt>
                <c:pt idx="2">
                  <c:v>81</c:v>
                </c:pt>
                <c:pt idx="3">
                  <c:v>46</c:v>
                </c:pt>
                <c:pt idx="4">
                  <c:v>29</c:v>
                </c:pt>
                <c:pt idx="5">
                  <c:v>40</c:v>
                </c:pt>
                <c:pt idx="6">
                  <c:v>35</c:v>
                </c:pt>
                <c:pt idx="7">
                  <c:v>56</c:v>
                </c:pt>
                <c:pt idx="8">
                  <c:v>100</c:v>
                </c:pt>
                <c:pt idx="9">
                  <c:v>83</c:v>
                </c:pt>
                <c:pt idx="10">
                  <c:v>2</c:v>
                </c:pt>
              </c:numCache>
            </c:numRef>
          </c:val>
          <c:smooth val="0"/>
          <c:extLst>
            <c:ext xmlns:c16="http://schemas.microsoft.com/office/drawing/2014/chart" uri="{C3380CC4-5D6E-409C-BE32-E72D297353CC}">
              <c16:uniqueId val="{00000008-2954-4DE9-9037-28805C23A68C}"/>
            </c:ext>
          </c:extLst>
        </c:ser>
        <c:ser>
          <c:idx val="9"/>
          <c:order val="4"/>
          <c:tx>
            <c:strRef>
              <c:f>'Score #s (Overall)'!$M$11</c:f>
              <c:strCache>
                <c:ptCount val="1"/>
                <c:pt idx="0">
                  <c:v>ST2</c:v>
                </c:pt>
              </c:strCache>
            </c:strRef>
          </c:tx>
          <c:spPr>
            <a:ln w="28575" cap="rnd">
              <a:noFill/>
              <a:round/>
            </a:ln>
            <a:effectLst/>
          </c:spPr>
          <c:marker>
            <c:symbol val="circle"/>
            <c:size val="5"/>
            <c:spPr>
              <a:solidFill>
                <a:srgbClr val="00B0F0"/>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(Overall)'!$N$11:$X$11</c:f>
              <c:numCache>
                <c:formatCode>General</c:formatCode>
                <c:ptCount val="11"/>
                <c:pt idx="0">
                  <c:v>37</c:v>
                </c:pt>
                <c:pt idx="1">
                  <c:v>63</c:v>
                </c:pt>
                <c:pt idx="2">
                  <c:v>42</c:v>
                </c:pt>
                <c:pt idx="3">
                  <c:v>54</c:v>
                </c:pt>
                <c:pt idx="4">
                  <c:v>66</c:v>
                </c:pt>
                <c:pt idx="5">
                  <c:v>77</c:v>
                </c:pt>
                <c:pt idx="6">
                  <c:v>85</c:v>
                </c:pt>
                <c:pt idx="7">
                  <c:v>52</c:v>
                </c:pt>
                <c:pt idx="8">
                  <c:v>3</c:v>
                </c:pt>
                <c:pt idx="9">
                  <c:v>17</c:v>
                </c:pt>
                <c:pt idx="10">
                  <c:v>29</c:v>
                </c:pt>
              </c:numCache>
            </c:numRef>
          </c:val>
          <c:smooth val="0"/>
          <c:extLst>
            <c:ext xmlns:c16="http://schemas.microsoft.com/office/drawing/2014/chart" uri="{C3380CC4-5D6E-409C-BE32-E72D297353CC}">
              <c16:uniqueId val="{00000009-2954-4DE9-9037-28805C23A68C}"/>
            </c:ext>
          </c:extLst>
        </c:ser>
        <c:ser>
          <c:idx val="10"/>
          <c:order val="5"/>
          <c:tx>
            <c:strRef>
              <c:f>'Score #s (Overall)'!$M$12</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(Overall)'!$N$12:$X$12</c:f>
              <c:numCache>
                <c:formatCode>General</c:formatCode>
                <c:ptCount val="11"/>
                <c:pt idx="0">
                  <c:v>30</c:v>
                </c:pt>
                <c:pt idx="1">
                  <c:v>38</c:v>
                </c:pt>
                <c:pt idx="2">
                  <c:v>38</c:v>
                </c:pt>
                <c:pt idx="3">
                  <c:v>40</c:v>
                </c:pt>
                <c:pt idx="4">
                  <c:v>53</c:v>
                </c:pt>
                <c:pt idx="5">
                  <c:v>80</c:v>
                </c:pt>
                <c:pt idx="6">
                  <c:v>85</c:v>
                </c:pt>
                <c:pt idx="7">
                  <c:v>67</c:v>
                </c:pt>
                <c:pt idx="8">
                  <c:v>2</c:v>
                </c:pt>
                <c:pt idx="9">
                  <c:v>33</c:v>
                </c:pt>
                <c:pt idx="10">
                  <c:v>100</c:v>
                </c:pt>
              </c:numCache>
            </c:numRef>
          </c:val>
          <c:smooth val="0"/>
          <c:extLst>
            <c:ext xmlns:c16="http://schemas.microsoft.com/office/drawing/2014/chart" uri="{C3380CC4-5D6E-409C-BE32-E72D297353CC}">
              <c16:uniqueId val="{0000000A-2954-4DE9-9037-28805C23A68C}"/>
            </c:ext>
          </c:extLst>
        </c:ser>
        <c:ser>
          <c:idx val="11"/>
          <c:order val="6"/>
          <c:tx>
            <c:strRef>
              <c:f>'Score #s (Overall)'!$M$13</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(Overall)'!$N$13:$X$13</c:f>
              <c:numCache>
                <c:formatCode>General</c:formatCode>
                <c:ptCount val="11"/>
                <c:pt idx="0">
                  <c:v>81</c:v>
                </c:pt>
                <c:pt idx="1">
                  <c:v>69</c:v>
                </c:pt>
                <c:pt idx="2">
                  <c:v>35</c:v>
                </c:pt>
                <c:pt idx="3">
                  <c:v>29</c:v>
                </c:pt>
                <c:pt idx="4">
                  <c:v>13</c:v>
                </c:pt>
                <c:pt idx="5">
                  <c:v>27</c:v>
                </c:pt>
                <c:pt idx="6">
                  <c:v>23</c:v>
                </c:pt>
                <c:pt idx="7">
                  <c:v>33</c:v>
                </c:pt>
                <c:pt idx="8">
                  <c:v>50</c:v>
                </c:pt>
                <c:pt idx="9">
                  <c:v>17</c:v>
                </c:pt>
                <c:pt idx="10">
                  <c:v>99</c:v>
                </c:pt>
              </c:numCache>
            </c:numRef>
          </c:val>
          <c:smooth val="0"/>
          <c:extLst>
            <c:ext xmlns:c16="http://schemas.microsoft.com/office/drawing/2014/chart" uri="{C3380CC4-5D6E-409C-BE32-E72D297353CC}">
              <c16:uniqueId val="{0000000B-2954-4DE9-9037-28805C23A68C}"/>
            </c:ext>
          </c:extLst>
        </c:ser>
        <c:ser>
          <c:idx val="12"/>
          <c:order val="7"/>
          <c:tx>
            <c:strRef>
              <c:f>'Score #s (Overall)'!$M$14</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(Overall)'!$N$14:$X$14</c:f>
              <c:numCache>
                <c:formatCode>General</c:formatCode>
                <c:ptCount val="11"/>
                <c:pt idx="0">
                  <c:v>70</c:v>
                </c:pt>
                <c:pt idx="1">
                  <c:v>0</c:v>
                </c:pt>
                <c:pt idx="2">
                  <c:v>67</c:v>
                </c:pt>
                <c:pt idx="3">
                  <c:v>26</c:v>
                </c:pt>
                <c:pt idx="4">
                  <c:v>28</c:v>
                </c:pt>
                <c:pt idx="5">
                  <c:v>19</c:v>
                </c:pt>
                <c:pt idx="6">
                  <c:v>17</c:v>
                </c:pt>
                <c:pt idx="7">
                  <c:v>30</c:v>
                </c:pt>
                <c:pt idx="8">
                  <c:v>1</c:v>
                </c:pt>
                <c:pt idx="9">
                  <c:v>2</c:v>
                </c:pt>
                <c:pt idx="10">
                  <c:v>1</c:v>
                </c:pt>
              </c:numCache>
            </c:numRef>
          </c:val>
          <c:smooth val="0"/>
          <c:extLst>
            <c:ext xmlns:c16="http://schemas.microsoft.com/office/drawing/2014/chart" uri="{C3380CC4-5D6E-409C-BE32-E72D297353CC}">
              <c16:uniqueId val="{0000000C-2954-4DE9-9037-28805C23A68C}"/>
            </c:ext>
          </c:extLst>
        </c:ser>
        <c:ser>
          <c:idx val="13"/>
          <c:order val="8"/>
          <c:tx>
            <c:strRef>
              <c:f>'Score #s (Overall)'!$M$15</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(Overall)'!$N$15:$X$15</c:f>
              <c:numCache>
                <c:formatCode>General</c:formatCode>
                <c:ptCount val="11"/>
                <c:pt idx="0">
                  <c:v>86</c:v>
                </c:pt>
                <c:pt idx="1">
                  <c:v>69</c:v>
                </c:pt>
                <c:pt idx="2">
                  <c:v>85</c:v>
                </c:pt>
                <c:pt idx="3">
                  <c:v>44</c:v>
                </c:pt>
                <c:pt idx="4">
                  <c:v>21</c:v>
                </c:pt>
                <c:pt idx="5">
                  <c:v>21</c:v>
                </c:pt>
                <c:pt idx="6">
                  <c:v>15</c:v>
                </c:pt>
                <c:pt idx="7">
                  <c:v>33</c:v>
                </c:pt>
                <c:pt idx="8">
                  <c:v>83</c:v>
                </c:pt>
                <c:pt idx="9">
                  <c:v>50</c:v>
                </c:pt>
                <c:pt idx="10">
                  <c:v>67</c:v>
                </c:pt>
              </c:numCache>
            </c:numRef>
          </c:val>
          <c:smooth val="0"/>
          <c:extLst>
            <c:ext xmlns:c16="http://schemas.microsoft.com/office/drawing/2014/chart" uri="{C3380CC4-5D6E-409C-BE32-E72D297353CC}">
              <c16:uniqueId val="{0000000D-2954-4DE9-9037-28805C23A68C}"/>
            </c:ext>
          </c:extLst>
        </c:ser>
        <c:ser>
          <c:idx val="14"/>
          <c:order val="9"/>
          <c:tx>
            <c:strRef>
              <c:f>'Score #s (Overall)'!$M$16</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(Overall)'!$N$16:$X$16</c:f>
              <c:numCache>
                <c:formatCode>General</c:formatCode>
                <c:ptCount val="11"/>
                <c:pt idx="0">
                  <c:v>88</c:v>
                </c:pt>
                <c:pt idx="1">
                  <c:v>0</c:v>
                </c:pt>
                <c:pt idx="2">
                  <c:v>100</c:v>
                </c:pt>
                <c:pt idx="3">
                  <c:v>19</c:v>
                </c:pt>
                <c:pt idx="4">
                  <c:v>22</c:v>
                </c:pt>
                <c:pt idx="5">
                  <c:v>8</c:v>
                </c:pt>
                <c:pt idx="6">
                  <c:v>8</c:v>
                </c:pt>
                <c:pt idx="7">
                  <c:v>52</c:v>
                </c:pt>
                <c:pt idx="8">
                  <c:v>0</c:v>
                </c:pt>
                <c:pt idx="9">
                  <c:v>1</c:v>
                </c:pt>
                <c:pt idx="10">
                  <c:v>28</c:v>
                </c:pt>
              </c:numCache>
            </c:numRef>
          </c:val>
          <c:smooth val="0"/>
          <c:extLst>
            <c:ext xmlns:c16="http://schemas.microsoft.com/office/drawing/2014/chart" uri="{C3380CC4-5D6E-409C-BE32-E72D297353CC}">
              <c16:uniqueId val="{0000000E-2954-4DE9-9037-28805C23A68C}"/>
            </c:ext>
          </c:extLst>
        </c:ser>
        <c:ser>
          <c:idx val="15"/>
          <c:order val="10"/>
          <c:tx>
            <c:strRef>
              <c:f>'Score #s (Overall)'!$M$17</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(Overall)'!$N$17:$X$17</c:f>
              <c:numCache>
                <c:formatCode>General</c:formatCode>
                <c:ptCount val="11"/>
                <c:pt idx="0">
                  <c:v>0</c:v>
                </c:pt>
                <c:pt idx="1">
                  <c:v>25</c:v>
                </c:pt>
                <c:pt idx="2">
                  <c:v>35</c:v>
                </c:pt>
                <c:pt idx="3">
                  <c:v>50</c:v>
                </c:pt>
                <c:pt idx="4">
                  <c:v>66</c:v>
                </c:pt>
                <c:pt idx="5">
                  <c:v>86</c:v>
                </c:pt>
                <c:pt idx="6">
                  <c:v>85</c:v>
                </c:pt>
                <c:pt idx="7">
                  <c:v>52</c:v>
                </c:pt>
                <c:pt idx="8">
                  <c:v>33</c:v>
                </c:pt>
                <c:pt idx="9">
                  <c:v>25</c:v>
                </c:pt>
                <c:pt idx="10">
                  <c:v>98</c:v>
                </c:pt>
              </c:numCache>
            </c:numRef>
          </c:val>
          <c:smooth val="0"/>
          <c:extLst>
            <c:ext xmlns:c16="http://schemas.microsoft.com/office/drawing/2014/chart" uri="{C3380CC4-5D6E-409C-BE32-E72D297353CC}">
              <c16:uniqueId val="{0000000F-2954-4DE9-9037-28805C23A68C}"/>
            </c:ext>
          </c:extLst>
        </c:ser>
        <c:ser>
          <c:idx val="16"/>
          <c:order val="11"/>
          <c:tx>
            <c:strRef>
              <c:f>'Score #s (Overall)'!$M$18</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(Overall)'!$N$18:$X$18</c:f>
              <c:numCache>
                <c:formatCode>General</c:formatCode>
                <c:ptCount val="11"/>
                <c:pt idx="0">
                  <c:v>72</c:v>
                </c:pt>
                <c:pt idx="1">
                  <c:v>56</c:v>
                </c:pt>
                <c:pt idx="2">
                  <c:v>31</c:v>
                </c:pt>
                <c:pt idx="3">
                  <c:v>50</c:v>
                </c:pt>
                <c:pt idx="4">
                  <c:v>53</c:v>
                </c:pt>
                <c:pt idx="5">
                  <c:v>80</c:v>
                </c:pt>
                <c:pt idx="6">
                  <c:v>77</c:v>
                </c:pt>
                <c:pt idx="7">
                  <c:v>59</c:v>
                </c:pt>
                <c:pt idx="8">
                  <c:v>16</c:v>
                </c:pt>
                <c:pt idx="9">
                  <c:v>32</c:v>
                </c:pt>
                <c:pt idx="10">
                  <c:v>0</c:v>
                </c:pt>
              </c:numCache>
            </c:numRef>
          </c:val>
          <c:smooth val="0"/>
          <c:extLst>
            <c:ext xmlns:c16="http://schemas.microsoft.com/office/drawing/2014/chart" uri="{C3380CC4-5D6E-409C-BE32-E72D297353CC}">
              <c16:uniqueId val="{00000010-2954-4DE9-9037-28805C23A68C}"/>
            </c:ext>
          </c:extLst>
        </c:ser>
        <c:ser>
          <c:idx val="17"/>
          <c:order val="12"/>
          <c:tx>
            <c:strRef>
              <c:f>'Score #s (Overall)'!$M$19</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(Overall)'!$N$19:$X$19</c:f>
              <c:numCache>
                <c:formatCode>General</c:formatCode>
                <c:ptCount val="11"/>
                <c:pt idx="0">
                  <c:v>74</c:v>
                </c:pt>
                <c:pt idx="1">
                  <c:v>31</c:v>
                </c:pt>
                <c:pt idx="2">
                  <c:v>38</c:v>
                </c:pt>
                <c:pt idx="3">
                  <c:v>14</c:v>
                </c:pt>
                <c:pt idx="4">
                  <c:v>11</c:v>
                </c:pt>
                <c:pt idx="5">
                  <c:v>3</c:v>
                </c:pt>
                <c:pt idx="6">
                  <c:v>0</c:v>
                </c:pt>
                <c:pt idx="7">
                  <c:v>56</c:v>
                </c:pt>
                <c:pt idx="8">
                  <c:v>15</c:v>
                </c:pt>
                <c:pt idx="9">
                  <c:v>0</c:v>
                </c:pt>
                <c:pt idx="10">
                  <c:v>97</c:v>
                </c:pt>
              </c:numCache>
            </c:numRef>
          </c:val>
          <c:smooth val="0"/>
          <c:extLst>
            <c:ext xmlns:c16="http://schemas.microsoft.com/office/drawing/2014/chart" uri="{C3380CC4-5D6E-409C-BE32-E72D297353CC}">
              <c16:uniqueId val="{00000011-2954-4DE9-9037-28805C23A68C}"/>
            </c:ext>
          </c:extLst>
        </c:ser>
        <c:ser>
          <c:idx val="18"/>
          <c:order val="13"/>
          <c:tx>
            <c:strRef>
              <c:f>'Score #s (Overall)'!$M$20</c:f>
              <c:strCache>
                <c:ptCount val="1"/>
                <c:pt idx="0">
                  <c:v>ST1</c:v>
                </c:pt>
              </c:strCache>
            </c:strRef>
          </c:tx>
          <c:spPr>
            <a:ln w="28575" cap="rnd">
              <a:noFill/>
              <a:round/>
            </a:ln>
            <a:effectLst/>
          </c:spPr>
          <c:marker>
            <c:symbol val="circle"/>
            <c:size val="5"/>
            <c:spPr>
              <a:solidFill>
                <a:schemeClr val="bg1">
                  <a:lumMod val="75000"/>
                </a:schemeClr>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(Overall)'!$N$20:$X$20</c:f>
              <c:numCache>
                <c:formatCode>General</c:formatCode>
                <c:ptCount val="11"/>
                <c:pt idx="0">
                  <c:v>81</c:v>
                </c:pt>
                <c:pt idx="1">
                  <c:v>56</c:v>
                </c:pt>
                <c:pt idx="2">
                  <c:v>46</c:v>
                </c:pt>
                <c:pt idx="3">
                  <c:v>30</c:v>
                </c:pt>
                <c:pt idx="4">
                  <c:v>16</c:v>
                </c:pt>
                <c:pt idx="5">
                  <c:v>27</c:v>
                </c:pt>
                <c:pt idx="6">
                  <c:v>15</c:v>
                </c:pt>
                <c:pt idx="7">
                  <c:v>44</c:v>
                </c:pt>
                <c:pt idx="8">
                  <c:v>14</c:v>
                </c:pt>
                <c:pt idx="9">
                  <c:v>31</c:v>
                </c:pt>
                <c:pt idx="10">
                  <c:v>27</c:v>
                </c:pt>
              </c:numCache>
            </c:numRef>
          </c:val>
          <c:smooth val="0"/>
          <c:extLst>
            <c:ext xmlns:c16="http://schemas.microsoft.com/office/drawing/2014/chart" uri="{C3380CC4-5D6E-409C-BE32-E72D297353CC}">
              <c16:uniqueId val="{00000012-2954-4DE9-9037-28805C23A68C}"/>
            </c:ext>
          </c:extLst>
        </c:ser>
        <c:ser>
          <c:idx val="0"/>
          <c:order val="14"/>
          <c:tx>
            <c:strRef>
              <c:f>'Score #s (Overall)'!$M$2</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(Overall)'!$N$2:$X$2</c:f>
              <c:numCache>
                <c:formatCode>General</c:formatCode>
                <c:ptCount val="11"/>
                <c:pt idx="0">
                  <c:v>63</c:v>
                </c:pt>
                <c:pt idx="1">
                  <c:v>31</c:v>
                </c:pt>
                <c:pt idx="2">
                  <c:v>62</c:v>
                </c:pt>
                <c:pt idx="3">
                  <c:v>21</c:v>
                </c:pt>
                <c:pt idx="4">
                  <c:v>11</c:v>
                </c:pt>
                <c:pt idx="5">
                  <c:v>10</c:v>
                </c:pt>
                <c:pt idx="6">
                  <c:v>12</c:v>
                </c:pt>
                <c:pt idx="7">
                  <c:v>30</c:v>
                </c:pt>
                <c:pt idx="8">
                  <c:v>21</c:v>
                </c:pt>
                <c:pt idx="9">
                  <c:v>4</c:v>
                </c:pt>
                <c:pt idx="10">
                  <c:v>5</c:v>
                </c:pt>
              </c:numCache>
            </c:numRef>
          </c:val>
          <c:smooth val="0"/>
          <c:extLst>
            <c:ext xmlns:c16="http://schemas.microsoft.com/office/drawing/2014/chart" uri="{C3380CC4-5D6E-409C-BE32-E72D297353CC}">
              <c16:uniqueId val="{00000000-2954-4DE9-9037-28805C23A68C}"/>
            </c:ext>
          </c:extLst>
        </c:ser>
        <c:ser>
          <c:idx val="1"/>
          <c:order val="15"/>
          <c:tx>
            <c:strRef>
              <c:f>'Score #s (Overall)'!$M$3</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(Overall)'!$N$3:$X$3</c:f>
              <c:numCache>
                <c:formatCode>General</c:formatCode>
                <c:ptCount val="11"/>
                <c:pt idx="0">
                  <c:v>79</c:v>
                </c:pt>
                <c:pt idx="1">
                  <c:v>44</c:v>
                </c:pt>
                <c:pt idx="2">
                  <c:v>46</c:v>
                </c:pt>
                <c:pt idx="3">
                  <c:v>20</c:v>
                </c:pt>
                <c:pt idx="4">
                  <c:v>11</c:v>
                </c:pt>
                <c:pt idx="5">
                  <c:v>20</c:v>
                </c:pt>
                <c:pt idx="6">
                  <c:v>12</c:v>
                </c:pt>
                <c:pt idx="7">
                  <c:v>22</c:v>
                </c:pt>
                <c:pt idx="8">
                  <c:v>20</c:v>
                </c:pt>
                <c:pt idx="9">
                  <c:v>37</c:v>
                </c:pt>
                <c:pt idx="10">
                  <c:v>33</c:v>
                </c:pt>
              </c:numCache>
            </c:numRef>
          </c:val>
          <c:smooth val="0"/>
          <c:extLst>
            <c:ext xmlns:c16="http://schemas.microsoft.com/office/drawing/2014/chart" uri="{C3380CC4-5D6E-409C-BE32-E72D297353CC}">
              <c16:uniqueId val="{00000001-2954-4DE9-9037-28805C23A68C}"/>
            </c:ext>
          </c:extLst>
        </c:ser>
        <c:ser>
          <c:idx val="2"/>
          <c:order val="16"/>
          <c:tx>
            <c:strRef>
              <c:f>'Score #s (Overall)'!$M$4</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(Overall)'!$N$4:$X$4</c:f>
              <c:numCache>
                <c:formatCode>General</c:formatCode>
                <c:ptCount val="11"/>
                <c:pt idx="0">
                  <c:v>30</c:v>
                </c:pt>
                <c:pt idx="1">
                  <c:v>94</c:v>
                </c:pt>
                <c:pt idx="2">
                  <c:v>69</c:v>
                </c:pt>
                <c:pt idx="3">
                  <c:v>37</c:v>
                </c:pt>
                <c:pt idx="4">
                  <c:v>5</c:v>
                </c:pt>
                <c:pt idx="5">
                  <c:v>23</c:v>
                </c:pt>
                <c:pt idx="6">
                  <c:v>15</c:v>
                </c:pt>
                <c:pt idx="7">
                  <c:v>41</c:v>
                </c:pt>
                <c:pt idx="8">
                  <c:v>83</c:v>
                </c:pt>
                <c:pt idx="9">
                  <c:v>67</c:v>
                </c:pt>
                <c:pt idx="10">
                  <c:v>4</c:v>
                </c:pt>
              </c:numCache>
            </c:numRef>
          </c:val>
          <c:smooth val="0"/>
          <c:extLst>
            <c:ext xmlns:c16="http://schemas.microsoft.com/office/drawing/2014/chart" uri="{C3380CC4-5D6E-409C-BE32-E72D297353CC}">
              <c16:uniqueId val="{00000002-2954-4DE9-9037-28805C23A68C}"/>
            </c:ext>
          </c:extLst>
        </c:ser>
        <c:ser>
          <c:idx val="3"/>
          <c:order val="17"/>
          <c:tx>
            <c:strRef>
              <c:f>'Score #s (Overall)'!$M$5</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(Overall)'!$N$5:$X$5</c:f>
              <c:numCache>
                <c:formatCode>General</c:formatCode>
                <c:ptCount val="11"/>
                <c:pt idx="0">
                  <c:v>30</c:v>
                </c:pt>
                <c:pt idx="1">
                  <c:v>31</c:v>
                </c:pt>
                <c:pt idx="2">
                  <c:v>15</c:v>
                </c:pt>
                <c:pt idx="3">
                  <c:v>33</c:v>
                </c:pt>
                <c:pt idx="4">
                  <c:v>47</c:v>
                </c:pt>
                <c:pt idx="5">
                  <c:v>53</c:v>
                </c:pt>
                <c:pt idx="6">
                  <c:v>62</c:v>
                </c:pt>
                <c:pt idx="7">
                  <c:v>70</c:v>
                </c:pt>
                <c:pt idx="8">
                  <c:v>19</c:v>
                </c:pt>
                <c:pt idx="9">
                  <c:v>36</c:v>
                </c:pt>
                <c:pt idx="10">
                  <c:v>32</c:v>
                </c:pt>
              </c:numCache>
            </c:numRef>
          </c:val>
          <c:smooth val="0"/>
          <c:extLst>
            <c:ext xmlns:c16="http://schemas.microsoft.com/office/drawing/2014/chart" uri="{C3380CC4-5D6E-409C-BE32-E72D297353CC}">
              <c16:uniqueId val="{00000003-2954-4DE9-9037-28805C23A68C}"/>
            </c:ext>
          </c:extLst>
        </c:ser>
        <c:ser>
          <c:idx val="4"/>
          <c:order val="18"/>
          <c:tx>
            <c:strRef>
              <c:f>'Score #s (Overall)'!$M$6</c:f>
              <c:strCache>
                <c:ptCount val="1"/>
                <c:pt idx="0">
                  <c:v>ST3</c:v>
                </c:pt>
              </c:strCache>
            </c:strRef>
          </c:tx>
          <c:spPr>
            <a:ln w="28575" cap="rnd">
              <a:noFill/>
              <a:round/>
            </a:ln>
            <a:effectLst/>
          </c:spPr>
          <c:marker>
            <c:symbol val="circle"/>
            <c:size val="5"/>
            <c:spPr>
              <a:solidFill>
                <a:schemeClr val="tx1"/>
              </a:solidFill>
              <a:ln w="9525">
                <a:noFill/>
              </a:ln>
              <a:effectLst/>
            </c:spPr>
          </c:marker>
          <c:cat>
            <c:numRef>
              <c:f>'Score #s (Overall)'!$N$1:$X$1</c:f>
              <c:numCache>
                <c:formatCode>General</c:formatCode>
                <c:ptCount val="11"/>
                <c:pt idx="0">
                  <c:v>1.4</c:v>
                </c:pt>
                <c:pt idx="1">
                  <c:v>2.2000000000000002</c:v>
                </c:pt>
                <c:pt idx="2">
                  <c:v>2.2999999999999998</c:v>
                </c:pt>
                <c:pt idx="3">
                  <c:v>3.1</c:v>
                </c:pt>
                <c:pt idx="4">
                  <c:v>3.2</c:v>
                </c:pt>
                <c:pt idx="5">
                  <c:v>3.3</c:v>
                </c:pt>
                <c:pt idx="6">
                  <c:v>3.4</c:v>
                </c:pt>
                <c:pt idx="7">
                  <c:v>4.4000000000000004</c:v>
                </c:pt>
                <c:pt idx="8">
                  <c:v>1.2</c:v>
                </c:pt>
                <c:pt idx="9">
                  <c:v>4.2</c:v>
                </c:pt>
                <c:pt idx="10">
                  <c:v>4.3</c:v>
                </c:pt>
              </c:numCache>
            </c:numRef>
          </c:cat>
          <c:val>
            <c:numRef>
              <c:f>'Score #s (Overall)'!$N$6:$X$6</c:f>
              <c:numCache>
                <c:formatCode>General</c:formatCode>
                <c:ptCount val="11"/>
                <c:pt idx="0">
                  <c:v>21</c:v>
                </c:pt>
                <c:pt idx="1">
                  <c:v>44</c:v>
                </c:pt>
                <c:pt idx="2">
                  <c:v>62</c:v>
                </c:pt>
                <c:pt idx="3">
                  <c:v>47</c:v>
                </c:pt>
                <c:pt idx="4">
                  <c:v>58</c:v>
                </c:pt>
                <c:pt idx="5">
                  <c:v>53</c:v>
                </c:pt>
                <c:pt idx="6">
                  <c:v>62</c:v>
                </c:pt>
                <c:pt idx="7">
                  <c:v>37</c:v>
                </c:pt>
                <c:pt idx="8">
                  <c:v>18</c:v>
                </c:pt>
                <c:pt idx="9">
                  <c:v>35</c:v>
                </c:pt>
                <c:pt idx="10">
                  <c:v>3</c:v>
                </c:pt>
              </c:numCache>
            </c:numRef>
          </c:val>
          <c:smooth val="0"/>
          <c:extLst>
            <c:ext xmlns:c16="http://schemas.microsoft.com/office/drawing/2014/chart" uri="{C3380CC4-5D6E-409C-BE32-E72D297353CC}">
              <c16:uniqueId val="{00000004-2954-4DE9-9037-28805C23A68C}"/>
            </c:ext>
          </c:extLst>
        </c:ser>
        <c:dLbls>
          <c:showLegendKey val="0"/>
          <c:showVal val="0"/>
          <c:showCatName val="0"/>
          <c:showSerName val="0"/>
          <c:showPercent val="0"/>
          <c:showBubbleSize val="0"/>
        </c:dLbls>
        <c:marker val="1"/>
        <c:smooth val="0"/>
        <c:axId val="740034064"/>
        <c:axId val="740033080"/>
      </c:lineChart>
      <c:catAx>
        <c:axId val="740034064"/>
        <c:scaling>
          <c:orientation val="minMax"/>
        </c:scaling>
        <c:delete val="0"/>
        <c:axPos val="b"/>
        <c:title>
          <c:tx>
            <c:rich>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a:t>Systems Thinking Competency Number</a:t>
                </a:r>
              </a:p>
            </c:rich>
          </c:tx>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40033080"/>
        <c:crosses val="autoZero"/>
        <c:auto val="1"/>
        <c:lblAlgn val="ctr"/>
        <c:lblOffset val="100"/>
        <c:noMultiLvlLbl val="0"/>
      </c:catAx>
      <c:valAx>
        <c:axId val="740033080"/>
        <c:scaling>
          <c:orientation val="minMax"/>
          <c:max val="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r>
                  <a:rPr lang="en-US" sz="1100"/>
                  <a:t>Score Percentage</a:t>
                </a:r>
              </a:p>
            </c:rich>
          </c:tx>
          <c:overlay val="0"/>
          <c:spPr>
            <a:noFill/>
            <a:ln>
              <a:noFill/>
            </a:ln>
            <a:effectLst/>
          </c:spPr>
          <c:txPr>
            <a:bodyPr rot="-54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crossAx val="740034064"/>
        <c:crosses val="autoZero"/>
        <c:crossBetween val="between"/>
      </c:valAx>
      <c:spPr>
        <a:noFill/>
        <a:ln>
          <a:noFill/>
        </a:ln>
        <a:effectLst/>
      </c:spPr>
    </c:plotArea>
    <c:legend>
      <c:legendPos val="b"/>
      <c:legendEntry>
        <c:idx val="1"/>
        <c:delete val="1"/>
      </c:legendEntry>
      <c:legendEntry>
        <c:idx val="2"/>
        <c:delete val="1"/>
      </c:legendEntry>
      <c:legendEntry>
        <c:idx val="3"/>
        <c:delete val="1"/>
      </c:legendEntry>
      <c:legendEntry>
        <c:idx val="4"/>
        <c:delete val="1"/>
      </c:legendEntry>
      <c:legendEntry>
        <c:idx val="5"/>
        <c:delete val="1"/>
      </c:legendEntry>
      <c:legendEntry>
        <c:idx val="6"/>
        <c:delete val="1"/>
      </c:legendEntry>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5"/>
        <c:delete val="1"/>
      </c:legendEntry>
      <c:legendEntry>
        <c:idx val="16"/>
        <c:delete val="1"/>
      </c:legendEntry>
      <c:legendEntry>
        <c:idx val="17"/>
        <c:delete val="1"/>
      </c:legendEntry>
      <c:legendEntry>
        <c:idx val="18"/>
        <c:delete val="1"/>
      </c:legendEntry>
      <c:overlay val="0"/>
      <c:spPr>
        <a:noFill/>
        <a:ln>
          <a:noFill/>
        </a:ln>
        <a:effectLst/>
      </c:spPr>
      <c:txPr>
        <a:bodyPr rot="0" spcFirstLastPara="1" vertOverflow="ellipsis" vert="horz" wrap="square" anchor="ctr" anchorCtr="1"/>
        <a:lstStyle/>
        <a:p>
          <a:pPr>
            <a:defRPr sz="1100" b="0" i="0" u="none" strike="noStrike" kern="1200" baseline="0">
              <a:solidFill>
                <a:sysClr val="windowText" lastClr="000000"/>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latin typeface="Times New Roman" panose="02020603050405020304" pitchFamily="18" charset="0"/>
          <a:cs typeface="Times New Roman" panose="02020603050405020304" pitchFamily="18" charset="0"/>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247650</xdr:colOff>
      <xdr:row>43</xdr:row>
      <xdr:rowOff>85725</xdr:rowOff>
    </xdr:from>
    <xdr:to>
      <xdr:col>15</xdr:col>
      <xdr:colOff>147639</xdr:colOff>
      <xdr:row>60</xdr:row>
      <xdr:rowOff>76200</xdr:rowOff>
    </xdr:to>
    <xdr:graphicFrame macro="">
      <xdr:nvGraphicFramePr>
        <xdr:cNvPr id="3" name="Chart 2">
          <a:extLst>
            <a:ext uri="{FF2B5EF4-FFF2-40B4-BE49-F238E27FC236}">
              <a16:creationId xmlns:a16="http://schemas.microsoft.com/office/drawing/2014/main" id="{C067FFED-0EB5-43E2-B0D6-7CC2A6EF304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295275</xdr:colOff>
      <xdr:row>64</xdr:row>
      <xdr:rowOff>123825</xdr:rowOff>
    </xdr:from>
    <xdr:to>
      <xdr:col>12</xdr:col>
      <xdr:colOff>176213</xdr:colOff>
      <xdr:row>89</xdr:row>
      <xdr:rowOff>38100</xdr:rowOff>
    </xdr:to>
    <xdr:graphicFrame macro="">
      <xdr:nvGraphicFramePr>
        <xdr:cNvPr id="18" name="Chart 17">
          <a:extLst>
            <a:ext uri="{FF2B5EF4-FFF2-40B4-BE49-F238E27FC236}">
              <a16:creationId xmlns:a16="http://schemas.microsoft.com/office/drawing/2014/main" id="{EDD0874D-E2A6-4A25-BCFF-FB094A845D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228600</xdr:colOff>
      <xdr:row>21</xdr:row>
      <xdr:rowOff>123825</xdr:rowOff>
    </xdr:from>
    <xdr:to>
      <xdr:col>12</xdr:col>
      <xdr:colOff>276225</xdr:colOff>
      <xdr:row>47</xdr:row>
      <xdr:rowOff>28575</xdr:rowOff>
    </xdr:to>
    <xdr:graphicFrame macro="">
      <xdr:nvGraphicFramePr>
        <xdr:cNvPr id="19" name="Chart 18">
          <a:extLst>
            <a:ext uri="{FF2B5EF4-FFF2-40B4-BE49-F238E27FC236}">
              <a16:creationId xmlns:a16="http://schemas.microsoft.com/office/drawing/2014/main" id="{DB3E3E85-0A59-45D1-B4B2-84690CC30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F31"/>
  <sheetViews>
    <sheetView topLeftCell="A13" workbookViewId="0"/>
  </sheetViews>
  <sheetFormatPr defaultRowHeight="12.75" x14ac:dyDescent="0.2"/>
  <cols>
    <col min="1" max="1" width="7.7109375" customWidth="1"/>
    <col min="2" max="2" width="25.42578125" customWidth="1"/>
    <col min="3" max="3" width="6.28515625" customWidth="1"/>
    <col min="4" max="4" width="38" customWidth="1"/>
    <col min="5" max="6" width="15.85546875" customWidth="1"/>
    <col min="7" max="8" width="9.85546875" customWidth="1"/>
    <col min="9" max="9" width="13" customWidth="1"/>
    <col min="10" max="10" width="20.7109375" customWidth="1"/>
    <col min="11" max="11" width="12.85546875" customWidth="1"/>
    <col min="12" max="12" width="62.42578125" customWidth="1"/>
    <col min="13" max="13" width="16.5703125" customWidth="1"/>
    <col min="14" max="14" width="71.28515625" customWidth="1"/>
    <col min="15" max="15" width="30.5703125" customWidth="1"/>
    <col min="16" max="16" width="15.28515625" customWidth="1"/>
    <col min="17" max="20" width="75" customWidth="1"/>
    <col min="21" max="21" width="20.42578125" customWidth="1"/>
    <col min="22" max="22" width="8.85546875" customWidth="1"/>
    <col min="23" max="23" width="10.28515625" customWidth="1"/>
    <col min="24" max="24" width="39.42578125" customWidth="1"/>
    <col min="25" max="28" width="12.5703125" customWidth="1"/>
    <col min="29" max="29" width="12.7109375" customWidth="1"/>
    <col min="30" max="30" width="13.140625" customWidth="1"/>
    <col min="31" max="31" width="15.28515625" customWidth="1"/>
    <col min="32" max="32" width="9.7109375" customWidth="1"/>
    <col min="33" max="33" width="9.42578125" customWidth="1"/>
    <col min="34" max="34" width="15.5703125" customWidth="1"/>
    <col min="35" max="39" width="11.85546875" customWidth="1"/>
    <col min="40" max="44" width="25.140625" customWidth="1"/>
    <col min="45" max="49" width="75" customWidth="1"/>
    <col min="50" max="54" width="25.140625" customWidth="1"/>
    <col min="55" max="56" width="75" customWidth="1"/>
    <col min="57" max="57" width="43.42578125" customWidth="1"/>
    <col min="58" max="58" width="23.28515625" customWidth="1"/>
    <col min="59" max="59" width="51.85546875" customWidth="1"/>
    <col min="60" max="67" width="25.140625" customWidth="1"/>
    <col min="68" max="68" width="24" customWidth="1"/>
    <col min="69" max="69" width="21.7109375" customWidth="1"/>
    <col min="70" max="70" width="75" customWidth="1"/>
    <col min="71" max="71" width="31.42578125" customWidth="1"/>
    <col min="72" max="72" width="24.5703125" customWidth="1"/>
    <col min="73" max="75" width="23.28515625" customWidth="1"/>
    <col min="76" max="76" width="23.140625" customWidth="1"/>
    <col min="77" max="77" width="23.28515625" customWidth="1"/>
    <col min="78" max="78" width="23.140625" customWidth="1"/>
    <col min="79" max="79" width="13.85546875" customWidth="1"/>
    <col min="80" max="83" width="25.140625" customWidth="1"/>
    <col min="84" max="84" width="24" customWidth="1"/>
    <col min="85" max="89" width="25.140625" customWidth="1"/>
    <col min="90" max="91" width="75" customWidth="1"/>
    <col min="92" max="92" width="22.140625" customWidth="1"/>
    <col min="93" max="93" width="12.85546875" customWidth="1"/>
    <col min="94" max="94" width="23.28515625" customWidth="1"/>
    <col min="95" max="95" width="48.42578125" customWidth="1"/>
    <col min="96" max="96" width="75" customWidth="1"/>
    <col min="97" max="99" width="23.28515625" customWidth="1"/>
    <col min="100" max="100" width="75" customWidth="1"/>
    <col min="101" max="101" width="4.7109375" customWidth="1"/>
    <col min="102" max="102" width="4.5703125" customWidth="1"/>
    <col min="103" max="103" width="3.85546875" customWidth="1"/>
    <col min="104" max="104" width="75" customWidth="1"/>
    <col min="105" max="105" width="4.7109375" customWidth="1"/>
    <col min="106" max="106" width="4.5703125" customWidth="1"/>
    <col min="107" max="107" width="3.85546875" customWidth="1"/>
    <col min="108" max="108" width="75" customWidth="1"/>
    <col min="109" max="109" width="4.7109375" customWidth="1"/>
    <col min="110" max="110" width="4.5703125" customWidth="1"/>
    <col min="111" max="111" width="3.85546875" customWidth="1"/>
    <col min="112" max="112" width="39.42578125" customWidth="1"/>
    <col min="113" max="113" width="4.7109375" customWidth="1"/>
    <col min="114" max="114" width="4.5703125" customWidth="1"/>
    <col min="115" max="115" width="3.85546875" customWidth="1"/>
    <col min="116" max="116" width="75" customWidth="1"/>
    <col min="117" max="117" width="4.7109375" customWidth="1"/>
    <col min="118" max="118" width="4.5703125" customWidth="1"/>
    <col min="119" max="119" width="3.85546875" customWidth="1"/>
    <col min="120" max="120" width="75" customWidth="1"/>
    <col min="121" max="121" width="4.7109375" customWidth="1"/>
    <col min="122" max="122" width="4.5703125" customWidth="1"/>
    <col min="123" max="123" width="3.85546875" customWidth="1"/>
    <col min="124" max="124" width="75" customWidth="1"/>
    <col min="125" max="125" width="4.7109375" customWidth="1"/>
    <col min="126" max="126" width="4.5703125" customWidth="1"/>
    <col min="127" max="127" width="3.85546875" customWidth="1"/>
    <col min="128" max="128" width="53.5703125" customWidth="1"/>
    <col min="129" max="129" width="4.7109375" customWidth="1"/>
    <col min="130" max="130" width="4.5703125" customWidth="1"/>
    <col min="131" max="131" width="3.85546875" customWidth="1"/>
    <col min="132" max="132" width="75" customWidth="1"/>
    <col min="133" max="133" width="4.7109375" customWidth="1"/>
    <col min="134" max="134" width="4.5703125" customWidth="1"/>
    <col min="135" max="135" width="3.85546875" customWidth="1"/>
    <col min="136" max="136" width="75" customWidth="1"/>
    <col min="137" max="137" width="4.7109375" customWidth="1"/>
    <col min="138" max="138" width="4.5703125" customWidth="1"/>
    <col min="139" max="139" width="3.85546875" customWidth="1"/>
    <col min="140" max="140" width="75" customWidth="1"/>
    <col min="141" max="141" width="4.7109375" customWidth="1"/>
    <col min="142" max="142" width="4.5703125" customWidth="1"/>
    <col min="143" max="143" width="3.85546875" customWidth="1"/>
    <col min="144" max="144" width="75" customWidth="1"/>
    <col min="145" max="145" width="4.7109375" customWidth="1"/>
    <col min="146" max="146" width="4.5703125" customWidth="1"/>
    <col min="147" max="147" width="3.85546875" customWidth="1"/>
    <col min="148" max="148" width="75" customWidth="1"/>
    <col min="149" max="149" width="4.7109375" customWidth="1"/>
    <col min="150" max="150" width="4.5703125" customWidth="1"/>
    <col min="151" max="151" width="3.85546875" customWidth="1"/>
    <col min="152" max="152" width="75" customWidth="1"/>
    <col min="153" max="153" width="4.7109375" customWidth="1"/>
    <col min="154" max="154" width="4.5703125" customWidth="1"/>
    <col min="155" max="155" width="3.85546875" customWidth="1"/>
    <col min="156" max="156" width="70.7109375" customWidth="1"/>
    <col min="157" max="157" width="4.7109375" customWidth="1"/>
    <col min="158" max="158" width="4.5703125" customWidth="1"/>
    <col min="159" max="159" width="3.85546875" customWidth="1"/>
    <col min="160" max="160" width="48.5703125" customWidth="1"/>
    <col min="161" max="161" width="4.7109375" customWidth="1"/>
    <col min="162" max="162" width="4.5703125" customWidth="1"/>
    <col min="163" max="163" width="3.85546875" customWidth="1"/>
    <col min="164" max="164" width="75" customWidth="1"/>
    <col min="165" max="165" width="4.7109375" customWidth="1"/>
    <col min="166" max="166" width="4.5703125" customWidth="1"/>
    <col min="167" max="167" width="3.85546875" customWidth="1"/>
    <col min="168" max="168" width="75" customWidth="1"/>
    <col min="169" max="169" width="4.7109375" customWidth="1"/>
    <col min="170" max="170" width="4.5703125" customWidth="1"/>
    <col min="171" max="171" width="3.85546875" customWidth="1"/>
    <col min="172" max="172" width="75" customWidth="1"/>
    <col min="173" max="173" width="4.7109375" customWidth="1"/>
    <col min="174" max="174" width="4.5703125" customWidth="1"/>
    <col min="175" max="175" width="3.85546875" customWidth="1"/>
    <col min="176" max="176" width="75" customWidth="1"/>
    <col min="177" max="177" width="4.7109375" customWidth="1"/>
    <col min="178" max="178" width="4.5703125" customWidth="1"/>
    <col min="179" max="179" width="3.85546875" customWidth="1"/>
    <col min="180" max="180" width="75" customWidth="1"/>
    <col min="181" max="181" width="4.7109375" customWidth="1"/>
    <col min="182" max="182" width="4.5703125" customWidth="1"/>
    <col min="183" max="183" width="3.85546875" customWidth="1"/>
    <col min="184" max="184" width="75" customWidth="1"/>
    <col min="185" max="185" width="4.7109375" customWidth="1"/>
    <col min="186" max="186" width="4.5703125" customWidth="1"/>
    <col min="187" max="187" width="3.85546875" customWidth="1"/>
    <col min="188" max="188" width="7.42578125" customWidth="1"/>
    <col min="189" max="189" width="7.28515625" customWidth="1"/>
    <col min="190" max="190" width="6.5703125" customWidth="1"/>
    <col min="191" max="191" width="17.28515625" customWidth="1"/>
    <col min="192" max="192" width="17" customWidth="1"/>
    <col min="193" max="193" width="17.28515625" customWidth="1"/>
    <col min="194" max="194" width="17" customWidth="1"/>
    <col min="195" max="195" width="17.28515625" customWidth="1"/>
    <col min="196" max="196" width="17" customWidth="1"/>
    <col min="197" max="197" width="17.28515625" customWidth="1"/>
    <col min="198" max="198" width="17" customWidth="1"/>
    <col min="199" max="214" width="3.85546875" customWidth="1"/>
  </cols>
  <sheetData>
    <row r="1" spans="1:214" ht="38.25" x14ac:dyDescent="0.2">
      <c r="A1" s="1" t="s">
        <v>0</v>
      </c>
      <c r="B1" s="1" t="s">
        <v>1</v>
      </c>
      <c r="C1" s="1" t="s">
        <v>3</v>
      </c>
      <c r="D1" s="1" t="s">
        <v>4</v>
      </c>
      <c r="E1" s="1" t="s">
        <v>6</v>
      </c>
      <c r="F1" s="1" t="s">
        <v>8</v>
      </c>
      <c r="G1" s="1" t="s">
        <v>10</v>
      </c>
      <c r="H1" s="1" t="s">
        <v>11</v>
      </c>
      <c r="I1" s="1" t="s">
        <v>13</v>
      </c>
      <c r="J1" s="1" t="s">
        <v>14</v>
      </c>
      <c r="K1" s="1" t="s">
        <v>16</v>
      </c>
      <c r="L1" s="1" t="s">
        <v>17</v>
      </c>
      <c r="M1" s="1" t="s">
        <v>19</v>
      </c>
      <c r="N1" s="1" t="s">
        <v>20</v>
      </c>
      <c r="O1" s="1" t="s">
        <v>22</v>
      </c>
      <c r="P1" s="1" t="s">
        <v>24</v>
      </c>
      <c r="Q1" s="1" t="s">
        <v>25</v>
      </c>
      <c r="R1" s="1" t="s">
        <v>27</v>
      </c>
      <c r="S1" s="1" t="s">
        <v>29</v>
      </c>
      <c r="T1" s="1" t="s">
        <v>31</v>
      </c>
      <c r="U1" s="1" t="s">
        <v>33</v>
      </c>
      <c r="V1" s="1" t="s">
        <v>35</v>
      </c>
      <c r="W1" s="1" t="s">
        <v>36</v>
      </c>
      <c r="X1" s="1" t="s">
        <v>37</v>
      </c>
      <c r="Y1" s="1" t="s">
        <v>39</v>
      </c>
      <c r="Z1" s="1" t="s">
        <v>41</v>
      </c>
      <c r="AA1" s="1" t="s">
        <v>43</v>
      </c>
      <c r="AB1" s="1" t="s">
        <v>45</v>
      </c>
      <c r="AC1" s="1" t="s">
        <v>46</v>
      </c>
      <c r="AD1" s="1" t="s">
        <v>48</v>
      </c>
      <c r="AE1" s="1" t="s">
        <v>49</v>
      </c>
      <c r="AF1" s="1" t="s">
        <v>51</v>
      </c>
      <c r="AG1" s="1" t="s">
        <v>53</v>
      </c>
      <c r="AH1" s="1" t="s">
        <v>55</v>
      </c>
      <c r="AI1" s="1" t="s">
        <v>57</v>
      </c>
      <c r="AJ1" s="1" t="s">
        <v>59</v>
      </c>
      <c r="AK1" s="1" t="s">
        <v>61</v>
      </c>
      <c r="AL1" s="1" t="s">
        <v>63</v>
      </c>
      <c r="AM1" s="1" t="s">
        <v>65</v>
      </c>
      <c r="AN1" s="1" t="s">
        <v>67</v>
      </c>
      <c r="AO1" s="1" t="s">
        <v>69</v>
      </c>
      <c r="AP1" s="1" t="s">
        <v>71</v>
      </c>
      <c r="AQ1" s="1" t="s">
        <v>72</v>
      </c>
      <c r="AR1" s="1" t="s">
        <v>73</v>
      </c>
      <c r="AS1" s="1" t="s">
        <v>74</v>
      </c>
      <c r="AT1" s="1" t="s">
        <v>76</v>
      </c>
      <c r="AU1" s="1" t="s">
        <v>77</v>
      </c>
      <c r="AV1" s="1" t="s">
        <v>79</v>
      </c>
      <c r="AW1" s="1" t="s">
        <v>80</v>
      </c>
      <c r="AX1" s="1" t="s">
        <v>81</v>
      </c>
      <c r="AY1" s="1" t="s">
        <v>83</v>
      </c>
      <c r="AZ1" s="1" t="s">
        <v>85</v>
      </c>
      <c r="BA1" s="1" t="s">
        <v>87</v>
      </c>
      <c r="BB1" s="1" t="s">
        <v>89</v>
      </c>
      <c r="BC1" s="1" t="s">
        <v>91</v>
      </c>
      <c r="BD1" s="1" t="s">
        <v>93</v>
      </c>
      <c r="BE1" s="1" t="s">
        <v>94</v>
      </c>
      <c r="BF1" s="1" t="s">
        <v>95</v>
      </c>
      <c r="BG1" s="1" t="s">
        <v>97</v>
      </c>
      <c r="BH1" s="1" t="s">
        <v>99</v>
      </c>
      <c r="BI1" s="1" t="s">
        <v>101</v>
      </c>
      <c r="BJ1" s="1" t="s">
        <v>103</v>
      </c>
      <c r="BK1" s="1" t="s">
        <v>105</v>
      </c>
      <c r="BL1" s="1" t="s">
        <v>107</v>
      </c>
      <c r="BM1" s="1" t="s">
        <v>109</v>
      </c>
      <c r="BN1" s="1" t="s">
        <v>110</v>
      </c>
      <c r="BO1" s="1" t="s">
        <v>112</v>
      </c>
      <c r="BP1" s="1" t="s">
        <v>114</v>
      </c>
      <c r="BQ1" s="1" t="s">
        <v>116</v>
      </c>
      <c r="BR1" s="1" t="s">
        <v>118</v>
      </c>
      <c r="BS1" s="1" t="s">
        <v>119</v>
      </c>
      <c r="BT1" s="1" t="s">
        <v>121</v>
      </c>
      <c r="BU1" s="1" t="s">
        <v>123</v>
      </c>
      <c r="BV1" s="1" t="s">
        <v>124</v>
      </c>
      <c r="BW1" s="1" t="s">
        <v>125</v>
      </c>
      <c r="BX1" s="1" t="s">
        <v>127</v>
      </c>
      <c r="BY1" s="1" t="s">
        <v>128</v>
      </c>
      <c r="BZ1" s="1" t="s">
        <v>129</v>
      </c>
      <c r="CA1" s="1" t="s">
        <v>131</v>
      </c>
      <c r="CB1" s="1" t="s">
        <v>132</v>
      </c>
      <c r="CC1" s="1" t="s">
        <v>134</v>
      </c>
      <c r="CD1" s="1" t="s">
        <v>136</v>
      </c>
      <c r="CE1" s="1" t="s">
        <v>138</v>
      </c>
      <c r="CF1" s="1" t="s">
        <v>140</v>
      </c>
      <c r="CG1" s="1" t="s">
        <v>142</v>
      </c>
      <c r="CH1" s="1" t="s">
        <v>144</v>
      </c>
      <c r="CI1" s="1" t="s">
        <v>146</v>
      </c>
      <c r="CJ1" s="1" t="s">
        <v>148</v>
      </c>
      <c r="CK1" s="1" t="s">
        <v>150</v>
      </c>
      <c r="CL1" s="1" t="s">
        <v>151</v>
      </c>
      <c r="CM1" s="1" t="s">
        <v>153</v>
      </c>
      <c r="CN1" s="1" t="s">
        <v>155</v>
      </c>
      <c r="CO1" s="1" t="s">
        <v>156</v>
      </c>
      <c r="CP1" s="1" t="s">
        <v>157</v>
      </c>
      <c r="CQ1" s="1" t="s">
        <v>159</v>
      </c>
      <c r="CR1" s="1" t="s">
        <v>161</v>
      </c>
      <c r="CS1" s="1" t="s">
        <v>162</v>
      </c>
      <c r="CT1" s="1" t="s">
        <v>164</v>
      </c>
      <c r="CU1" s="1" t="s">
        <v>166</v>
      </c>
      <c r="CV1" s="1" t="s">
        <v>167</v>
      </c>
      <c r="CW1" s="1" t="s">
        <v>169</v>
      </c>
      <c r="CX1" s="1" t="s">
        <v>170</v>
      </c>
      <c r="CY1" s="1" t="s">
        <v>171</v>
      </c>
      <c r="CZ1" s="1" t="s">
        <v>172</v>
      </c>
      <c r="DA1" s="1" t="s">
        <v>174</v>
      </c>
      <c r="DB1" s="1" t="s">
        <v>175</v>
      </c>
      <c r="DC1" s="1" t="s">
        <v>176</v>
      </c>
      <c r="DD1" s="1" t="s">
        <v>177</v>
      </c>
      <c r="DE1" s="1" t="s">
        <v>179</v>
      </c>
      <c r="DF1" s="1" t="s">
        <v>180</v>
      </c>
      <c r="DG1" s="1" t="s">
        <v>181</v>
      </c>
      <c r="DH1" s="1" t="s">
        <v>182</v>
      </c>
      <c r="DI1" s="1" t="s">
        <v>184</v>
      </c>
      <c r="DJ1" s="1" t="s">
        <v>185</v>
      </c>
      <c r="DK1" s="1" t="s">
        <v>186</v>
      </c>
      <c r="DL1" s="1" t="s">
        <v>187</v>
      </c>
      <c r="DM1" s="1" t="s">
        <v>189</v>
      </c>
      <c r="DN1" s="1" t="s">
        <v>190</v>
      </c>
      <c r="DO1" s="1" t="s">
        <v>191</v>
      </c>
      <c r="DP1" s="1" t="s">
        <v>192</v>
      </c>
      <c r="DQ1" s="1" t="s">
        <v>194</v>
      </c>
      <c r="DR1" s="1" t="s">
        <v>195</v>
      </c>
      <c r="DS1" s="1" t="s">
        <v>196</v>
      </c>
      <c r="DT1" s="1" t="s">
        <v>197</v>
      </c>
      <c r="DU1" s="1" t="s">
        <v>199</v>
      </c>
      <c r="DV1" s="1" t="s">
        <v>200</v>
      </c>
      <c r="DW1" s="1" t="s">
        <v>201</v>
      </c>
      <c r="DX1" s="1" t="s">
        <v>202</v>
      </c>
      <c r="DY1" s="1" t="s">
        <v>204</v>
      </c>
      <c r="DZ1" s="1" t="s">
        <v>205</v>
      </c>
      <c r="EA1" s="1" t="s">
        <v>206</v>
      </c>
      <c r="EB1" s="1" t="s">
        <v>207</v>
      </c>
      <c r="EC1" s="1" t="s">
        <v>209</v>
      </c>
      <c r="ED1" s="1" t="s">
        <v>210</v>
      </c>
      <c r="EE1" s="1" t="s">
        <v>211</v>
      </c>
      <c r="EF1" s="1" t="s">
        <v>212</v>
      </c>
      <c r="EG1" s="1" t="s">
        <v>214</v>
      </c>
      <c r="EH1" s="1" t="s">
        <v>215</v>
      </c>
      <c r="EI1" s="1" t="s">
        <v>216</v>
      </c>
      <c r="EJ1" s="1" t="s">
        <v>217</v>
      </c>
      <c r="EK1" s="1" t="s">
        <v>219</v>
      </c>
      <c r="EL1" s="1" t="s">
        <v>220</v>
      </c>
      <c r="EM1" s="1" t="s">
        <v>221</v>
      </c>
      <c r="EN1" s="1" t="s">
        <v>222</v>
      </c>
      <c r="EO1" s="1" t="s">
        <v>224</v>
      </c>
      <c r="EP1" s="1" t="s">
        <v>225</v>
      </c>
      <c r="EQ1" s="1" t="s">
        <v>226</v>
      </c>
      <c r="ER1" s="1" t="s">
        <v>227</v>
      </c>
      <c r="ES1" s="1" t="s">
        <v>229</v>
      </c>
      <c r="ET1" s="1" t="s">
        <v>230</v>
      </c>
      <c r="EU1" s="1" t="s">
        <v>231</v>
      </c>
      <c r="EV1" s="1" t="s">
        <v>232</v>
      </c>
      <c r="EW1" s="1" t="s">
        <v>234</v>
      </c>
      <c r="EX1" s="1" t="s">
        <v>235</v>
      </c>
      <c r="EY1" s="1" t="s">
        <v>236</v>
      </c>
      <c r="EZ1" s="1" t="s">
        <v>237</v>
      </c>
      <c r="FA1" s="1" t="s">
        <v>239</v>
      </c>
      <c r="FB1" s="1" t="s">
        <v>240</v>
      </c>
      <c r="FC1" s="1" t="s">
        <v>241</v>
      </c>
      <c r="FD1" s="1" t="s">
        <v>242</v>
      </c>
      <c r="FE1" s="1" t="s">
        <v>244</v>
      </c>
      <c r="FF1" s="1" t="s">
        <v>245</v>
      </c>
      <c r="FG1" s="1" t="s">
        <v>246</v>
      </c>
      <c r="FH1" s="1" t="s">
        <v>247</v>
      </c>
      <c r="FI1" s="1" t="s">
        <v>248</v>
      </c>
      <c r="FJ1" s="1" t="s">
        <v>249</v>
      </c>
      <c r="FK1" s="1" t="s">
        <v>250</v>
      </c>
      <c r="FL1" s="1" t="s">
        <v>251</v>
      </c>
      <c r="FM1" s="1" t="s">
        <v>253</v>
      </c>
      <c r="FN1" s="1" t="s">
        <v>254</v>
      </c>
      <c r="FO1" s="1" t="s">
        <v>255</v>
      </c>
      <c r="FP1" s="1" t="s">
        <v>256</v>
      </c>
      <c r="FQ1" s="1" t="s">
        <v>258</v>
      </c>
      <c r="FR1" s="1" t="s">
        <v>259</v>
      </c>
      <c r="FS1" s="1" t="s">
        <v>260</v>
      </c>
      <c r="FT1" s="1" t="s">
        <v>261</v>
      </c>
      <c r="FU1" s="1" t="s">
        <v>263</v>
      </c>
      <c r="FV1" s="1" t="s">
        <v>264</v>
      </c>
      <c r="FW1" s="1" t="s">
        <v>265</v>
      </c>
      <c r="FX1" s="1" t="s">
        <v>266</v>
      </c>
      <c r="FY1" s="1" t="s">
        <v>268</v>
      </c>
      <c r="FZ1" s="1" t="s">
        <v>269</v>
      </c>
      <c r="GA1" s="1" t="s">
        <v>270</v>
      </c>
      <c r="GB1" s="1" t="s">
        <v>271</v>
      </c>
      <c r="GC1" s="1" t="s">
        <v>273</v>
      </c>
      <c r="GD1" s="1" t="s">
        <v>274</v>
      </c>
      <c r="GE1" s="1" t="s">
        <v>275</v>
      </c>
      <c r="GF1" s="1" t="s">
        <v>276</v>
      </c>
      <c r="GG1" s="1" t="s">
        <v>277</v>
      </c>
      <c r="GH1" s="1" t="s">
        <v>278</v>
      </c>
      <c r="GI1" s="1" t="s">
        <v>279</v>
      </c>
      <c r="GJ1" s="1" t="s">
        <v>280</v>
      </c>
      <c r="GK1" s="1" t="s">
        <v>281</v>
      </c>
      <c r="GL1" s="1" t="s">
        <v>282</v>
      </c>
      <c r="GM1" s="1" t="s">
        <v>283</v>
      </c>
      <c r="GN1" s="1" t="s">
        <v>284</v>
      </c>
      <c r="GO1" s="1" t="s">
        <v>285</v>
      </c>
      <c r="GP1" s="1" t="s">
        <v>286</v>
      </c>
      <c r="GQ1" s="1" t="s">
        <v>287</v>
      </c>
      <c r="GR1" s="1" t="s">
        <v>288</v>
      </c>
      <c r="GS1" s="1" t="s">
        <v>289</v>
      </c>
      <c r="GT1" s="1" t="s">
        <v>290</v>
      </c>
      <c r="GU1" s="1" t="s">
        <v>291</v>
      </c>
      <c r="GV1" s="1" t="s">
        <v>292</v>
      </c>
      <c r="GW1" s="1" t="s">
        <v>293</v>
      </c>
      <c r="GX1" s="1" t="s">
        <v>294</v>
      </c>
      <c r="GY1" s="1" t="s">
        <v>295</v>
      </c>
      <c r="GZ1" s="1" t="s">
        <v>296</v>
      </c>
      <c r="HA1" s="1" t="s">
        <v>297</v>
      </c>
      <c r="HB1" s="1" t="s">
        <v>298</v>
      </c>
      <c r="HC1" s="1" t="s">
        <v>299</v>
      </c>
      <c r="HD1" s="1" t="s">
        <v>300</v>
      </c>
      <c r="HE1" s="1" t="s">
        <v>301</v>
      </c>
      <c r="HF1" s="1" t="s">
        <v>302</v>
      </c>
    </row>
    <row r="2" spans="1:214" ht="165.75" x14ac:dyDescent="0.2">
      <c r="A2" s="1">
        <v>739187</v>
      </c>
      <c r="B2" s="1" t="s">
        <v>2</v>
      </c>
      <c r="C2" s="1">
        <v>1</v>
      </c>
      <c r="D2" s="1" t="s">
        <v>5</v>
      </c>
      <c r="E2" s="1" t="s">
        <v>7</v>
      </c>
      <c r="F2" s="1" t="s">
        <v>9</v>
      </c>
      <c r="G2" s="1">
        <v>3</v>
      </c>
      <c r="H2" s="1" t="s">
        <v>12</v>
      </c>
      <c r="I2" s="1">
        <v>1</v>
      </c>
      <c r="J2" s="1" t="s">
        <v>15</v>
      </c>
      <c r="K2" s="1">
        <v>0</v>
      </c>
      <c r="L2" s="1" t="s">
        <v>18</v>
      </c>
      <c r="M2" s="1">
        <v>2</v>
      </c>
      <c r="N2" s="1" t="s">
        <v>21</v>
      </c>
      <c r="O2" s="1" t="s">
        <v>23</v>
      </c>
      <c r="P2" s="1">
        <v>6</v>
      </c>
      <c r="Q2" s="1" t="s">
        <v>26</v>
      </c>
      <c r="R2" s="1" t="s">
        <v>28</v>
      </c>
      <c r="S2" s="1" t="s">
        <v>30</v>
      </c>
      <c r="T2" s="1" t="s">
        <v>32</v>
      </c>
      <c r="U2" s="1" t="s">
        <v>34</v>
      </c>
      <c r="V2" s="1">
        <v>1</v>
      </c>
      <c r="W2" s="1">
        <v>0</v>
      </c>
      <c r="X2" s="1" t="s">
        <v>38</v>
      </c>
      <c r="Y2" s="1" t="s">
        <v>40</v>
      </c>
      <c r="Z2" s="1" t="s">
        <v>42</v>
      </c>
      <c r="AA2" s="1" t="s">
        <v>44</v>
      </c>
      <c r="AB2" s="1" t="s">
        <v>40</v>
      </c>
      <c r="AC2" s="1" t="s">
        <v>47</v>
      </c>
      <c r="AD2" s="1">
        <v>0</v>
      </c>
      <c r="AE2" s="1" t="s">
        <v>50</v>
      </c>
      <c r="AF2" s="1" t="s">
        <v>52</v>
      </c>
      <c r="AG2" s="1" t="s">
        <v>54</v>
      </c>
      <c r="AH2" s="1" t="s">
        <v>56</v>
      </c>
      <c r="AI2" s="1" t="s">
        <v>58</v>
      </c>
      <c r="AJ2" s="1" t="s">
        <v>60</v>
      </c>
      <c r="AK2" s="1" t="s">
        <v>62</v>
      </c>
      <c r="AL2" s="1" t="s">
        <v>64</v>
      </c>
      <c r="AM2" s="1" t="s">
        <v>66</v>
      </c>
      <c r="AN2" s="1" t="s">
        <v>68</v>
      </c>
      <c r="AO2" s="1" t="s">
        <v>70</v>
      </c>
      <c r="AP2" s="1" t="s">
        <v>70</v>
      </c>
      <c r="AQ2" s="1" t="s">
        <v>70</v>
      </c>
      <c r="AR2" s="1" t="s">
        <v>70</v>
      </c>
      <c r="AS2" s="1" t="s">
        <v>75</v>
      </c>
      <c r="AT2" s="1" t="s">
        <v>70</v>
      </c>
      <c r="AU2" s="1" t="s">
        <v>78</v>
      </c>
      <c r="AV2" s="1" t="s">
        <v>78</v>
      </c>
      <c r="AW2" s="1" t="s">
        <v>78</v>
      </c>
      <c r="AX2" s="1" t="s">
        <v>82</v>
      </c>
      <c r="AY2" s="1" t="s">
        <v>84</v>
      </c>
      <c r="AZ2" s="1" t="s">
        <v>86</v>
      </c>
      <c r="BA2" s="1" t="s">
        <v>88</v>
      </c>
      <c r="BB2" s="1" t="s">
        <v>90</v>
      </c>
      <c r="BC2" s="1" t="s">
        <v>92</v>
      </c>
      <c r="BD2" s="1" t="s">
        <v>78</v>
      </c>
      <c r="BE2" s="1" t="s">
        <v>78</v>
      </c>
      <c r="BF2" s="1" t="s">
        <v>96</v>
      </c>
      <c r="BG2" s="1" t="s">
        <v>98</v>
      </c>
      <c r="BH2" s="1" t="s">
        <v>100</v>
      </c>
      <c r="BI2" s="1" t="s">
        <v>102</v>
      </c>
      <c r="BJ2" s="1" t="s">
        <v>104</v>
      </c>
      <c r="BK2" s="1" t="s">
        <v>106</v>
      </c>
      <c r="BL2" s="1" t="s">
        <v>108</v>
      </c>
      <c r="BM2" s="1" t="s">
        <v>104</v>
      </c>
      <c r="BN2" s="1" t="s">
        <v>111</v>
      </c>
      <c r="BO2" s="1" t="s">
        <v>113</v>
      </c>
      <c r="BP2" s="1" t="s">
        <v>115</v>
      </c>
      <c r="BQ2" s="1" t="s">
        <v>117</v>
      </c>
      <c r="BR2" s="1" t="s">
        <v>98</v>
      </c>
      <c r="BS2" s="1" t="s">
        <v>120</v>
      </c>
      <c r="BT2" s="1" t="s">
        <v>122</v>
      </c>
      <c r="BU2" s="1" t="s">
        <v>78</v>
      </c>
      <c r="BV2" s="1" t="s">
        <v>78</v>
      </c>
      <c r="BW2" s="1" t="s">
        <v>126</v>
      </c>
      <c r="BX2" s="1" t="s">
        <v>78</v>
      </c>
      <c r="BY2" s="1" t="s">
        <v>78</v>
      </c>
      <c r="BZ2" s="1" t="s">
        <v>130</v>
      </c>
      <c r="CA2" s="1" t="s">
        <v>78</v>
      </c>
      <c r="CB2" s="1" t="s">
        <v>133</v>
      </c>
      <c r="CC2" s="1" t="s">
        <v>135</v>
      </c>
      <c r="CD2" s="1" t="s">
        <v>137</v>
      </c>
      <c r="CE2" s="1" t="s">
        <v>139</v>
      </c>
      <c r="CF2" s="1" t="s">
        <v>141</v>
      </c>
      <c r="CG2" s="1" t="s">
        <v>143</v>
      </c>
      <c r="CH2" s="1" t="s">
        <v>145</v>
      </c>
      <c r="CI2" s="1" t="s">
        <v>147</v>
      </c>
      <c r="CJ2" s="1" t="s">
        <v>149</v>
      </c>
      <c r="CK2" s="1" t="s">
        <v>104</v>
      </c>
      <c r="CL2" s="1" t="s">
        <v>152</v>
      </c>
      <c r="CM2" s="1" t="s">
        <v>154</v>
      </c>
      <c r="CN2" s="1" t="s">
        <v>78</v>
      </c>
      <c r="CO2" s="1" t="s">
        <v>78</v>
      </c>
      <c r="CP2" s="1" t="s">
        <v>158</v>
      </c>
      <c r="CQ2" s="1" t="s">
        <v>160</v>
      </c>
      <c r="CR2" s="1" t="s">
        <v>78</v>
      </c>
      <c r="CS2" s="1" t="s">
        <v>163</v>
      </c>
      <c r="CT2" s="1" t="s">
        <v>165</v>
      </c>
      <c r="CU2" s="1" t="s">
        <v>78</v>
      </c>
      <c r="CV2" s="1" t="s">
        <v>168</v>
      </c>
      <c r="CW2" s="1">
        <v>0</v>
      </c>
      <c r="CX2" s="1">
        <v>0</v>
      </c>
      <c r="CY2" s="1">
        <v>0</v>
      </c>
      <c r="CZ2" s="1" t="s">
        <v>173</v>
      </c>
      <c r="DA2" s="1">
        <v>0</v>
      </c>
      <c r="DB2" s="1">
        <v>0</v>
      </c>
      <c r="DC2" s="1">
        <v>0</v>
      </c>
      <c r="DD2" s="1" t="s">
        <v>178</v>
      </c>
      <c r="DE2" s="1">
        <v>0</v>
      </c>
      <c r="DF2" s="1">
        <v>0</v>
      </c>
      <c r="DG2" s="1">
        <v>0</v>
      </c>
      <c r="DH2" s="1" t="s">
        <v>183</v>
      </c>
      <c r="DI2" s="1">
        <v>1</v>
      </c>
      <c r="DJ2" s="1">
        <v>0</v>
      </c>
      <c r="DK2" s="1">
        <v>1</v>
      </c>
      <c r="DL2" s="1" t="s">
        <v>188</v>
      </c>
      <c r="DM2" s="1">
        <v>0</v>
      </c>
      <c r="DN2" s="1">
        <v>0</v>
      </c>
      <c r="DO2" s="1">
        <v>0</v>
      </c>
      <c r="DP2" s="1" t="s">
        <v>193</v>
      </c>
      <c r="DQ2" s="1">
        <v>0</v>
      </c>
      <c r="DR2" s="1">
        <v>0</v>
      </c>
      <c r="DS2" s="1">
        <v>0</v>
      </c>
      <c r="DT2" s="1" t="s">
        <v>198</v>
      </c>
      <c r="DU2" s="1">
        <v>0</v>
      </c>
      <c r="DV2" s="1">
        <v>0</v>
      </c>
      <c r="DW2" s="1">
        <v>0</v>
      </c>
      <c r="DX2" s="1" t="s">
        <v>203</v>
      </c>
      <c r="DY2" s="1">
        <v>0</v>
      </c>
      <c r="DZ2" s="1">
        <v>0</v>
      </c>
      <c r="EA2" s="1">
        <v>0</v>
      </c>
      <c r="EB2" s="1" t="s">
        <v>208</v>
      </c>
      <c r="EC2" s="1">
        <v>1</v>
      </c>
      <c r="ED2" s="1">
        <v>0</v>
      </c>
      <c r="EE2" s="1">
        <v>1</v>
      </c>
      <c r="EF2" s="1" t="s">
        <v>213</v>
      </c>
      <c r="EG2" s="1">
        <v>0</v>
      </c>
      <c r="EH2" s="1">
        <v>0</v>
      </c>
      <c r="EI2" s="1">
        <v>0</v>
      </c>
      <c r="EJ2" s="1" t="s">
        <v>218</v>
      </c>
      <c r="EK2" s="1">
        <v>0</v>
      </c>
      <c r="EL2" s="1">
        <v>0</v>
      </c>
      <c r="EM2" s="1">
        <v>0</v>
      </c>
      <c r="EN2" s="1" t="s">
        <v>223</v>
      </c>
      <c r="EO2" s="1">
        <v>0</v>
      </c>
      <c r="EP2" s="1">
        <v>0</v>
      </c>
      <c r="EQ2" s="1">
        <v>0</v>
      </c>
      <c r="ER2" s="1" t="s">
        <v>228</v>
      </c>
      <c r="ES2" s="1">
        <v>1</v>
      </c>
      <c r="ET2" s="1">
        <v>0</v>
      </c>
      <c r="EU2" s="1">
        <v>0</v>
      </c>
      <c r="EV2" s="1" t="s">
        <v>233</v>
      </c>
      <c r="EW2" s="1">
        <v>0</v>
      </c>
      <c r="EX2" s="1">
        <v>0</v>
      </c>
      <c r="EY2" s="1">
        <v>1</v>
      </c>
      <c r="EZ2" s="1" t="s">
        <v>238</v>
      </c>
      <c r="FA2" s="1">
        <v>1</v>
      </c>
      <c r="FB2" s="1">
        <v>0</v>
      </c>
      <c r="FC2" s="1">
        <v>1</v>
      </c>
      <c r="FD2" s="1" t="s">
        <v>243</v>
      </c>
      <c r="FE2" s="1">
        <v>1</v>
      </c>
      <c r="FF2" s="1">
        <v>0</v>
      </c>
      <c r="FG2" s="1">
        <v>0</v>
      </c>
      <c r="FH2" s="1" t="s">
        <v>193</v>
      </c>
      <c r="FI2" s="1">
        <v>0</v>
      </c>
      <c r="FJ2" s="1">
        <v>0</v>
      </c>
      <c r="FK2" s="1">
        <v>1</v>
      </c>
      <c r="FL2" s="1" t="s">
        <v>252</v>
      </c>
      <c r="FM2" s="1">
        <v>3</v>
      </c>
      <c r="FN2" s="1">
        <v>0</v>
      </c>
      <c r="FO2" s="1">
        <v>1</v>
      </c>
      <c r="FP2" s="1" t="s">
        <v>257</v>
      </c>
      <c r="FQ2" s="1">
        <v>0</v>
      </c>
      <c r="FR2" s="1">
        <v>0</v>
      </c>
      <c r="FS2" s="1">
        <v>1</v>
      </c>
      <c r="FT2" s="1" t="s">
        <v>262</v>
      </c>
      <c r="FU2" s="1">
        <v>0</v>
      </c>
      <c r="FV2" s="1">
        <v>0</v>
      </c>
      <c r="FW2" s="1">
        <v>0</v>
      </c>
      <c r="FX2" s="1" t="s">
        <v>267</v>
      </c>
      <c r="FY2" s="1">
        <v>0</v>
      </c>
      <c r="FZ2" s="1">
        <v>0</v>
      </c>
      <c r="GA2" s="1">
        <v>0</v>
      </c>
      <c r="GB2" s="1" t="s">
        <v>272</v>
      </c>
      <c r="GC2" s="1">
        <v>0</v>
      </c>
      <c r="GD2" s="1">
        <v>0</v>
      </c>
      <c r="GE2" s="1">
        <v>0</v>
      </c>
      <c r="GF2" s="1">
        <v>8</v>
      </c>
      <c r="GG2" s="1">
        <v>0</v>
      </c>
      <c r="GH2" s="1">
        <v>11</v>
      </c>
      <c r="GI2" s="1">
        <v>42</v>
      </c>
      <c r="GJ2" s="1">
        <v>27</v>
      </c>
      <c r="GK2" s="1">
        <v>42</v>
      </c>
      <c r="GL2" s="1">
        <v>27</v>
      </c>
      <c r="GM2" s="1">
        <v>46</v>
      </c>
      <c r="GN2" s="1">
        <v>32</v>
      </c>
      <c r="GO2" s="1">
        <v>42</v>
      </c>
      <c r="GP2" s="1">
        <v>41</v>
      </c>
      <c r="GQ2" s="1">
        <v>2</v>
      </c>
      <c r="GR2" s="1">
        <v>3</v>
      </c>
      <c r="GS2" s="1">
        <v>2</v>
      </c>
      <c r="GT2" s="1">
        <v>2</v>
      </c>
      <c r="GU2" s="1">
        <v>2</v>
      </c>
      <c r="GV2" s="1">
        <v>2</v>
      </c>
      <c r="GW2" s="1">
        <v>3</v>
      </c>
      <c r="GX2" s="1">
        <v>2</v>
      </c>
      <c r="GY2" s="1">
        <v>2</v>
      </c>
      <c r="GZ2" s="1">
        <v>3</v>
      </c>
      <c r="HA2" s="1">
        <v>3</v>
      </c>
      <c r="HB2" s="1">
        <v>3</v>
      </c>
      <c r="HC2" s="1">
        <v>2</v>
      </c>
      <c r="HD2" s="1">
        <v>3</v>
      </c>
      <c r="HE2" s="1">
        <v>3</v>
      </c>
      <c r="HF2" s="1">
        <v>2</v>
      </c>
    </row>
    <row r="3" spans="1:214" ht="153" x14ac:dyDescent="0.2">
      <c r="A3" s="1">
        <v>942575</v>
      </c>
      <c r="B3" s="1" t="s">
        <v>348</v>
      </c>
      <c r="C3" s="1">
        <v>2</v>
      </c>
      <c r="D3" s="1" t="s">
        <v>349</v>
      </c>
      <c r="E3" s="1" t="s">
        <v>350</v>
      </c>
      <c r="F3" s="1" t="s">
        <v>9</v>
      </c>
      <c r="G3" s="1">
        <v>3</v>
      </c>
      <c r="H3" s="1" t="s">
        <v>351</v>
      </c>
      <c r="I3" s="1">
        <v>0</v>
      </c>
      <c r="J3" s="1" t="s">
        <v>352</v>
      </c>
      <c r="K3" s="1">
        <v>1</v>
      </c>
      <c r="L3" s="1" t="s">
        <v>353</v>
      </c>
      <c r="M3" s="1">
        <v>3</v>
      </c>
      <c r="N3" s="1" t="s">
        <v>354</v>
      </c>
      <c r="O3" s="1" t="s">
        <v>23</v>
      </c>
      <c r="P3" s="1">
        <v>6</v>
      </c>
      <c r="Q3" s="1" t="s">
        <v>355</v>
      </c>
      <c r="R3" s="1" t="s">
        <v>356</v>
      </c>
      <c r="S3" s="1" t="s">
        <v>357</v>
      </c>
      <c r="T3" s="1" t="s">
        <v>358</v>
      </c>
      <c r="U3" s="1" t="s">
        <v>359</v>
      </c>
      <c r="V3" s="1">
        <v>1</v>
      </c>
      <c r="W3" s="1">
        <v>0</v>
      </c>
      <c r="X3" s="1" t="s">
        <v>360</v>
      </c>
      <c r="Y3" s="1" t="s">
        <v>361</v>
      </c>
      <c r="Z3" s="1" t="s">
        <v>362</v>
      </c>
      <c r="AA3" s="1" t="s">
        <v>363</v>
      </c>
      <c r="AB3" s="1" t="s">
        <v>364</v>
      </c>
      <c r="AC3" s="1" t="s">
        <v>47</v>
      </c>
      <c r="AD3" s="1">
        <v>0</v>
      </c>
      <c r="AE3" s="1" t="s">
        <v>365</v>
      </c>
      <c r="AF3" s="1" t="s">
        <v>366</v>
      </c>
      <c r="AG3" s="1" t="s">
        <v>367</v>
      </c>
      <c r="AH3" s="1" t="s">
        <v>368</v>
      </c>
      <c r="AI3" s="1" t="s">
        <v>369</v>
      </c>
      <c r="AJ3" s="1" t="s">
        <v>370</v>
      </c>
      <c r="AK3" s="1" t="s">
        <v>371</v>
      </c>
      <c r="AL3" s="1" t="s">
        <v>372</v>
      </c>
      <c r="AM3" s="1" t="s">
        <v>373</v>
      </c>
      <c r="AN3" s="1" t="s">
        <v>374</v>
      </c>
      <c r="AO3" s="1" t="s">
        <v>375</v>
      </c>
      <c r="AP3" s="1" t="s">
        <v>376</v>
      </c>
      <c r="AQ3" s="1" t="s">
        <v>377</v>
      </c>
      <c r="AR3" s="1" t="s">
        <v>378</v>
      </c>
      <c r="AS3" s="1" t="s">
        <v>379</v>
      </c>
      <c r="AT3" s="1" t="s">
        <v>380</v>
      </c>
      <c r="AU3" s="1" t="s">
        <v>381</v>
      </c>
      <c r="AV3" s="1" t="s">
        <v>78</v>
      </c>
      <c r="AW3" s="1" t="s">
        <v>78</v>
      </c>
      <c r="AX3" s="1" t="s">
        <v>382</v>
      </c>
      <c r="AY3" s="1" t="s">
        <v>383</v>
      </c>
      <c r="AZ3" s="1" t="s">
        <v>384</v>
      </c>
      <c r="BA3" s="1" t="s">
        <v>385</v>
      </c>
      <c r="BB3" s="1" t="s">
        <v>386</v>
      </c>
      <c r="BC3" s="1" t="s">
        <v>387</v>
      </c>
      <c r="BD3" s="1" t="s">
        <v>78</v>
      </c>
      <c r="BE3" s="1" t="s">
        <v>78</v>
      </c>
      <c r="BF3" s="1" t="s">
        <v>78</v>
      </c>
      <c r="BG3" s="1" t="s">
        <v>78</v>
      </c>
      <c r="BH3" s="1" t="s">
        <v>388</v>
      </c>
      <c r="BI3" s="1" t="s">
        <v>389</v>
      </c>
      <c r="BJ3" s="1" t="s">
        <v>390</v>
      </c>
      <c r="BK3" s="1" t="s">
        <v>391</v>
      </c>
      <c r="BL3" s="1" t="s">
        <v>139</v>
      </c>
      <c r="BM3" s="1" t="s">
        <v>392</v>
      </c>
      <c r="BN3" s="1" t="s">
        <v>392</v>
      </c>
      <c r="BO3" s="1" t="s">
        <v>393</v>
      </c>
      <c r="BP3" s="1" t="s">
        <v>392</v>
      </c>
      <c r="BQ3" s="1" t="s">
        <v>394</v>
      </c>
      <c r="BR3" s="1" t="s">
        <v>387</v>
      </c>
      <c r="BS3" s="1" t="s">
        <v>395</v>
      </c>
      <c r="BT3" s="1" t="s">
        <v>78</v>
      </c>
      <c r="BU3" s="1" t="s">
        <v>396</v>
      </c>
      <c r="BV3" s="1" t="s">
        <v>78</v>
      </c>
      <c r="BW3" s="1" t="s">
        <v>78</v>
      </c>
      <c r="BX3" s="1" t="s">
        <v>78</v>
      </c>
      <c r="BY3" s="1" t="s">
        <v>78</v>
      </c>
      <c r="BZ3" s="1" t="s">
        <v>78</v>
      </c>
      <c r="CA3" s="1" t="s">
        <v>78</v>
      </c>
      <c r="CB3" s="1" t="s">
        <v>397</v>
      </c>
      <c r="CC3" s="1" t="s">
        <v>398</v>
      </c>
      <c r="CD3" s="1" t="s">
        <v>392</v>
      </c>
      <c r="CE3" s="1" t="s">
        <v>392</v>
      </c>
      <c r="CF3" s="1" t="s">
        <v>392</v>
      </c>
      <c r="CG3" s="1" t="s">
        <v>392</v>
      </c>
      <c r="CH3" s="1" t="s">
        <v>392</v>
      </c>
      <c r="CI3" s="1" t="s">
        <v>392</v>
      </c>
      <c r="CJ3" s="1" t="s">
        <v>392</v>
      </c>
      <c r="CK3" s="1" t="s">
        <v>392</v>
      </c>
      <c r="CL3" s="1" t="s">
        <v>396</v>
      </c>
      <c r="CM3" s="1" t="s">
        <v>78</v>
      </c>
      <c r="CN3" s="1" t="s">
        <v>78</v>
      </c>
      <c r="CO3" s="1" t="s">
        <v>78</v>
      </c>
      <c r="CP3" s="1" t="s">
        <v>78</v>
      </c>
      <c r="CQ3" s="1" t="s">
        <v>399</v>
      </c>
      <c r="CR3" s="1" t="s">
        <v>78</v>
      </c>
      <c r="CS3" s="1" t="s">
        <v>78</v>
      </c>
      <c r="CT3" s="1" t="s">
        <v>78</v>
      </c>
      <c r="CU3" s="1" t="s">
        <v>78</v>
      </c>
      <c r="CV3" s="1" t="s">
        <v>400</v>
      </c>
      <c r="CW3" s="1">
        <v>0</v>
      </c>
      <c r="CX3" s="1">
        <v>0</v>
      </c>
      <c r="CY3" s="1">
        <v>0</v>
      </c>
      <c r="CZ3" s="1" t="s">
        <v>401</v>
      </c>
      <c r="DA3" s="1">
        <v>0</v>
      </c>
      <c r="DB3" s="1">
        <v>0</v>
      </c>
      <c r="DC3" s="1">
        <v>0</v>
      </c>
      <c r="DD3" s="1" t="s">
        <v>402</v>
      </c>
      <c r="DE3" s="1">
        <v>1</v>
      </c>
      <c r="DF3" s="1">
        <v>0</v>
      </c>
      <c r="DG3" s="1">
        <v>1</v>
      </c>
      <c r="DH3" s="1" t="s">
        <v>183</v>
      </c>
      <c r="DI3" s="1">
        <v>1</v>
      </c>
      <c r="DJ3" s="1">
        <v>0</v>
      </c>
      <c r="DK3" s="1">
        <v>1</v>
      </c>
      <c r="DL3" s="1" t="s">
        <v>403</v>
      </c>
      <c r="DM3" s="1">
        <v>1</v>
      </c>
      <c r="DN3" s="1">
        <v>0</v>
      </c>
      <c r="DO3" s="1">
        <v>1</v>
      </c>
      <c r="DP3" s="1" t="s">
        <v>404</v>
      </c>
      <c r="DQ3" s="1">
        <v>0</v>
      </c>
      <c r="DR3" s="1">
        <v>1</v>
      </c>
      <c r="DS3" s="1">
        <v>0</v>
      </c>
      <c r="DT3" s="1" t="s">
        <v>405</v>
      </c>
      <c r="DU3" s="1">
        <v>1</v>
      </c>
      <c r="DV3" s="1">
        <v>0</v>
      </c>
      <c r="DW3" s="1">
        <v>1</v>
      </c>
      <c r="DX3" s="1" t="s">
        <v>406</v>
      </c>
      <c r="DY3" s="1">
        <v>0</v>
      </c>
      <c r="DZ3" s="1">
        <v>0</v>
      </c>
      <c r="EA3" s="1">
        <v>0</v>
      </c>
      <c r="EB3" s="1" t="s">
        <v>208</v>
      </c>
      <c r="EC3" s="1">
        <v>1</v>
      </c>
      <c r="ED3" s="1">
        <v>0</v>
      </c>
      <c r="EE3" s="1">
        <v>1</v>
      </c>
      <c r="EF3" s="1" t="s">
        <v>407</v>
      </c>
      <c r="EG3" s="1">
        <v>0</v>
      </c>
      <c r="EH3" s="1">
        <v>0</v>
      </c>
      <c r="EI3" s="1">
        <v>0</v>
      </c>
      <c r="EJ3" s="1" t="s">
        <v>408</v>
      </c>
      <c r="EK3" s="1">
        <v>0</v>
      </c>
      <c r="EL3" s="1">
        <v>0</v>
      </c>
      <c r="EM3" s="1">
        <v>0</v>
      </c>
      <c r="EN3" s="1" t="s">
        <v>409</v>
      </c>
      <c r="EO3" s="1">
        <v>0</v>
      </c>
      <c r="EP3" s="1">
        <v>0</v>
      </c>
      <c r="EQ3" s="1">
        <v>0</v>
      </c>
      <c r="ER3" s="1" t="s">
        <v>410</v>
      </c>
      <c r="ES3" s="1">
        <v>0</v>
      </c>
      <c r="ET3" s="1">
        <v>0</v>
      </c>
      <c r="EU3" s="1">
        <v>1</v>
      </c>
      <c r="EV3" s="1" t="s">
        <v>411</v>
      </c>
      <c r="EW3" s="1">
        <v>1</v>
      </c>
      <c r="EX3" s="1">
        <v>0</v>
      </c>
      <c r="EY3" s="1">
        <v>0</v>
      </c>
      <c r="EZ3" s="1" t="s">
        <v>412</v>
      </c>
      <c r="FA3" s="1">
        <v>2</v>
      </c>
      <c r="FB3" s="1">
        <v>0</v>
      </c>
      <c r="FC3" s="1">
        <v>1</v>
      </c>
      <c r="FD3" s="1" t="s">
        <v>243</v>
      </c>
      <c r="FE3" s="1">
        <v>1</v>
      </c>
      <c r="FF3" s="1">
        <v>0</v>
      </c>
      <c r="FG3" s="1">
        <v>0</v>
      </c>
      <c r="FH3" s="1" t="s">
        <v>413</v>
      </c>
      <c r="FI3" s="1">
        <v>0</v>
      </c>
      <c r="FJ3" s="1">
        <v>0</v>
      </c>
      <c r="FK3" s="1">
        <v>1</v>
      </c>
      <c r="FL3" s="1" t="s">
        <v>414</v>
      </c>
      <c r="FM3" s="1">
        <v>0</v>
      </c>
      <c r="FN3" s="1">
        <v>0</v>
      </c>
      <c r="FO3" s="1">
        <v>1</v>
      </c>
      <c r="FP3" s="1" t="s">
        <v>415</v>
      </c>
      <c r="FQ3" s="1">
        <v>2</v>
      </c>
      <c r="FR3" s="1">
        <v>0</v>
      </c>
      <c r="FS3" s="1">
        <v>0</v>
      </c>
      <c r="FT3" s="1" t="s">
        <v>416</v>
      </c>
      <c r="FU3" s="1">
        <v>0</v>
      </c>
      <c r="FV3" s="1">
        <v>0</v>
      </c>
      <c r="FW3" s="1">
        <v>0</v>
      </c>
      <c r="FX3" s="1" t="s">
        <v>417</v>
      </c>
      <c r="FY3" s="1">
        <v>0</v>
      </c>
      <c r="FZ3" s="1">
        <v>0</v>
      </c>
      <c r="GA3" s="1">
        <v>0</v>
      </c>
      <c r="GB3" s="1" t="s">
        <v>418</v>
      </c>
      <c r="GC3" s="1">
        <v>0</v>
      </c>
      <c r="GD3" s="1">
        <v>0</v>
      </c>
      <c r="GE3" s="1">
        <v>0</v>
      </c>
      <c r="GF3" s="1">
        <v>11</v>
      </c>
      <c r="GG3" s="1">
        <v>1</v>
      </c>
      <c r="GH3" s="1">
        <v>7</v>
      </c>
      <c r="GI3" s="1">
        <v>43</v>
      </c>
      <c r="GJ3" s="1">
        <v>7</v>
      </c>
      <c r="GK3" s="1">
        <v>40</v>
      </c>
      <c r="GL3" s="1">
        <v>25</v>
      </c>
      <c r="GM3" s="1">
        <v>40</v>
      </c>
      <c r="GN3" s="1">
        <v>25</v>
      </c>
      <c r="GO3" s="1">
        <v>37</v>
      </c>
      <c r="GP3" s="1">
        <v>28</v>
      </c>
      <c r="GQ3" s="1">
        <v>2</v>
      </c>
      <c r="GR3" s="1">
        <v>1</v>
      </c>
      <c r="GS3" s="1">
        <v>3</v>
      </c>
      <c r="GT3" s="1">
        <v>5</v>
      </c>
      <c r="GU3" s="1">
        <v>3</v>
      </c>
      <c r="GV3" s="1">
        <v>2</v>
      </c>
      <c r="GW3" s="1">
        <v>0</v>
      </c>
      <c r="GX3" s="1">
        <v>5</v>
      </c>
      <c r="GY3" s="1">
        <v>3</v>
      </c>
      <c r="GZ3" s="1">
        <v>1</v>
      </c>
      <c r="HA3" s="1">
        <v>3</v>
      </c>
      <c r="HB3" s="1">
        <v>1</v>
      </c>
      <c r="HC3" s="1">
        <v>3</v>
      </c>
      <c r="HD3" s="1">
        <v>1</v>
      </c>
      <c r="HE3" s="1">
        <v>3</v>
      </c>
      <c r="HF3" s="1">
        <v>3</v>
      </c>
    </row>
    <row r="4" spans="1:214" ht="178.5" x14ac:dyDescent="0.2">
      <c r="A4" s="1">
        <v>116420</v>
      </c>
      <c r="B4" s="1" t="s">
        <v>443</v>
      </c>
      <c r="C4" s="1">
        <v>1</v>
      </c>
      <c r="D4" s="1" t="s">
        <v>70</v>
      </c>
      <c r="E4" s="1" t="s">
        <v>444</v>
      </c>
      <c r="F4" s="1" t="s">
        <v>445</v>
      </c>
      <c r="G4" s="1">
        <v>5</v>
      </c>
      <c r="H4" s="1" t="s">
        <v>351</v>
      </c>
      <c r="I4" s="1">
        <v>0</v>
      </c>
      <c r="J4" s="1" t="s">
        <v>15</v>
      </c>
      <c r="K4" s="1">
        <v>0</v>
      </c>
      <c r="L4" s="1" t="s">
        <v>446</v>
      </c>
      <c r="M4" s="1">
        <v>4</v>
      </c>
      <c r="N4" s="1" t="s">
        <v>447</v>
      </c>
      <c r="O4" s="1" t="s">
        <v>23</v>
      </c>
      <c r="P4" s="1">
        <v>6</v>
      </c>
      <c r="Q4" s="1" t="s">
        <v>448</v>
      </c>
      <c r="R4" s="1" t="s">
        <v>449</v>
      </c>
      <c r="S4" s="1" t="s">
        <v>450</v>
      </c>
      <c r="T4" s="1" t="s">
        <v>451</v>
      </c>
      <c r="U4" s="1" t="s">
        <v>452</v>
      </c>
      <c r="V4" s="1">
        <v>1</v>
      </c>
      <c r="W4" s="1">
        <v>0</v>
      </c>
      <c r="X4" s="1" t="s">
        <v>453</v>
      </c>
      <c r="Y4" s="1" t="s">
        <v>454</v>
      </c>
      <c r="Z4" s="1" t="s">
        <v>455</v>
      </c>
      <c r="AA4" s="1" t="s">
        <v>40</v>
      </c>
      <c r="AB4" s="1" t="s">
        <v>40</v>
      </c>
      <c r="AC4" s="1" t="s">
        <v>47</v>
      </c>
      <c r="AD4" s="1">
        <v>0</v>
      </c>
      <c r="AE4" s="1" t="s">
        <v>456</v>
      </c>
      <c r="AF4" s="1" t="s">
        <v>457</v>
      </c>
      <c r="AG4" s="1" t="s">
        <v>458</v>
      </c>
      <c r="AH4" s="1" t="s">
        <v>459</v>
      </c>
      <c r="AI4" s="1" t="s">
        <v>460</v>
      </c>
      <c r="AJ4" s="1" t="s">
        <v>461</v>
      </c>
      <c r="AK4" s="1" t="s">
        <v>462</v>
      </c>
      <c r="AL4" s="1" t="s">
        <v>463</v>
      </c>
      <c r="AM4" s="1" t="s">
        <v>464</v>
      </c>
      <c r="AN4" s="1" t="s">
        <v>108</v>
      </c>
      <c r="AO4" s="1" t="s">
        <v>465</v>
      </c>
      <c r="AP4" s="1" t="s">
        <v>466</v>
      </c>
      <c r="AQ4" s="1" t="s">
        <v>467</v>
      </c>
      <c r="AR4" s="1" t="s">
        <v>70</v>
      </c>
      <c r="AS4" s="1" t="s">
        <v>468</v>
      </c>
      <c r="AT4" s="1" t="s">
        <v>469</v>
      </c>
      <c r="AU4" s="1" t="s">
        <v>470</v>
      </c>
      <c r="AV4" s="1" t="s">
        <v>471</v>
      </c>
      <c r="AW4" s="1" t="s">
        <v>70</v>
      </c>
      <c r="AX4" s="1" t="s">
        <v>472</v>
      </c>
      <c r="AY4" s="1" t="s">
        <v>473</v>
      </c>
      <c r="AZ4" s="1" t="s">
        <v>474</v>
      </c>
      <c r="BA4" s="1" t="s">
        <v>475</v>
      </c>
      <c r="BB4" s="1" t="s">
        <v>476</v>
      </c>
      <c r="BC4" s="1" t="s">
        <v>477</v>
      </c>
      <c r="BD4" s="1" t="s">
        <v>478</v>
      </c>
      <c r="BE4" s="1" t="s">
        <v>479</v>
      </c>
      <c r="BF4" s="1" t="s">
        <v>78</v>
      </c>
      <c r="BG4" s="1" t="s">
        <v>78</v>
      </c>
      <c r="BH4" s="1" t="s">
        <v>480</v>
      </c>
      <c r="BI4" s="1" t="s">
        <v>117</v>
      </c>
      <c r="BJ4" s="1" t="s">
        <v>481</v>
      </c>
      <c r="BK4" s="1" t="s">
        <v>482</v>
      </c>
      <c r="BL4" s="1" t="s">
        <v>483</v>
      </c>
      <c r="BM4" s="1" t="s">
        <v>484</v>
      </c>
      <c r="BN4" s="1" t="s">
        <v>139</v>
      </c>
      <c r="BO4" s="1" t="s">
        <v>485</v>
      </c>
      <c r="BP4" s="1" t="s">
        <v>486</v>
      </c>
      <c r="BQ4" s="1" t="s">
        <v>487</v>
      </c>
      <c r="BR4" s="1" t="s">
        <v>488</v>
      </c>
      <c r="BS4" s="1" t="s">
        <v>489</v>
      </c>
      <c r="BT4" s="1" t="s">
        <v>490</v>
      </c>
      <c r="BU4" s="1" t="s">
        <v>491</v>
      </c>
      <c r="BV4" s="1" t="s">
        <v>492</v>
      </c>
      <c r="BW4" s="1" t="s">
        <v>78</v>
      </c>
      <c r="BX4" s="1" t="s">
        <v>78</v>
      </c>
      <c r="BY4" s="1" t="s">
        <v>493</v>
      </c>
      <c r="BZ4" s="1" t="s">
        <v>78</v>
      </c>
      <c r="CA4" s="1" t="s">
        <v>78</v>
      </c>
      <c r="CB4" s="1" t="s">
        <v>494</v>
      </c>
      <c r="CC4" s="1" t="s">
        <v>495</v>
      </c>
      <c r="CD4" s="1" t="s">
        <v>392</v>
      </c>
      <c r="CE4" s="1" t="s">
        <v>496</v>
      </c>
      <c r="CF4" s="1" t="s">
        <v>497</v>
      </c>
      <c r="CG4" s="1" t="s">
        <v>498</v>
      </c>
      <c r="CH4" s="1" t="s">
        <v>499</v>
      </c>
      <c r="CI4" s="1" t="s">
        <v>375</v>
      </c>
      <c r="CJ4" s="1" t="s">
        <v>500</v>
      </c>
      <c r="CK4" s="1" t="s">
        <v>501</v>
      </c>
      <c r="CL4" s="1" t="s">
        <v>493</v>
      </c>
      <c r="CM4" s="1" t="s">
        <v>78</v>
      </c>
      <c r="CN4" s="1" t="s">
        <v>78</v>
      </c>
      <c r="CO4" s="1" t="s">
        <v>78</v>
      </c>
      <c r="CP4" s="1" t="s">
        <v>78</v>
      </c>
      <c r="CQ4" s="1" t="s">
        <v>78</v>
      </c>
      <c r="CR4" s="1" t="s">
        <v>78</v>
      </c>
      <c r="CS4" s="1" t="s">
        <v>78</v>
      </c>
      <c r="CT4" s="1" t="s">
        <v>78</v>
      </c>
      <c r="CU4" s="1" t="s">
        <v>502</v>
      </c>
      <c r="CV4" s="1" t="s">
        <v>503</v>
      </c>
      <c r="CW4" s="1">
        <v>0</v>
      </c>
      <c r="CX4" s="1">
        <v>0</v>
      </c>
      <c r="CY4" s="1">
        <v>0</v>
      </c>
      <c r="CZ4" s="1" t="s">
        <v>504</v>
      </c>
      <c r="DA4" s="1">
        <v>0</v>
      </c>
      <c r="DB4" s="1">
        <v>0</v>
      </c>
      <c r="DC4" s="1">
        <v>0</v>
      </c>
      <c r="DD4" s="1" t="s">
        <v>402</v>
      </c>
      <c r="DE4" s="1">
        <v>1</v>
      </c>
      <c r="DF4" s="1">
        <v>0</v>
      </c>
      <c r="DG4" s="1">
        <v>1</v>
      </c>
      <c r="DH4" s="1" t="s">
        <v>183</v>
      </c>
      <c r="DI4" s="1">
        <v>1</v>
      </c>
      <c r="DJ4" s="1">
        <v>0</v>
      </c>
      <c r="DK4" s="1">
        <v>1</v>
      </c>
      <c r="DL4" s="1" t="s">
        <v>188</v>
      </c>
      <c r="DM4" s="1">
        <v>0</v>
      </c>
      <c r="DN4" s="1">
        <v>0</v>
      </c>
      <c r="DO4" s="1">
        <v>0</v>
      </c>
      <c r="DP4" s="1" t="s">
        <v>505</v>
      </c>
      <c r="DQ4" s="1">
        <v>1</v>
      </c>
      <c r="DR4" s="1">
        <v>0</v>
      </c>
      <c r="DS4" s="1">
        <v>1</v>
      </c>
      <c r="DT4" s="1" t="s">
        <v>506</v>
      </c>
      <c r="DU4" s="1">
        <v>0</v>
      </c>
      <c r="DV4" s="1">
        <v>0</v>
      </c>
      <c r="DW4" s="1">
        <v>0</v>
      </c>
      <c r="DX4" s="1" t="s">
        <v>257</v>
      </c>
      <c r="DY4" s="1">
        <v>0</v>
      </c>
      <c r="DZ4" s="1">
        <v>0</v>
      </c>
      <c r="EA4" s="1">
        <v>0</v>
      </c>
      <c r="EB4" s="1" t="s">
        <v>507</v>
      </c>
      <c r="EC4" s="1">
        <v>0</v>
      </c>
      <c r="ED4" s="1">
        <v>0</v>
      </c>
      <c r="EE4" s="1">
        <v>0</v>
      </c>
      <c r="EF4" s="1" t="s">
        <v>508</v>
      </c>
      <c r="EG4" s="1">
        <v>0</v>
      </c>
      <c r="EH4" s="1">
        <v>0</v>
      </c>
      <c r="EI4" s="1">
        <v>0</v>
      </c>
      <c r="EJ4" s="1" t="s">
        <v>509</v>
      </c>
      <c r="EK4" s="1">
        <v>0</v>
      </c>
      <c r="EL4" s="1">
        <v>0</v>
      </c>
      <c r="EM4" s="1">
        <v>0</v>
      </c>
      <c r="EN4" s="1" t="s">
        <v>510</v>
      </c>
      <c r="EO4" s="1">
        <v>0</v>
      </c>
      <c r="EP4" s="1">
        <v>0</v>
      </c>
      <c r="EQ4" s="1">
        <v>0</v>
      </c>
      <c r="ER4" s="1" t="s">
        <v>511</v>
      </c>
      <c r="ES4" s="1">
        <v>0</v>
      </c>
      <c r="ET4" s="1">
        <v>0</v>
      </c>
      <c r="EU4" s="1">
        <v>1</v>
      </c>
      <c r="EV4" s="1" t="s">
        <v>512</v>
      </c>
      <c r="EW4" s="1">
        <v>0</v>
      </c>
      <c r="EX4" s="1">
        <v>0</v>
      </c>
      <c r="EY4" s="1">
        <v>1</v>
      </c>
      <c r="EZ4" s="1" t="s">
        <v>513</v>
      </c>
      <c r="FA4" s="1">
        <v>1</v>
      </c>
      <c r="FB4" s="1">
        <v>0</v>
      </c>
      <c r="FC4" s="1">
        <v>2</v>
      </c>
      <c r="FD4" s="1" t="s">
        <v>243</v>
      </c>
      <c r="FE4" s="1">
        <v>1</v>
      </c>
      <c r="FF4" s="1">
        <v>0</v>
      </c>
      <c r="FG4" s="1">
        <v>0</v>
      </c>
      <c r="FH4" s="1" t="s">
        <v>514</v>
      </c>
      <c r="FI4" s="1">
        <v>0</v>
      </c>
      <c r="FJ4" s="1">
        <v>1</v>
      </c>
      <c r="FK4" s="1">
        <v>0</v>
      </c>
      <c r="FL4" s="1" t="s">
        <v>515</v>
      </c>
      <c r="FM4" s="1">
        <v>4</v>
      </c>
      <c r="FN4" s="1">
        <v>0</v>
      </c>
      <c r="FO4" s="1">
        <v>1</v>
      </c>
      <c r="FP4" s="1" t="s">
        <v>516</v>
      </c>
      <c r="FQ4" s="1">
        <v>1</v>
      </c>
      <c r="FR4" s="1">
        <v>1</v>
      </c>
      <c r="FS4" s="1">
        <v>0</v>
      </c>
      <c r="FT4" s="1" t="s">
        <v>517</v>
      </c>
      <c r="FU4" s="1">
        <v>0</v>
      </c>
      <c r="FV4" s="1">
        <v>0</v>
      </c>
      <c r="FW4" s="1">
        <v>0</v>
      </c>
      <c r="FX4" s="1" t="s">
        <v>518</v>
      </c>
      <c r="FY4" s="1">
        <v>0</v>
      </c>
      <c r="FZ4" s="1">
        <v>0</v>
      </c>
      <c r="GA4" s="1">
        <v>0</v>
      </c>
      <c r="GB4" s="1" t="s">
        <v>519</v>
      </c>
      <c r="GC4" s="1">
        <v>0</v>
      </c>
      <c r="GD4" s="1">
        <v>0</v>
      </c>
      <c r="GE4" s="1">
        <v>0</v>
      </c>
      <c r="GF4" s="1">
        <v>10</v>
      </c>
      <c r="GG4" s="1">
        <v>2</v>
      </c>
      <c r="GH4" s="1">
        <v>9</v>
      </c>
      <c r="GI4" s="1">
        <v>23</v>
      </c>
      <c r="GJ4" s="1">
        <v>30</v>
      </c>
      <c r="GK4" s="1">
        <v>26</v>
      </c>
      <c r="GL4" s="1">
        <v>32</v>
      </c>
      <c r="GM4" s="1">
        <v>35</v>
      </c>
      <c r="GN4" s="1">
        <v>21</v>
      </c>
      <c r="GO4" s="1">
        <v>35</v>
      </c>
      <c r="GP4" s="1">
        <v>20</v>
      </c>
      <c r="GQ4" s="1">
        <v>1</v>
      </c>
      <c r="GR4" s="1">
        <v>3</v>
      </c>
      <c r="GS4" s="1">
        <v>1</v>
      </c>
      <c r="GT4" s="1">
        <v>2</v>
      </c>
      <c r="GU4" s="1">
        <v>2</v>
      </c>
      <c r="GV4" s="1">
        <v>3</v>
      </c>
      <c r="GW4" s="1">
        <v>3</v>
      </c>
      <c r="GX4" s="1">
        <v>2</v>
      </c>
      <c r="GY4" s="1">
        <v>2</v>
      </c>
      <c r="GZ4" s="1">
        <v>2</v>
      </c>
      <c r="HA4" s="1">
        <v>2</v>
      </c>
      <c r="HB4" s="1">
        <v>2</v>
      </c>
      <c r="HC4" s="1">
        <v>4</v>
      </c>
      <c r="HD4" s="1">
        <v>2</v>
      </c>
      <c r="HE4" s="1">
        <v>1</v>
      </c>
      <c r="HF4" s="1">
        <v>1</v>
      </c>
    </row>
    <row r="5" spans="1:214" ht="140.25" x14ac:dyDescent="0.2">
      <c r="A5" s="1">
        <v>61046</v>
      </c>
      <c r="B5" s="1" t="s">
        <v>443</v>
      </c>
      <c r="C5" s="1">
        <v>3</v>
      </c>
      <c r="D5" s="1" t="s">
        <v>70</v>
      </c>
      <c r="E5" s="1" t="s">
        <v>544</v>
      </c>
      <c r="F5" s="1" t="s">
        <v>545</v>
      </c>
      <c r="G5" s="1">
        <v>4</v>
      </c>
      <c r="H5" s="1" t="s">
        <v>351</v>
      </c>
      <c r="I5" s="1">
        <v>0</v>
      </c>
      <c r="J5" s="1" t="s">
        <v>15</v>
      </c>
      <c r="K5" s="1">
        <v>0</v>
      </c>
      <c r="L5" s="1" t="s">
        <v>546</v>
      </c>
      <c r="M5" s="1">
        <v>1</v>
      </c>
      <c r="N5" s="1" t="s">
        <v>547</v>
      </c>
      <c r="O5" s="1" t="s">
        <v>23</v>
      </c>
      <c r="P5" s="1">
        <v>6</v>
      </c>
      <c r="Q5" s="1" t="s">
        <v>548</v>
      </c>
      <c r="R5" s="1" t="s">
        <v>549</v>
      </c>
      <c r="S5" s="1" t="s">
        <v>550</v>
      </c>
      <c r="T5" s="1" t="s">
        <v>551</v>
      </c>
      <c r="U5" s="1" t="s">
        <v>552</v>
      </c>
      <c r="V5" s="1">
        <v>1</v>
      </c>
      <c r="W5" s="1">
        <v>0</v>
      </c>
      <c r="X5" s="1" t="s">
        <v>553</v>
      </c>
      <c r="Y5" s="1" t="s">
        <v>454</v>
      </c>
      <c r="Z5" s="1" t="s">
        <v>454</v>
      </c>
      <c r="AA5" s="1" t="s">
        <v>363</v>
      </c>
      <c r="AB5" s="1" t="s">
        <v>554</v>
      </c>
      <c r="AC5" s="1" t="s">
        <v>47</v>
      </c>
      <c r="AD5" s="1">
        <v>0</v>
      </c>
      <c r="AE5" s="1" t="s">
        <v>555</v>
      </c>
      <c r="AF5" s="1" t="s">
        <v>556</v>
      </c>
      <c r="AG5" s="1" t="s">
        <v>557</v>
      </c>
      <c r="AH5" s="1" t="s">
        <v>558</v>
      </c>
      <c r="AI5" s="1" t="s">
        <v>559</v>
      </c>
      <c r="AJ5" s="1" t="s">
        <v>560</v>
      </c>
      <c r="AK5" s="1" t="s">
        <v>561</v>
      </c>
      <c r="AL5" s="1" t="s">
        <v>562</v>
      </c>
      <c r="AM5" s="1" t="s">
        <v>563</v>
      </c>
      <c r="AN5" s="1" t="s">
        <v>139</v>
      </c>
      <c r="AO5" s="1" t="s">
        <v>564</v>
      </c>
      <c r="AP5" s="1" t="s">
        <v>565</v>
      </c>
      <c r="AQ5" s="1" t="s">
        <v>566</v>
      </c>
      <c r="AR5" s="1" t="s">
        <v>566</v>
      </c>
      <c r="AS5" s="1" t="s">
        <v>567</v>
      </c>
      <c r="AT5" s="1" t="s">
        <v>568</v>
      </c>
      <c r="AU5" s="1" t="s">
        <v>78</v>
      </c>
      <c r="AV5" s="1" t="s">
        <v>78</v>
      </c>
      <c r="AW5" s="1" t="s">
        <v>78</v>
      </c>
      <c r="AX5" s="1" t="s">
        <v>569</v>
      </c>
      <c r="AY5" s="1" t="s">
        <v>570</v>
      </c>
      <c r="AZ5" s="1" t="s">
        <v>90</v>
      </c>
      <c r="BA5" s="1" t="s">
        <v>500</v>
      </c>
      <c r="BB5" s="1" t="s">
        <v>500</v>
      </c>
      <c r="BC5" s="1" t="s">
        <v>568</v>
      </c>
      <c r="BD5" s="1" t="s">
        <v>78</v>
      </c>
      <c r="BE5" s="1" t="s">
        <v>78</v>
      </c>
      <c r="BF5" s="1" t="s">
        <v>78</v>
      </c>
      <c r="BG5" s="1" t="s">
        <v>78</v>
      </c>
      <c r="BH5" s="1" t="s">
        <v>571</v>
      </c>
      <c r="BI5" s="1" t="s">
        <v>572</v>
      </c>
      <c r="BJ5" s="1" t="s">
        <v>573</v>
      </c>
      <c r="BK5" s="1" t="s">
        <v>574</v>
      </c>
      <c r="BL5" s="1" t="s">
        <v>392</v>
      </c>
      <c r="BM5" s="1" t="s">
        <v>575</v>
      </c>
      <c r="BN5" s="1" t="s">
        <v>576</v>
      </c>
      <c r="BO5" s="1" t="s">
        <v>392</v>
      </c>
      <c r="BP5" s="1" t="s">
        <v>392</v>
      </c>
      <c r="BQ5" s="1" t="s">
        <v>392</v>
      </c>
      <c r="BR5" s="1" t="s">
        <v>577</v>
      </c>
      <c r="BS5" s="1" t="s">
        <v>78</v>
      </c>
      <c r="BT5" s="1" t="s">
        <v>78</v>
      </c>
      <c r="BU5" s="1" t="s">
        <v>78</v>
      </c>
      <c r="BV5" s="1" t="s">
        <v>78</v>
      </c>
      <c r="BW5" s="1" t="s">
        <v>78</v>
      </c>
      <c r="BX5" s="1" t="s">
        <v>78</v>
      </c>
      <c r="BY5" s="1" t="s">
        <v>78</v>
      </c>
      <c r="BZ5" s="1" t="s">
        <v>78</v>
      </c>
      <c r="CA5" s="1" t="s">
        <v>78</v>
      </c>
      <c r="CB5" s="1" t="s">
        <v>578</v>
      </c>
      <c r="CC5" s="1" t="s">
        <v>375</v>
      </c>
      <c r="CD5" s="1" t="s">
        <v>392</v>
      </c>
      <c r="CE5" s="1" t="s">
        <v>392</v>
      </c>
      <c r="CF5" s="1" t="s">
        <v>392</v>
      </c>
      <c r="CG5" s="1" t="s">
        <v>392</v>
      </c>
      <c r="CH5" s="1" t="s">
        <v>392</v>
      </c>
      <c r="CI5" s="1" t="s">
        <v>392</v>
      </c>
      <c r="CJ5" s="1" t="s">
        <v>392</v>
      </c>
      <c r="CK5" s="1" t="s">
        <v>500</v>
      </c>
      <c r="CL5" s="1" t="s">
        <v>577</v>
      </c>
      <c r="CM5" s="1" t="s">
        <v>78</v>
      </c>
      <c r="CN5" s="1" t="s">
        <v>78</v>
      </c>
      <c r="CO5" s="1" t="s">
        <v>78</v>
      </c>
      <c r="CP5" s="1" t="s">
        <v>78</v>
      </c>
      <c r="CQ5" s="1" t="s">
        <v>78</v>
      </c>
      <c r="CR5" s="1" t="s">
        <v>78</v>
      </c>
      <c r="CS5" s="1" t="s">
        <v>78</v>
      </c>
      <c r="CT5" s="1" t="s">
        <v>78</v>
      </c>
      <c r="CU5" s="1" t="s">
        <v>78</v>
      </c>
      <c r="CV5" s="1" t="s">
        <v>579</v>
      </c>
      <c r="CW5" s="1">
        <v>0</v>
      </c>
      <c r="CX5" s="1">
        <v>0</v>
      </c>
      <c r="CY5" s="1">
        <v>0</v>
      </c>
      <c r="CZ5" s="1" t="s">
        <v>580</v>
      </c>
      <c r="DA5" s="1">
        <v>0</v>
      </c>
      <c r="DB5" s="1">
        <v>0</v>
      </c>
      <c r="DC5" s="1">
        <v>0</v>
      </c>
      <c r="DD5" s="1" t="s">
        <v>178</v>
      </c>
      <c r="DE5" s="1">
        <v>0</v>
      </c>
      <c r="DF5" s="1">
        <v>0</v>
      </c>
      <c r="DG5" s="1">
        <v>0</v>
      </c>
      <c r="DH5" s="1" t="s">
        <v>183</v>
      </c>
      <c r="DI5" s="1">
        <v>1</v>
      </c>
      <c r="DJ5" s="1">
        <v>0</v>
      </c>
      <c r="DK5" s="1">
        <v>1</v>
      </c>
      <c r="DL5" s="1" t="s">
        <v>403</v>
      </c>
      <c r="DM5" s="1">
        <v>1</v>
      </c>
      <c r="DN5" s="1">
        <v>0</v>
      </c>
      <c r="DO5" s="1">
        <v>1</v>
      </c>
      <c r="DP5" s="1" t="s">
        <v>404</v>
      </c>
      <c r="DQ5" s="1">
        <v>0</v>
      </c>
      <c r="DR5" s="1">
        <v>1</v>
      </c>
      <c r="DS5" s="1">
        <v>0</v>
      </c>
      <c r="DT5" s="1" t="s">
        <v>581</v>
      </c>
      <c r="DU5" s="1">
        <v>1</v>
      </c>
      <c r="DV5" s="1">
        <v>0</v>
      </c>
      <c r="DW5" s="1">
        <v>1</v>
      </c>
      <c r="DX5" s="1" t="s">
        <v>582</v>
      </c>
      <c r="DY5" s="1">
        <v>0</v>
      </c>
      <c r="DZ5" s="1">
        <v>0</v>
      </c>
      <c r="EA5" s="1">
        <v>0</v>
      </c>
      <c r="EB5" s="1" t="s">
        <v>208</v>
      </c>
      <c r="EC5" s="1">
        <v>1</v>
      </c>
      <c r="ED5" s="1">
        <v>0</v>
      </c>
      <c r="EE5" s="1">
        <v>1</v>
      </c>
      <c r="EF5" s="1" t="s">
        <v>583</v>
      </c>
      <c r="EG5" s="1">
        <v>0</v>
      </c>
      <c r="EH5" s="1">
        <v>0</v>
      </c>
      <c r="EI5" s="1">
        <v>0</v>
      </c>
      <c r="EJ5" s="1" t="s">
        <v>584</v>
      </c>
      <c r="EK5" s="1">
        <v>0</v>
      </c>
      <c r="EL5" s="1">
        <v>0</v>
      </c>
      <c r="EM5" s="1">
        <v>0</v>
      </c>
      <c r="EN5" s="1" t="s">
        <v>585</v>
      </c>
      <c r="EO5" s="1">
        <v>0</v>
      </c>
      <c r="EP5" s="1">
        <v>0</v>
      </c>
      <c r="EQ5" s="1">
        <v>0</v>
      </c>
      <c r="ER5" s="1" t="s">
        <v>511</v>
      </c>
      <c r="ES5" s="1">
        <v>0</v>
      </c>
      <c r="ET5" s="1">
        <v>0</v>
      </c>
      <c r="EU5" s="1">
        <v>1</v>
      </c>
      <c r="EV5" s="1" t="s">
        <v>233</v>
      </c>
      <c r="EW5" s="1">
        <v>0</v>
      </c>
      <c r="EX5" s="1">
        <v>0</v>
      </c>
      <c r="EY5" s="1">
        <v>1</v>
      </c>
      <c r="EZ5" s="1" t="s">
        <v>586</v>
      </c>
      <c r="FA5" s="1">
        <v>3</v>
      </c>
      <c r="FB5" s="1">
        <v>0</v>
      </c>
      <c r="FC5" s="1">
        <v>0</v>
      </c>
      <c r="FD5" s="1" t="s">
        <v>243</v>
      </c>
      <c r="FE5" s="1">
        <v>1</v>
      </c>
      <c r="FF5" s="1">
        <v>0</v>
      </c>
      <c r="FG5" s="1">
        <v>0</v>
      </c>
      <c r="FH5" s="1" t="s">
        <v>413</v>
      </c>
      <c r="FI5" s="1">
        <v>0</v>
      </c>
      <c r="FJ5" s="1">
        <v>0</v>
      </c>
      <c r="FK5" s="1">
        <v>1</v>
      </c>
      <c r="FL5" s="1" t="s">
        <v>587</v>
      </c>
      <c r="FM5" s="1">
        <v>2</v>
      </c>
      <c r="FN5" s="1">
        <v>0</v>
      </c>
      <c r="FO5" s="1">
        <v>1</v>
      </c>
      <c r="FP5" s="1" t="s">
        <v>588</v>
      </c>
      <c r="FQ5" s="1">
        <v>0</v>
      </c>
      <c r="FR5" s="1">
        <v>1</v>
      </c>
      <c r="FS5" s="1">
        <v>0</v>
      </c>
      <c r="FT5" s="1" t="s">
        <v>589</v>
      </c>
      <c r="FU5" s="1">
        <v>0</v>
      </c>
      <c r="FV5" s="1">
        <v>0</v>
      </c>
      <c r="FW5" s="1">
        <v>0</v>
      </c>
      <c r="FX5" s="1" t="s">
        <v>590</v>
      </c>
      <c r="FY5" s="1">
        <v>0</v>
      </c>
      <c r="FZ5" s="1">
        <v>0</v>
      </c>
      <c r="GA5" s="1">
        <v>0</v>
      </c>
      <c r="GB5" s="1" t="s">
        <v>591</v>
      </c>
      <c r="GC5" s="1">
        <v>0</v>
      </c>
      <c r="GD5" s="1">
        <v>0</v>
      </c>
      <c r="GE5" s="1">
        <v>0</v>
      </c>
      <c r="GF5" s="1">
        <v>10</v>
      </c>
      <c r="GG5" s="1">
        <v>2</v>
      </c>
      <c r="GH5" s="1">
        <v>6</v>
      </c>
      <c r="GI5" s="1">
        <v>46</v>
      </c>
      <c r="GJ5" s="1">
        <v>28</v>
      </c>
      <c r="GK5" s="1">
        <v>37</v>
      </c>
      <c r="GL5" s="1">
        <v>22</v>
      </c>
      <c r="GM5" s="1">
        <v>37</v>
      </c>
      <c r="GN5" s="1">
        <v>23</v>
      </c>
      <c r="GO5" s="1">
        <v>37</v>
      </c>
      <c r="GP5" s="1">
        <v>23</v>
      </c>
      <c r="GQ5" s="1">
        <v>4</v>
      </c>
      <c r="GR5" s="1">
        <v>4</v>
      </c>
      <c r="GS5" s="1">
        <v>1</v>
      </c>
      <c r="GT5" s="1">
        <v>2</v>
      </c>
      <c r="GU5" s="1">
        <v>4</v>
      </c>
      <c r="GV5" s="1">
        <v>3</v>
      </c>
      <c r="GW5" s="1">
        <v>3</v>
      </c>
      <c r="GX5" s="1">
        <v>3</v>
      </c>
      <c r="GY5" s="1">
        <v>3</v>
      </c>
      <c r="GZ5" s="1">
        <v>3</v>
      </c>
      <c r="HA5" s="1">
        <v>3</v>
      </c>
      <c r="HB5" s="1">
        <v>3</v>
      </c>
      <c r="HC5" s="1">
        <v>2</v>
      </c>
      <c r="HD5" s="1">
        <v>2</v>
      </c>
      <c r="HE5" s="1">
        <v>3</v>
      </c>
      <c r="HF5" s="1">
        <v>4</v>
      </c>
    </row>
    <row r="6" spans="1:214" ht="51" x14ac:dyDescent="0.2">
      <c r="A6" s="1">
        <v>879051</v>
      </c>
      <c r="B6" s="1" t="s">
        <v>443</v>
      </c>
      <c r="C6" s="1">
        <v>1</v>
      </c>
      <c r="D6" s="1" t="s">
        <v>70</v>
      </c>
      <c r="E6" s="1" t="s">
        <v>7</v>
      </c>
      <c r="F6" s="1" t="s">
        <v>9</v>
      </c>
      <c r="G6" s="1">
        <v>3</v>
      </c>
      <c r="H6" s="1" t="s">
        <v>12</v>
      </c>
      <c r="I6" s="1">
        <v>1</v>
      </c>
      <c r="J6" s="1" t="s">
        <v>352</v>
      </c>
      <c r="K6" s="1">
        <v>1</v>
      </c>
      <c r="L6" s="1" t="s">
        <v>353</v>
      </c>
      <c r="M6" s="1">
        <v>3</v>
      </c>
      <c r="N6" s="1" t="s">
        <v>611</v>
      </c>
      <c r="O6" s="1" t="s">
        <v>612</v>
      </c>
      <c r="P6" s="1">
        <v>4</v>
      </c>
      <c r="Q6" s="1" t="s">
        <v>424</v>
      </c>
      <c r="R6" s="1" t="s">
        <v>613</v>
      </c>
      <c r="S6" s="1" t="s">
        <v>614</v>
      </c>
      <c r="T6" s="1" t="s">
        <v>615</v>
      </c>
      <c r="U6" s="1" t="s">
        <v>34</v>
      </c>
      <c r="V6" s="1">
        <v>1</v>
      </c>
      <c r="W6" s="1">
        <v>0</v>
      </c>
      <c r="X6" s="1" t="s">
        <v>616</v>
      </c>
      <c r="Y6" s="1" t="s">
        <v>70</v>
      </c>
      <c r="Z6" s="1" t="s">
        <v>70</v>
      </c>
      <c r="AA6" s="1" t="s">
        <v>70</v>
      </c>
      <c r="AB6" s="1" t="s">
        <v>70</v>
      </c>
      <c r="AC6" s="1" t="s">
        <v>47</v>
      </c>
      <c r="AD6" s="1">
        <v>0</v>
      </c>
      <c r="AE6" s="1" t="s">
        <v>617</v>
      </c>
      <c r="AF6" s="1" t="s">
        <v>618</v>
      </c>
      <c r="AG6" s="1" t="s">
        <v>557</v>
      </c>
      <c r="AH6" s="1" t="s">
        <v>619</v>
      </c>
      <c r="AI6" s="1" t="s">
        <v>620</v>
      </c>
      <c r="AJ6" s="1" t="s">
        <v>620</v>
      </c>
      <c r="AK6" s="1" t="s">
        <v>620</v>
      </c>
      <c r="AL6" s="1" t="s">
        <v>620</v>
      </c>
      <c r="AM6" s="1" t="s">
        <v>620</v>
      </c>
      <c r="AN6" s="1" t="s">
        <v>70</v>
      </c>
      <c r="AO6" s="1" t="s">
        <v>70</v>
      </c>
      <c r="AP6" s="1" t="s">
        <v>70</v>
      </c>
      <c r="AQ6" s="1" t="s">
        <v>70</v>
      </c>
      <c r="AR6" s="1" t="s">
        <v>70</v>
      </c>
      <c r="AS6" s="1" t="s">
        <v>78</v>
      </c>
      <c r="AT6" s="1" t="s">
        <v>78</v>
      </c>
      <c r="AU6" s="1" t="s">
        <v>78</v>
      </c>
      <c r="AV6" s="1" t="s">
        <v>78</v>
      </c>
      <c r="AW6" s="1" t="s">
        <v>78</v>
      </c>
      <c r="AX6" s="1" t="s">
        <v>70</v>
      </c>
      <c r="AY6" s="1" t="s">
        <v>70</v>
      </c>
      <c r="AZ6" s="1" t="s">
        <v>70</v>
      </c>
      <c r="BA6" s="1" t="s">
        <v>70</v>
      </c>
      <c r="BB6" s="1" t="s">
        <v>70</v>
      </c>
      <c r="BC6" s="1" t="s">
        <v>78</v>
      </c>
      <c r="BD6" s="1" t="s">
        <v>78</v>
      </c>
      <c r="BE6" s="1" t="s">
        <v>78</v>
      </c>
      <c r="BF6" s="1" t="s">
        <v>78</v>
      </c>
      <c r="BG6" s="1" t="s">
        <v>78</v>
      </c>
      <c r="BH6" s="1" t="s">
        <v>70</v>
      </c>
      <c r="BI6" s="1" t="s">
        <v>70</v>
      </c>
      <c r="BJ6" s="1" t="s">
        <v>70</v>
      </c>
      <c r="BK6" s="1" t="s">
        <v>70</v>
      </c>
      <c r="BL6" s="1" t="s">
        <v>70</v>
      </c>
      <c r="BM6" s="1" t="s">
        <v>70</v>
      </c>
      <c r="BN6" s="1" t="s">
        <v>70</v>
      </c>
      <c r="BO6" s="1" t="s">
        <v>70</v>
      </c>
      <c r="BP6" s="1" t="s">
        <v>70</v>
      </c>
      <c r="BQ6" s="1" t="s">
        <v>70</v>
      </c>
      <c r="BR6" s="1" t="s">
        <v>78</v>
      </c>
      <c r="BS6" s="1" t="s">
        <v>78</v>
      </c>
      <c r="BT6" s="1" t="s">
        <v>78</v>
      </c>
      <c r="BU6" s="1" t="s">
        <v>78</v>
      </c>
      <c r="BV6" s="1" t="s">
        <v>78</v>
      </c>
      <c r="BW6" s="1" t="s">
        <v>78</v>
      </c>
      <c r="BX6" s="1" t="s">
        <v>78</v>
      </c>
      <c r="BY6" s="1" t="s">
        <v>78</v>
      </c>
      <c r="BZ6" s="1" t="s">
        <v>78</v>
      </c>
      <c r="CA6" s="1" t="s">
        <v>78</v>
      </c>
      <c r="CB6" s="1" t="s">
        <v>70</v>
      </c>
      <c r="CC6" s="1" t="s">
        <v>70</v>
      </c>
      <c r="CD6" s="1" t="s">
        <v>70</v>
      </c>
      <c r="CE6" s="1" t="s">
        <v>70</v>
      </c>
      <c r="CF6" s="1" t="s">
        <v>70</v>
      </c>
      <c r="CG6" s="1" t="s">
        <v>70</v>
      </c>
      <c r="CH6" s="1" t="s">
        <v>70</v>
      </c>
      <c r="CI6" s="1" t="s">
        <v>70</v>
      </c>
      <c r="CJ6" s="1" t="s">
        <v>70</v>
      </c>
      <c r="CK6" s="1" t="s">
        <v>70</v>
      </c>
      <c r="CL6" s="1" t="s">
        <v>78</v>
      </c>
      <c r="CM6" s="1" t="s">
        <v>78</v>
      </c>
      <c r="CN6" s="1" t="s">
        <v>78</v>
      </c>
      <c r="CO6" s="1" t="s">
        <v>78</v>
      </c>
      <c r="CP6" s="1" t="s">
        <v>78</v>
      </c>
      <c r="CQ6" s="1" t="s">
        <v>78</v>
      </c>
      <c r="CR6" s="1" t="s">
        <v>78</v>
      </c>
      <c r="CS6" s="1" t="s">
        <v>78</v>
      </c>
      <c r="CT6" s="1" t="s">
        <v>78</v>
      </c>
      <c r="CU6" s="1" t="s">
        <v>78</v>
      </c>
      <c r="CV6" s="1" t="s">
        <v>70</v>
      </c>
      <c r="CZ6" s="1" t="s">
        <v>70</v>
      </c>
      <c r="DD6" s="1" t="s">
        <v>70</v>
      </c>
      <c r="DH6" s="1" t="s">
        <v>70</v>
      </c>
      <c r="DL6" s="1" t="s">
        <v>70</v>
      </c>
      <c r="DP6" s="1" t="s">
        <v>70</v>
      </c>
      <c r="DT6" s="1" t="s">
        <v>70</v>
      </c>
      <c r="DX6" s="1" t="s">
        <v>70</v>
      </c>
      <c r="EB6" s="1" t="s">
        <v>70</v>
      </c>
      <c r="EF6" s="1" t="s">
        <v>70</v>
      </c>
      <c r="EJ6" s="1" t="s">
        <v>70</v>
      </c>
      <c r="EN6" s="1" t="s">
        <v>70</v>
      </c>
      <c r="ER6" s="1" t="s">
        <v>70</v>
      </c>
      <c r="EV6" s="1" t="s">
        <v>70</v>
      </c>
      <c r="EZ6" s="1" t="s">
        <v>70</v>
      </c>
      <c r="FD6" s="1" t="s">
        <v>70</v>
      </c>
      <c r="FH6" s="1" t="s">
        <v>70</v>
      </c>
      <c r="FL6" s="1" t="s">
        <v>70</v>
      </c>
      <c r="FP6" s="1" t="s">
        <v>70</v>
      </c>
      <c r="FT6" s="1" t="s">
        <v>70</v>
      </c>
      <c r="FX6" s="1" t="s">
        <v>70</v>
      </c>
      <c r="GB6" s="1" t="s">
        <v>70</v>
      </c>
      <c r="GF6" s="1">
        <v>0</v>
      </c>
      <c r="GG6" s="1">
        <v>0</v>
      </c>
      <c r="GH6" s="1">
        <v>0</v>
      </c>
      <c r="GI6" s="1">
        <v>0</v>
      </c>
      <c r="GJ6" s="1">
        <v>0</v>
      </c>
      <c r="GK6" s="1">
        <v>0</v>
      </c>
      <c r="GL6" s="1">
        <v>0</v>
      </c>
      <c r="GM6" s="1">
        <v>0</v>
      </c>
      <c r="GN6" s="1">
        <v>0</v>
      </c>
      <c r="GO6" s="1">
        <v>0</v>
      </c>
      <c r="GP6" s="1">
        <v>0</v>
      </c>
      <c r="GQ6" s="1">
        <v>0</v>
      </c>
      <c r="GR6" s="1">
        <v>0</v>
      </c>
      <c r="GS6" s="1">
        <v>0</v>
      </c>
      <c r="GT6" s="1">
        <v>0</v>
      </c>
      <c r="GU6" s="1">
        <v>0</v>
      </c>
      <c r="GV6" s="1">
        <v>0</v>
      </c>
      <c r="GW6" s="1">
        <v>0</v>
      </c>
      <c r="GX6" s="1">
        <v>0</v>
      </c>
      <c r="GY6" s="1">
        <v>0</v>
      </c>
      <c r="GZ6" s="1">
        <v>0</v>
      </c>
      <c r="HA6" s="1">
        <v>0</v>
      </c>
      <c r="HB6" s="1">
        <v>0</v>
      </c>
      <c r="HC6" s="1">
        <v>0</v>
      </c>
      <c r="HD6" s="1">
        <v>0</v>
      </c>
      <c r="HE6" s="1">
        <v>0</v>
      </c>
      <c r="HF6" s="1">
        <v>0</v>
      </c>
    </row>
    <row r="7" spans="1:214" ht="63.75" x14ac:dyDescent="0.2">
      <c r="A7" s="1">
        <v>686419</v>
      </c>
      <c r="B7" s="1" t="s">
        <v>443</v>
      </c>
      <c r="C7" s="1">
        <v>3</v>
      </c>
      <c r="D7" s="1" t="s">
        <v>70</v>
      </c>
      <c r="E7" s="1" t="s">
        <v>544</v>
      </c>
      <c r="F7" s="1" t="s">
        <v>545</v>
      </c>
      <c r="G7" s="1">
        <v>4</v>
      </c>
      <c r="H7" s="1" t="s">
        <v>351</v>
      </c>
      <c r="I7" s="1">
        <v>0</v>
      </c>
      <c r="J7" s="1" t="s">
        <v>15</v>
      </c>
      <c r="K7" s="1">
        <v>0</v>
      </c>
      <c r="L7" s="1" t="s">
        <v>546</v>
      </c>
      <c r="M7" s="1">
        <v>1</v>
      </c>
      <c r="N7" s="1" t="s">
        <v>547</v>
      </c>
      <c r="O7" s="1" t="s">
        <v>23</v>
      </c>
      <c r="P7" s="1">
        <v>6</v>
      </c>
      <c r="Q7" s="1" t="s">
        <v>625</v>
      </c>
      <c r="R7" s="1" t="s">
        <v>626</v>
      </c>
      <c r="S7" s="1" t="s">
        <v>627</v>
      </c>
      <c r="T7" s="1" t="s">
        <v>628</v>
      </c>
      <c r="U7" s="1" t="s">
        <v>552</v>
      </c>
      <c r="V7" s="1">
        <v>1</v>
      </c>
      <c r="W7" s="1">
        <v>0</v>
      </c>
      <c r="X7" s="1" t="s">
        <v>616</v>
      </c>
      <c r="Y7" s="1" t="s">
        <v>70</v>
      </c>
      <c r="Z7" s="1" t="s">
        <v>70</v>
      </c>
      <c r="AA7" s="1" t="s">
        <v>70</v>
      </c>
      <c r="AB7" s="1" t="s">
        <v>70</v>
      </c>
      <c r="AC7" s="1" t="s">
        <v>47</v>
      </c>
      <c r="AD7" s="1">
        <v>0</v>
      </c>
      <c r="AE7" s="1" t="s">
        <v>629</v>
      </c>
      <c r="AF7" s="1" t="s">
        <v>630</v>
      </c>
      <c r="AG7" s="1" t="s">
        <v>557</v>
      </c>
      <c r="AH7" s="1" t="s">
        <v>619</v>
      </c>
      <c r="AI7" s="1" t="s">
        <v>620</v>
      </c>
      <c r="AJ7" s="1" t="s">
        <v>631</v>
      </c>
      <c r="AK7" s="1" t="s">
        <v>620</v>
      </c>
      <c r="AL7" s="1" t="s">
        <v>620</v>
      </c>
      <c r="AM7" s="1" t="s">
        <v>620</v>
      </c>
      <c r="AN7" s="1" t="s">
        <v>70</v>
      </c>
      <c r="AO7" s="1" t="s">
        <v>70</v>
      </c>
      <c r="AP7" s="1" t="s">
        <v>70</v>
      </c>
      <c r="AQ7" s="1" t="s">
        <v>70</v>
      </c>
      <c r="AR7" s="1" t="s">
        <v>70</v>
      </c>
      <c r="AS7" s="1" t="s">
        <v>78</v>
      </c>
      <c r="AT7" s="1" t="s">
        <v>78</v>
      </c>
      <c r="AU7" s="1" t="s">
        <v>78</v>
      </c>
      <c r="AV7" s="1" t="s">
        <v>78</v>
      </c>
      <c r="AW7" s="1" t="s">
        <v>78</v>
      </c>
      <c r="AX7" s="1" t="s">
        <v>70</v>
      </c>
      <c r="AY7" s="1" t="s">
        <v>70</v>
      </c>
      <c r="AZ7" s="1" t="s">
        <v>70</v>
      </c>
      <c r="BA7" s="1" t="s">
        <v>70</v>
      </c>
      <c r="BB7" s="1" t="s">
        <v>70</v>
      </c>
      <c r="BC7" s="1" t="s">
        <v>78</v>
      </c>
      <c r="BD7" s="1" t="s">
        <v>78</v>
      </c>
      <c r="BE7" s="1" t="s">
        <v>78</v>
      </c>
      <c r="BF7" s="1" t="s">
        <v>78</v>
      </c>
      <c r="BG7" s="1" t="s">
        <v>78</v>
      </c>
      <c r="BH7" s="1" t="s">
        <v>70</v>
      </c>
      <c r="BI7" s="1" t="s">
        <v>70</v>
      </c>
      <c r="BJ7" s="1" t="s">
        <v>70</v>
      </c>
      <c r="BK7" s="1" t="s">
        <v>70</v>
      </c>
      <c r="BL7" s="1" t="s">
        <v>70</v>
      </c>
      <c r="BM7" s="1" t="s">
        <v>70</v>
      </c>
      <c r="BN7" s="1" t="s">
        <v>70</v>
      </c>
      <c r="BO7" s="1" t="s">
        <v>70</v>
      </c>
      <c r="BP7" s="1" t="s">
        <v>70</v>
      </c>
      <c r="BQ7" s="1" t="s">
        <v>70</v>
      </c>
      <c r="BR7" s="1" t="s">
        <v>78</v>
      </c>
      <c r="BS7" s="1" t="s">
        <v>78</v>
      </c>
      <c r="BT7" s="1" t="s">
        <v>78</v>
      </c>
      <c r="BU7" s="1" t="s">
        <v>78</v>
      </c>
      <c r="BV7" s="1" t="s">
        <v>78</v>
      </c>
      <c r="BW7" s="1" t="s">
        <v>78</v>
      </c>
      <c r="BX7" s="1" t="s">
        <v>78</v>
      </c>
      <c r="BY7" s="1" t="s">
        <v>78</v>
      </c>
      <c r="BZ7" s="1" t="s">
        <v>78</v>
      </c>
      <c r="CA7" s="1" t="s">
        <v>78</v>
      </c>
      <c r="CB7" s="1" t="s">
        <v>70</v>
      </c>
      <c r="CC7" s="1" t="s">
        <v>70</v>
      </c>
      <c r="CD7" s="1" t="s">
        <v>70</v>
      </c>
      <c r="CE7" s="1" t="s">
        <v>70</v>
      </c>
      <c r="CF7" s="1" t="s">
        <v>70</v>
      </c>
      <c r="CG7" s="1" t="s">
        <v>70</v>
      </c>
      <c r="CH7" s="1" t="s">
        <v>70</v>
      </c>
      <c r="CI7" s="1" t="s">
        <v>70</v>
      </c>
      <c r="CJ7" s="1" t="s">
        <v>70</v>
      </c>
      <c r="CK7" s="1" t="s">
        <v>70</v>
      </c>
      <c r="CL7" s="1" t="s">
        <v>78</v>
      </c>
      <c r="CM7" s="1" t="s">
        <v>78</v>
      </c>
      <c r="CN7" s="1" t="s">
        <v>78</v>
      </c>
      <c r="CO7" s="1" t="s">
        <v>78</v>
      </c>
      <c r="CP7" s="1" t="s">
        <v>78</v>
      </c>
      <c r="CQ7" s="1" t="s">
        <v>78</v>
      </c>
      <c r="CR7" s="1" t="s">
        <v>78</v>
      </c>
      <c r="CS7" s="1" t="s">
        <v>78</v>
      </c>
      <c r="CT7" s="1" t="s">
        <v>78</v>
      </c>
      <c r="CU7" s="1" t="s">
        <v>78</v>
      </c>
      <c r="CV7" s="1" t="s">
        <v>70</v>
      </c>
      <c r="CZ7" s="1" t="s">
        <v>70</v>
      </c>
      <c r="DD7" s="1" t="s">
        <v>70</v>
      </c>
      <c r="DH7" s="1" t="s">
        <v>70</v>
      </c>
      <c r="DL7" s="1" t="s">
        <v>70</v>
      </c>
      <c r="DP7" s="1" t="s">
        <v>70</v>
      </c>
      <c r="DT7" s="1" t="s">
        <v>70</v>
      </c>
      <c r="DX7" s="1" t="s">
        <v>70</v>
      </c>
      <c r="EB7" s="1" t="s">
        <v>70</v>
      </c>
      <c r="EF7" s="1" t="s">
        <v>70</v>
      </c>
      <c r="EJ7" s="1" t="s">
        <v>70</v>
      </c>
      <c r="EN7" s="1" t="s">
        <v>70</v>
      </c>
      <c r="ER7" s="1" t="s">
        <v>70</v>
      </c>
      <c r="EV7" s="1" t="s">
        <v>70</v>
      </c>
      <c r="EZ7" s="1" t="s">
        <v>70</v>
      </c>
      <c r="FD7" s="1" t="s">
        <v>70</v>
      </c>
      <c r="FH7" s="1" t="s">
        <v>70</v>
      </c>
      <c r="FL7" s="1" t="s">
        <v>70</v>
      </c>
      <c r="FP7" s="1" t="s">
        <v>70</v>
      </c>
      <c r="FT7" s="1" t="s">
        <v>70</v>
      </c>
      <c r="FX7" s="1" t="s">
        <v>70</v>
      </c>
      <c r="GB7" s="1" t="s">
        <v>70</v>
      </c>
      <c r="GF7" s="1">
        <v>0</v>
      </c>
      <c r="GG7" s="1">
        <v>0</v>
      </c>
      <c r="GH7" s="1">
        <v>0</v>
      </c>
      <c r="GI7" s="1">
        <v>0</v>
      </c>
      <c r="GJ7" s="1">
        <v>0</v>
      </c>
      <c r="GK7" s="1">
        <v>0</v>
      </c>
      <c r="GL7" s="1">
        <v>0</v>
      </c>
      <c r="GM7" s="1">
        <v>0</v>
      </c>
      <c r="GN7" s="1">
        <v>0</v>
      </c>
      <c r="GO7" s="1">
        <v>0</v>
      </c>
      <c r="GP7" s="1">
        <v>0</v>
      </c>
      <c r="GQ7" s="1">
        <v>0</v>
      </c>
      <c r="GR7" s="1">
        <v>0</v>
      </c>
      <c r="GS7" s="1">
        <v>0</v>
      </c>
      <c r="GT7" s="1">
        <v>0</v>
      </c>
      <c r="GU7" s="1">
        <v>0</v>
      </c>
      <c r="GV7" s="1">
        <v>0</v>
      </c>
      <c r="GW7" s="1">
        <v>0</v>
      </c>
      <c r="GX7" s="1">
        <v>0</v>
      </c>
      <c r="GY7" s="1">
        <v>0</v>
      </c>
      <c r="GZ7" s="1">
        <v>0</v>
      </c>
      <c r="HA7" s="1">
        <v>0</v>
      </c>
      <c r="HB7" s="1">
        <v>0</v>
      </c>
      <c r="HC7" s="1">
        <v>0</v>
      </c>
      <c r="HD7" s="1">
        <v>0</v>
      </c>
      <c r="HE7" s="1">
        <v>0</v>
      </c>
      <c r="HF7" s="1">
        <v>0</v>
      </c>
    </row>
    <row r="8" spans="1:214" ht="127.5" x14ac:dyDescent="0.2">
      <c r="A8" s="1">
        <v>697106</v>
      </c>
      <c r="B8" s="1" t="s">
        <v>443</v>
      </c>
      <c r="C8" s="1">
        <v>1</v>
      </c>
      <c r="D8" s="1" t="s">
        <v>70</v>
      </c>
      <c r="E8" s="1" t="s">
        <v>632</v>
      </c>
      <c r="F8" s="1" t="s">
        <v>633</v>
      </c>
      <c r="G8" s="1">
        <v>2</v>
      </c>
      <c r="H8" s="1" t="s">
        <v>12</v>
      </c>
      <c r="I8" s="1">
        <v>1</v>
      </c>
      <c r="J8" s="1" t="s">
        <v>15</v>
      </c>
      <c r="K8" s="1">
        <v>0</v>
      </c>
      <c r="L8" s="1" t="s">
        <v>18</v>
      </c>
      <c r="M8" s="1">
        <v>2</v>
      </c>
      <c r="N8" s="1" t="s">
        <v>634</v>
      </c>
      <c r="O8" s="1" t="s">
        <v>635</v>
      </c>
      <c r="P8" s="1">
        <v>2</v>
      </c>
      <c r="Q8" s="1" t="s">
        <v>636</v>
      </c>
      <c r="R8" s="1" t="s">
        <v>637</v>
      </c>
      <c r="S8" s="1" t="s">
        <v>638</v>
      </c>
      <c r="T8" s="1" t="s">
        <v>639</v>
      </c>
      <c r="U8" s="1" t="s">
        <v>640</v>
      </c>
      <c r="V8" s="1">
        <v>1</v>
      </c>
      <c r="W8" s="1">
        <v>0</v>
      </c>
      <c r="X8" s="1" t="s">
        <v>641</v>
      </c>
      <c r="Y8" s="1" t="s">
        <v>642</v>
      </c>
      <c r="Z8" s="1" t="s">
        <v>44</v>
      </c>
      <c r="AA8" s="1" t="s">
        <v>40</v>
      </c>
      <c r="AB8" s="1" t="s">
        <v>643</v>
      </c>
      <c r="AC8" s="1" t="s">
        <v>47</v>
      </c>
      <c r="AD8" s="1">
        <v>0</v>
      </c>
      <c r="AE8" s="1" t="s">
        <v>644</v>
      </c>
      <c r="AF8" s="1" t="s">
        <v>645</v>
      </c>
      <c r="AG8" s="1" t="s">
        <v>646</v>
      </c>
      <c r="AH8" s="1" t="s">
        <v>647</v>
      </c>
      <c r="AI8" s="1" t="s">
        <v>620</v>
      </c>
      <c r="AJ8" s="1" t="s">
        <v>648</v>
      </c>
      <c r="AK8" s="1" t="s">
        <v>649</v>
      </c>
      <c r="AL8" s="1" t="s">
        <v>650</v>
      </c>
      <c r="AM8" s="1" t="s">
        <v>620</v>
      </c>
      <c r="AN8" s="1" t="s">
        <v>651</v>
      </c>
      <c r="AO8" s="1" t="s">
        <v>652</v>
      </c>
      <c r="AP8" s="1" t="s">
        <v>70</v>
      </c>
      <c r="AQ8" s="1" t="s">
        <v>70</v>
      </c>
      <c r="AR8" s="1" t="s">
        <v>70</v>
      </c>
      <c r="AS8" s="1" t="s">
        <v>653</v>
      </c>
      <c r="AT8" s="1" t="s">
        <v>78</v>
      </c>
      <c r="AU8" s="1" t="s">
        <v>70</v>
      </c>
      <c r="AV8" s="1" t="s">
        <v>78</v>
      </c>
      <c r="AW8" s="1" t="s">
        <v>78</v>
      </c>
      <c r="AX8" s="1" t="s">
        <v>654</v>
      </c>
      <c r="AY8" s="1" t="s">
        <v>655</v>
      </c>
      <c r="AZ8" s="1" t="s">
        <v>656</v>
      </c>
      <c r="BA8" s="1" t="s">
        <v>657</v>
      </c>
      <c r="BB8" s="1" t="s">
        <v>499</v>
      </c>
      <c r="BC8" s="1" t="s">
        <v>653</v>
      </c>
      <c r="BD8" s="1" t="s">
        <v>78</v>
      </c>
      <c r="BE8" s="1" t="s">
        <v>78</v>
      </c>
      <c r="BF8" s="1" t="s">
        <v>78</v>
      </c>
      <c r="BG8" s="1" t="s">
        <v>78</v>
      </c>
      <c r="BH8" s="1" t="s">
        <v>571</v>
      </c>
      <c r="BI8" s="1" t="s">
        <v>117</v>
      </c>
      <c r="BJ8" s="1" t="s">
        <v>658</v>
      </c>
      <c r="BK8" s="1" t="s">
        <v>659</v>
      </c>
      <c r="BL8" s="1" t="s">
        <v>660</v>
      </c>
      <c r="BM8" s="1" t="s">
        <v>661</v>
      </c>
      <c r="BN8" s="1" t="s">
        <v>392</v>
      </c>
      <c r="BO8" s="1" t="s">
        <v>392</v>
      </c>
      <c r="BP8" s="1" t="s">
        <v>117</v>
      </c>
      <c r="BQ8" s="1" t="s">
        <v>139</v>
      </c>
      <c r="BR8" s="1" t="s">
        <v>653</v>
      </c>
      <c r="BS8" s="1" t="s">
        <v>78</v>
      </c>
      <c r="BT8" s="1" t="s">
        <v>78</v>
      </c>
      <c r="BU8" s="1" t="s">
        <v>78</v>
      </c>
      <c r="BV8" s="1" t="s">
        <v>78</v>
      </c>
      <c r="BW8" s="1" t="s">
        <v>78</v>
      </c>
      <c r="BX8" s="1" t="s">
        <v>78</v>
      </c>
      <c r="BY8" s="1" t="s">
        <v>78</v>
      </c>
      <c r="BZ8" s="1" t="s">
        <v>78</v>
      </c>
      <c r="CA8" s="1" t="s">
        <v>78</v>
      </c>
      <c r="CB8" s="1" t="s">
        <v>389</v>
      </c>
      <c r="CC8" s="1" t="s">
        <v>108</v>
      </c>
      <c r="CD8" s="1" t="s">
        <v>662</v>
      </c>
      <c r="CE8" s="1" t="s">
        <v>663</v>
      </c>
      <c r="CF8" s="1" t="s">
        <v>660</v>
      </c>
      <c r="CG8" s="1" t="s">
        <v>392</v>
      </c>
      <c r="CH8" s="1" t="s">
        <v>137</v>
      </c>
      <c r="CI8" s="1" t="s">
        <v>392</v>
      </c>
      <c r="CJ8" s="1" t="s">
        <v>660</v>
      </c>
      <c r="CK8" s="1" t="s">
        <v>137</v>
      </c>
      <c r="CL8" s="1" t="s">
        <v>653</v>
      </c>
      <c r="CM8" s="1" t="s">
        <v>78</v>
      </c>
      <c r="CN8" s="1" t="s">
        <v>78</v>
      </c>
      <c r="CO8" s="1" t="s">
        <v>78</v>
      </c>
      <c r="CP8" s="1" t="s">
        <v>78</v>
      </c>
      <c r="CQ8" s="1" t="s">
        <v>78</v>
      </c>
      <c r="CR8" s="1" t="s">
        <v>78</v>
      </c>
      <c r="CS8" s="1" t="s">
        <v>78</v>
      </c>
      <c r="CT8" s="1" t="s">
        <v>78</v>
      </c>
      <c r="CU8" s="1" t="s">
        <v>78</v>
      </c>
      <c r="CV8" s="1" t="s">
        <v>664</v>
      </c>
      <c r="CW8" s="1">
        <v>0</v>
      </c>
      <c r="CX8" s="1">
        <v>0</v>
      </c>
      <c r="CY8" s="1">
        <v>0</v>
      </c>
      <c r="CZ8" s="1" t="s">
        <v>665</v>
      </c>
      <c r="DA8" s="1">
        <v>0</v>
      </c>
      <c r="DB8" s="1">
        <v>0</v>
      </c>
      <c r="DC8" s="1">
        <v>0</v>
      </c>
      <c r="DD8" s="1" t="s">
        <v>666</v>
      </c>
      <c r="DE8" s="1">
        <v>0</v>
      </c>
      <c r="DF8" s="1">
        <v>1</v>
      </c>
      <c r="DG8" s="1">
        <v>0</v>
      </c>
      <c r="DH8" s="1" t="s">
        <v>667</v>
      </c>
      <c r="DI8" s="1">
        <v>0</v>
      </c>
      <c r="DJ8" s="1">
        <v>0</v>
      </c>
      <c r="DK8" s="1">
        <v>0</v>
      </c>
      <c r="DL8" s="1" t="s">
        <v>668</v>
      </c>
      <c r="DM8" s="1">
        <v>0</v>
      </c>
      <c r="DN8" s="1">
        <v>0</v>
      </c>
      <c r="DO8" s="1">
        <v>0</v>
      </c>
      <c r="DP8" s="1" t="s">
        <v>669</v>
      </c>
      <c r="DQ8" s="1">
        <v>0</v>
      </c>
      <c r="DR8" s="1">
        <v>0</v>
      </c>
      <c r="DS8" s="1">
        <v>0</v>
      </c>
      <c r="DT8" s="1" t="s">
        <v>670</v>
      </c>
      <c r="DU8" s="1">
        <v>3</v>
      </c>
      <c r="DV8" s="1">
        <v>0</v>
      </c>
      <c r="DW8" s="1">
        <v>3</v>
      </c>
      <c r="DX8" s="1" t="s">
        <v>203</v>
      </c>
      <c r="DY8" s="1">
        <v>0</v>
      </c>
      <c r="DZ8" s="1">
        <v>0</v>
      </c>
      <c r="EA8" s="1">
        <v>0</v>
      </c>
      <c r="EB8" s="1" t="s">
        <v>671</v>
      </c>
      <c r="EC8" s="1">
        <v>0</v>
      </c>
      <c r="ED8" s="1">
        <v>0</v>
      </c>
      <c r="EE8" s="1">
        <v>0</v>
      </c>
      <c r="EF8" s="1" t="s">
        <v>672</v>
      </c>
      <c r="EG8" s="1">
        <v>0</v>
      </c>
      <c r="EH8" s="1">
        <v>0</v>
      </c>
      <c r="EI8" s="1">
        <v>0</v>
      </c>
      <c r="EJ8" s="1" t="s">
        <v>70</v>
      </c>
      <c r="EN8" s="1" t="s">
        <v>70</v>
      </c>
      <c r="ER8" s="1" t="s">
        <v>70</v>
      </c>
      <c r="EV8" s="1" t="s">
        <v>70</v>
      </c>
      <c r="EZ8" s="1" t="s">
        <v>70</v>
      </c>
      <c r="FD8" s="1" t="s">
        <v>70</v>
      </c>
      <c r="FH8" s="1" t="s">
        <v>70</v>
      </c>
      <c r="FL8" s="1" t="s">
        <v>70</v>
      </c>
      <c r="FP8" s="1" t="s">
        <v>70</v>
      </c>
      <c r="FT8" s="1" t="s">
        <v>70</v>
      </c>
      <c r="FX8" s="1" t="s">
        <v>70</v>
      </c>
      <c r="GB8" s="1" t="s">
        <v>70</v>
      </c>
      <c r="GF8" s="1">
        <v>3</v>
      </c>
      <c r="GG8" s="1">
        <v>1</v>
      </c>
      <c r="GH8" s="1">
        <v>5</v>
      </c>
      <c r="GI8" s="1">
        <v>30</v>
      </c>
      <c r="GJ8" s="1">
        <v>8</v>
      </c>
      <c r="GK8" s="1">
        <v>30</v>
      </c>
      <c r="GL8" s="1">
        <v>8</v>
      </c>
      <c r="GM8" s="1">
        <v>30</v>
      </c>
      <c r="GN8" s="1">
        <v>8</v>
      </c>
      <c r="GO8" s="1">
        <v>30</v>
      </c>
      <c r="GP8" s="1">
        <v>8</v>
      </c>
      <c r="GQ8" s="1">
        <v>0</v>
      </c>
      <c r="GR8" s="1">
        <v>0</v>
      </c>
      <c r="GS8" s="1">
        <v>0</v>
      </c>
      <c r="GT8" s="1">
        <v>0</v>
      </c>
      <c r="GU8" s="1">
        <v>0</v>
      </c>
      <c r="GV8" s="1">
        <v>0</v>
      </c>
      <c r="GW8" s="1">
        <v>0</v>
      </c>
      <c r="GX8" s="1">
        <v>0</v>
      </c>
      <c r="GY8" s="1">
        <v>0</v>
      </c>
      <c r="GZ8" s="1">
        <v>0</v>
      </c>
      <c r="HA8" s="1">
        <v>0</v>
      </c>
      <c r="HB8" s="1">
        <v>0</v>
      </c>
      <c r="HC8" s="1">
        <v>0</v>
      </c>
      <c r="HD8" s="1">
        <v>0</v>
      </c>
      <c r="HE8" s="1">
        <v>0</v>
      </c>
      <c r="HF8" s="1">
        <v>0</v>
      </c>
    </row>
    <row r="9" spans="1:214" ht="165.75" x14ac:dyDescent="0.2">
      <c r="A9" s="1">
        <v>753307</v>
      </c>
      <c r="B9" s="1" t="s">
        <v>684</v>
      </c>
      <c r="C9" s="1">
        <v>2</v>
      </c>
      <c r="D9" s="1" t="s">
        <v>685</v>
      </c>
      <c r="E9" s="1" t="s">
        <v>686</v>
      </c>
      <c r="F9" s="1" t="s">
        <v>9</v>
      </c>
      <c r="G9" s="1">
        <v>3</v>
      </c>
      <c r="H9" s="1" t="s">
        <v>12</v>
      </c>
      <c r="I9" s="1">
        <v>1</v>
      </c>
      <c r="J9" s="1" t="s">
        <v>687</v>
      </c>
      <c r="K9" s="1">
        <v>2</v>
      </c>
      <c r="L9" s="1" t="s">
        <v>446</v>
      </c>
      <c r="M9" s="1">
        <v>4</v>
      </c>
      <c r="N9" s="1" t="s">
        <v>688</v>
      </c>
      <c r="O9" s="1" t="s">
        <v>23</v>
      </c>
      <c r="P9" s="1">
        <v>6</v>
      </c>
      <c r="Q9" s="1" t="s">
        <v>689</v>
      </c>
      <c r="R9" s="1" t="s">
        <v>690</v>
      </c>
      <c r="S9" s="1" t="s">
        <v>691</v>
      </c>
      <c r="T9" s="1" t="s">
        <v>692</v>
      </c>
      <c r="U9" s="1" t="s">
        <v>34</v>
      </c>
      <c r="V9" s="1">
        <v>1</v>
      </c>
      <c r="W9" s="1">
        <v>0</v>
      </c>
      <c r="X9" s="1" t="s">
        <v>693</v>
      </c>
      <c r="Y9" s="1" t="s">
        <v>694</v>
      </c>
      <c r="Z9" s="1" t="s">
        <v>695</v>
      </c>
      <c r="AA9" s="1" t="s">
        <v>696</v>
      </c>
      <c r="AB9" s="1" t="s">
        <v>361</v>
      </c>
      <c r="AC9" s="1" t="s">
        <v>697</v>
      </c>
      <c r="AD9" s="1">
        <v>0</v>
      </c>
      <c r="AE9" s="1" t="s">
        <v>698</v>
      </c>
      <c r="AF9" s="1" t="s">
        <v>699</v>
      </c>
      <c r="AG9" s="1" t="s">
        <v>700</v>
      </c>
      <c r="AH9" s="1" t="s">
        <v>701</v>
      </c>
      <c r="AI9" s="1" t="s">
        <v>702</v>
      </c>
      <c r="AJ9" s="1" t="s">
        <v>703</v>
      </c>
      <c r="AK9" s="1" t="s">
        <v>704</v>
      </c>
      <c r="AL9" s="1" t="s">
        <v>705</v>
      </c>
      <c r="AM9" s="1" t="s">
        <v>706</v>
      </c>
      <c r="AN9" s="1" t="s">
        <v>707</v>
      </c>
      <c r="AO9" s="1" t="s">
        <v>708</v>
      </c>
      <c r="AP9" s="1" t="s">
        <v>709</v>
      </c>
      <c r="AQ9" s="1" t="s">
        <v>392</v>
      </c>
      <c r="AR9" s="1" t="s">
        <v>710</v>
      </c>
      <c r="AS9" s="1" t="s">
        <v>711</v>
      </c>
      <c r="AT9" s="1" t="s">
        <v>712</v>
      </c>
      <c r="AU9" s="1" t="s">
        <v>78</v>
      </c>
      <c r="AV9" s="1" t="s">
        <v>78</v>
      </c>
      <c r="AW9" s="1" t="s">
        <v>713</v>
      </c>
      <c r="AX9" s="1" t="s">
        <v>714</v>
      </c>
      <c r="AY9" s="1" t="s">
        <v>715</v>
      </c>
      <c r="AZ9" s="1" t="s">
        <v>716</v>
      </c>
      <c r="BA9" s="1" t="s">
        <v>717</v>
      </c>
      <c r="BB9" s="1" t="s">
        <v>392</v>
      </c>
      <c r="BC9" s="1" t="s">
        <v>718</v>
      </c>
      <c r="BD9" s="1" t="s">
        <v>78</v>
      </c>
      <c r="BE9" s="1" t="s">
        <v>719</v>
      </c>
      <c r="BF9" s="1" t="s">
        <v>78</v>
      </c>
      <c r="BG9" s="1" t="s">
        <v>78</v>
      </c>
      <c r="BH9" s="1" t="s">
        <v>720</v>
      </c>
      <c r="BI9" s="1" t="s">
        <v>721</v>
      </c>
      <c r="BJ9" s="1" t="s">
        <v>722</v>
      </c>
      <c r="BK9" s="1" t="s">
        <v>723</v>
      </c>
      <c r="BL9" s="1" t="s">
        <v>724</v>
      </c>
      <c r="BM9" s="1" t="s">
        <v>725</v>
      </c>
      <c r="BN9" s="1" t="s">
        <v>726</v>
      </c>
      <c r="BO9" s="1" t="s">
        <v>727</v>
      </c>
      <c r="BP9" s="1" t="s">
        <v>728</v>
      </c>
      <c r="BQ9" s="1" t="s">
        <v>139</v>
      </c>
      <c r="BR9" s="1" t="s">
        <v>729</v>
      </c>
      <c r="BS9" s="1" t="s">
        <v>730</v>
      </c>
      <c r="BT9" s="1" t="s">
        <v>78</v>
      </c>
      <c r="BU9" s="1" t="s">
        <v>78</v>
      </c>
      <c r="BV9" s="1" t="s">
        <v>78</v>
      </c>
      <c r="BW9" s="1" t="s">
        <v>78</v>
      </c>
      <c r="BX9" s="1" t="s">
        <v>78</v>
      </c>
      <c r="BY9" s="1" t="s">
        <v>78</v>
      </c>
      <c r="BZ9" s="1" t="s">
        <v>78</v>
      </c>
      <c r="CA9" s="1" t="s">
        <v>78</v>
      </c>
      <c r="CB9" s="1" t="s">
        <v>731</v>
      </c>
      <c r="CC9" s="1" t="s">
        <v>732</v>
      </c>
      <c r="CD9" s="1" t="s">
        <v>733</v>
      </c>
      <c r="CE9" s="1" t="s">
        <v>734</v>
      </c>
      <c r="CF9" s="1" t="s">
        <v>735</v>
      </c>
      <c r="CG9" s="1" t="s">
        <v>736</v>
      </c>
      <c r="CH9" s="1" t="s">
        <v>737</v>
      </c>
      <c r="CI9" s="1" t="s">
        <v>738</v>
      </c>
      <c r="CJ9" s="1" t="s">
        <v>739</v>
      </c>
      <c r="CK9" s="1" t="s">
        <v>392</v>
      </c>
      <c r="CL9" s="1" t="s">
        <v>730</v>
      </c>
      <c r="CM9" s="1" t="s">
        <v>78</v>
      </c>
      <c r="CN9" s="1" t="s">
        <v>78</v>
      </c>
      <c r="CO9" s="1" t="s">
        <v>78</v>
      </c>
      <c r="CP9" s="1" t="s">
        <v>78</v>
      </c>
      <c r="CQ9" s="1" t="s">
        <v>78</v>
      </c>
      <c r="CR9" s="1" t="s">
        <v>78</v>
      </c>
      <c r="CS9" s="1" t="s">
        <v>78</v>
      </c>
      <c r="CT9" s="1" t="s">
        <v>78</v>
      </c>
      <c r="CU9" s="1" t="s">
        <v>78</v>
      </c>
      <c r="CV9" s="1" t="s">
        <v>740</v>
      </c>
      <c r="CW9" s="1">
        <v>0</v>
      </c>
      <c r="CX9" s="1">
        <v>0</v>
      </c>
      <c r="CY9" s="1">
        <v>0</v>
      </c>
      <c r="CZ9" s="1" t="s">
        <v>741</v>
      </c>
      <c r="DA9" s="1">
        <v>0</v>
      </c>
      <c r="DB9" s="1">
        <v>0</v>
      </c>
      <c r="DC9" s="1">
        <v>0</v>
      </c>
      <c r="DD9" s="1" t="s">
        <v>402</v>
      </c>
      <c r="DE9" s="1">
        <v>1</v>
      </c>
      <c r="DF9" s="1">
        <v>0</v>
      </c>
      <c r="DG9" s="1">
        <v>1</v>
      </c>
      <c r="DH9" s="1" t="s">
        <v>742</v>
      </c>
      <c r="DI9" s="1">
        <v>0</v>
      </c>
      <c r="DJ9" s="1">
        <v>0</v>
      </c>
      <c r="DK9" s="1">
        <v>0</v>
      </c>
      <c r="DL9" s="1" t="s">
        <v>403</v>
      </c>
      <c r="DM9" s="1">
        <v>1</v>
      </c>
      <c r="DN9" s="1">
        <v>0</v>
      </c>
      <c r="DO9" s="1">
        <v>1</v>
      </c>
      <c r="DP9" s="1" t="s">
        <v>505</v>
      </c>
      <c r="DQ9" s="1">
        <v>1</v>
      </c>
      <c r="DR9" s="1">
        <v>0</v>
      </c>
      <c r="DS9" s="1">
        <v>1</v>
      </c>
      <c r="DT9" s="1" t="s">
        <v>743</v>
      </c>
      <c r="DU9" s="1">
        <v>2</v>
      </c>
      <c r="DV9" s="1">
        <v>0</v>
      </c>
      <c r="DW9" s="1">
        <v>2</v>
      </c>
      <c r="DX9" s="1" t="s">
        <v>203</v>
      </c>
      <c r="DY9" s="1">
        <v>0</v>
      </c>
      <c r="DZ9" s="1">
        <v>0</v>
      </c>
      <c r="EA9" s="1">
        <v>0</v>
      </c>
      <c r="EB9" s="1" t="s">
        <v>208</v>
      </c>
      <c r="EC9" s="1">
        <v>1</v>
      </c>
      <c r="ED9" s="1">
        <v>0</v>
      </c>
      <c r="EE9" s="1">
        <v>1</v>
      </c>
      <c r="EF9" s="1" t="s">
        <v>744</v>
      </c>
      <c r="EG9" s="1">
        <v>0</v>
      </c>
      <c r="EH9" s="1">
        <v>0</v>
      </c>
      <c r="EI9" s="1">
        <v>0</v>
      </c>
      <c r="EJ9" s="1" t="s">
        <v>70</v>
      </c>
      <c r="EN9" s="1" t="s">
        <v>745</v>
      </c>
      <c r="EO9" s="1">
        <v>0</v>
      </c>
      <c r="EP9" s="1">
        <v>0</v>
      </c>
      <c r="EQ9" s="1">
        <v>0</v>
      </c>
      <c r="ER9" s="1" t="s">
        <v>228</v>
      </c>
      <c r="ES9" s="1">
        <v>1</v>
      </c>
      <c r="ET9" s="1">
        <v>0</v>
      </c>
      <c r="EU9" s="1">
        <v>0</v>
      </c>
      <c r="EV9" s="1" t="s">
        <v>233</v>
      </c>
      <c r="EW9" s="1">
        <v>0</v>
      </c>
      <c r="EX9" s="1">
        <v>0</v>
      </c>
      <c r="EY9" s="1">
        <v>1</v>
      </c>
      <c r="EZ9" s="1" t="s">
        <v>746</v>
      </c>
      <c r="FA9" s="1">
        <v>2</v>
      </c>
      <c r="FB9" s="1">
        <v>0</v>
      </c>
      <c r="FC9" s="1">
        <v>0</v>
      </c>
      <c r="FD9" s="1" t="s">
        <v>747</v>
      </c>
      <c r="FE9" s="1">
        <v>0</v>
      </c>
      <c r="FF9" s="1">
        <v>0</v>
      </c>
      <c r="FG9" s="1">
        <v>1</v>
      </c>
      <c r="FH9" s="1" t="s">
        <v>748</v>
      </c>
      <c r="FI9" s="1">
        <v>1</v>
      </c>
      <c r="FJ9" s="1">
        <v>0</v>
      </c>
      <c r="FK9" s="1">
        <v>0</v>
      </c>
      <c r="FL9" s="1" t="s">
        <v>749</v>
      </c>
      <c r="FM9" s="1">
        <v>2</v>
      </c>
      <c r="FN9" s="1">
        <v>0</v>
      </c>
      <c r="FO9" s="1">
        <v>1</v>
      </c>
      <c r="FP9" s="1" t="s">
        <v>588</v>
      </c>
      <c r="FQ9" s="1">
        <v>0</v>
      </c>
      <c r="FR9" s="1">
        <v>1</v>
      </c>
      <c r="FS9" s="1">
        <v>0</v>
      </c>
      <c r="FT9" s="1" t="s">
        <v>750</v>
      </c>
      <c r="FU9" s="1">
        <v>0</v>
      </c>
      <c r="FV9" s="1">
        <v>0</v>
      </c>
      <c r="FW9" s="1">
        <v>0</v>
      </c>
      <c r="FX9" s="1" t="s">
        <v>751</v>
      </c>
      <c r="FY9" s="1">
        <v>0</v>
      </c>
      <c r="FZ9" s="1">
        <v>0</v>
      </c>
      <c r="GA9" s="1">
        <v>0</v>
      </c>
      <c r="GB9" s="1" t="s">
        <v>752</v>
      </c>
      <c r="GC9" s="1">
        <v>0</v>
      </c>
      <c r="GD9" s="1">
        <v>0</v>
      </c>
      <c r="GE9" s="1">
        <v>0</v>
      </c>
      <c r="GF9" s="1">
        <v>12</v>
      </c>
      <c r="GG9" s="1">
        <v>1</v>
      </c>
      <c r="GH9" s="1">
        <v>5</v>
      </c>
      <c r="GI9" s="1">
        <v>35</v>
      </c>
      <c r="GJ9" s="1">
        <v>16</v>
      </c>
      <c r="GK9" s="1">
        <v>40</v>
      </c>
      <c r="GL9" s="1">
        <v>18</v>
      </c>
      <c r="GM9" s="1">
        <v>40</v>
      </c>
      <c r="GN9" s="1">
        <v>23</v>
      </c>
      <c r="GO9" s="1">
        <v>40</v>
      </c>
      <c r="GP9" s="1">
        <v>25</v>
      </c>
      <c r="GQ9" s="1">
        <v>3</v>
      </c>
      <c r="GR9" s="1">
        <v>3</v>
      </c>
      <c r="GS9" s="1">
        <v>3</v>
      </c>
      <c r="GT9" s="1">
        <v>2</v>
      </c>
      <c r="GU9" s="1">
        <v>2</v>
      </c>
      <c r="GV9" s="1">
        <v>2</v>
      </c>
      <c r="GW9" s="1">
        <v>2</v>
      </c>
      <c r="GX9" s="1">
        <v>2</v>
      </c>
      <c r="GY9" s="1">
        <v>2</v>
      </c>
      <c r="GZ9" s="1">
        <v>2</v>
      </c>
      <c r="HA9" s="1">
        <v>2</v>
      </c>
      <c r="HB9" s="1">
        <v>3</v>
      </c>
      <c r="HC9" s="1">
        <v>3</v>
      </c>
      <c r="HD9" s="1">
        <v>3</v>
      </c>
      <c r="HE9" s="1">
        <v>3</v>
      </c>
      <c r="HF9" s="1">
        <v>3</v>
      </c>
    </row>
    <row r="10" spans="1:214" ht="255" x14ac:dyDescent="0.2">
      <c r="A10" s="1">
        <v>930512</v>
      </c>
      <c r="B10" s="1" t="s">
        <v>771</v>
      </c>
      <c r="C10" s="1">
        <v>1</v>
      </c>
      <c r="D10" s="1" t="s">
        <v>772</v>
      </c>
      <c r="E10" s="1" t="s">
        <v>773</v>
      </c>
      <c r="F10" s="1" t="s">
        <v>633</v>
      </c>
      <c r="G10" s="1">
        <v>2</v>
      </c>
      <c r="H10" s="1" t="s">
        <v>12</v>
      </c>
      <c r="I10" s="1">
        <v>1</v>
      </c>
      <c r="J10" s="1" t="s">
        <v>15</v>
      </c>
      <c r="K10" s="1">
        <v>0</v>
      </c>
      <c r="L10" s="1" t="s">
        <v>353</v>
      </c>
      <c r="M10" s="1">
        <v>3</v>
      </c>
      <c r="N10" s="1" t="s">
        <v>21</v>
      </c>
      <c r="O10" s="1" t="s">
        <v>612</v>
      </c>
      <c r="P10" s="1">
        <v>4</v>
      </c>
      <c r="Q10" s="1" t="s">
        <v>774</v>
      </c>
      <c r="R10" s="1" t="s">
        <v>775</v>
      </c>
      <c r="S10" s="1" t="s">
        <v>776</v>
      </c>
      <c r="T10" s="1" t="s">
        <v>777</v>
      </c>
      <c r="U10" s="1" t="s">
        <v>640</v>
      </c>
      <c r="V10" s="1">
        <v>1</v>
      </c>
      <c r="W10" s="1">
        <v>0</v>
      </c>
      <c r="X10" s="1" t="s">
        <v>778</v>
      </c>
      <c r="Y10" s="1" t="s">
        <v>779</v>
      </c>
      <c r="Z10" s="1" t="s">
        <v>780</v>
      </c>
      <c r="AA10" s="1" t="s">
        <v>781</v>
      </c>
      <c r="AB10" s="1" t="s">
        <v>782</v>
      </c>
      <c r="AC10" s="1" t="s">
        <v>783</v>
      </c>
      <c r="AD10" s="1">
        <v>0</v>
      </c>
      <c r="AE10" s="1" t="s">
        <v>784</v>
      </c>
      <c r="AF10" s="1" t="s">
        <v>785</v>
      </c>
      <c r="AG10" s="1" t="s">
        <v>786</v>
      </c>
      <c r="AH10" s="1" t="s">
        <v>787</v>
      </c>
      <c r="AI10" s="1" t="s">
        <v>788</v>
      </c>
      <c r="AJ10" s="1" t="s">
        <v>789</v>
      </c>
      <c r="AK10" s="1" t="s">
        <v>790</v>
      </c>
      <c r="AL10" s="1" t="s">
        <v>791</v>
      </c>
      <c r="AM10" s="1" t="s">
        <v>792</v>
      </c>
      <c r="AN10" s="1" t="s">
        <v>793</v>
      </c>
      <c r="AO10" s="1" t="s">
        <v>70</v>
      </c>
      <c r="AP10" s="1" t="s">
        <v>70</v>
      </c>
      <c r="AQ10" s="1" t="s">
        <v>70</v>
      </c>
      <c r="AR10" s="1" t="s">
        <v>70</v>
      </c>
      <c r="AS10" s="1" t="s">
        <v>794</v>
      </c>
      <c r="AT10" s="1" t="s">
        <v>70</v>
      </c>
      <c r="AU10" s="1" t="s">
        <v>78</v>
      </c>
      <c r="AV10" s="1" t="s">
        <v>78</v>
      </c>
      <c r="AW10" s="1" t="s">
        <v>78</v>
      </c>
      <c r="AX10" s="1" t="s">
        <v>139</v>
      </c>
      <c r="AY10" s="1" t="s">
        <v>795</v>
      </c>
      <c r="AZ10" s="1" t="s">
        <v>796</v>
      </c>
      <c r="BA10" s="1" t="s">
        <v>117</v>
      </c>
      <c r="BB10" s="1" t="s">
        <v>797</v>
      </c>
      <c r="BC10" s="1" t="s">
        <v>794</v>
      </c>
      <c r="BD10" s="1" t="s">
        <v>78</v>
      </c>
      <c r="BE10" s="1" t="s">
        <v>78</v>
      </c>
      <c r="BF10" s="1" t="s">
        <v>78</v>
      </c>
      <c r="BG10" s="1" t="s">
        <v>78</v>
      </c>
      <c r="BH10" s="1" t="s">
        <v>798</v>
      </c>
      <c r="BI10" s="1" t="s">
        <v>799</v>
      </c>
      <c r="BJ10" s="1" t="s">
        <v>800</v>
      </c>
      <c r="BK10" s="1" t="s">
        <v>801</v>
      </c>
      <c r="BL10" s="1" t="s">
        <v>802</v>
      </c>
      <c r="BM10" s="1" t="s">
        <v>117</v>
      </c>
      <c r="BN10" s="1" t="s">
        <v>803</v>
      </c>
      <c r="BO10" s="1" t="s">
        <v>139</v>
      </c>
      <c r="BP10" s="1" t="s">
        <v>804</v>
      </c>
      <c r="BQ10" s="1" t="s">
        <v>805</v>
      </c>
      <c r="BR10" s="1" t="s">
        <v>806</v>
      </c>
      <c r="BS10" s="1" t="s">
        <v>78</v>
      </c>
      <c r="BT10" s="1" t="s">
        <v>78</v>
      </c>
      <c r="BU10" s="1" t="s">
        <v>78</v>
      </c>
      <c r="BV10" s="1" t="s">
        <v>78</v>
      </c>
      <c r="BW10" s="1" t="s">
        <v>78</v>
      </c>
      <c r="BX10" s="1" t="s">
        <v>807</v>
      </c>
      <c r="BY10" s="1" t="s">
        <v>78</v>
      </c>
      <c r="BZ10" s="1" t="s">
        <v>78</v>
      </c>
      <c r="CA10" s="1" t="s">
        <v>78</v>
      </c>
      <c r="CB10" s="1" t="s">
        <v>808</v>
      </c>
      <c r="CC10" s="1" t="s">
        <v>809</v>
      </c>
      <c r="CD10" s="1" t="s">
        <v>810</v>
      </c>
      <c r="CE10" s="1" t="s">
        <v>811</v>
      </c>
      <c r="CF10" s="1" t="s">
        <v>812</v>
      </c>
      <c r="CG10" s="1" t="s">
        <v>117</v>
      </c>
      <c r="CH10" s="1" t="s">
        <v>813</v>
      </c>
      <c r="CI10" s="1" t="s">
        <v>814</v>
      </c>
      <c r="CJ10" s="1" t="s">
        <v>815</v>
      </c>
      <c r="CK10" s="1" t="s">
        <v>392</v>
      </c>
      <c r="CL10" s="1" t="s">
        <v>816</v>
      </c>
      <c r="CM10" s="1" t="s">
        <v>817</v>
      </c>
      <c r="CN10" s="1" t="s">
        <v>78</v>
      </c>
      <c r="CO10" s="1" t="s">
        <v>78</v>
      </c>
      <c r="CP10" s="1" t="s">
        <v>78</v>
      </c>
      <c r="CQ10" s="1" t="s">
        <v>78</v>
      </c>
      <c r="CR10" s="1" t="s">
        <v>78</v>
      </c>
      <c r="CS10" s="1" t="s">
        <v>78</v>
      </c>
      <c r="CT10" s="1" t="s">
        <v>78</v>
      </c>
      <c r="CU10" s="1" t="s">
        <v>78</v>
      </c>
      <c r="CV10" s="1" t="s">
        <v>818</v>
      </c>
      <c r="CW10" s="1">
        <v>0</v>
      </c>
      <c r="CX10" s="1">
        <v>0</v>
      </c>
      <c r="CY10" s="1">
        <v>0</v>
      </c>
      <c r="CZ10" s="1" t="s">
        <v>819</v>
      </c>
      <c r="DA10" s="1">
        <v>0</v>
      </c>
      <c r="DB10" s="1">
        <v>0</v>
      </c>
      <c r="DC10" s="1">
        <v>0</v>
      </c>
      <c r="DD10" s="1" t="s">
        <v>402</v>
      </c>
      <c r="DE10" s="1">
        <v>1</v>
      </c>
      <c r="DF10" s="1">
        <v>0</v>
      </c>
      <c r="DG10" s="1">
        <v>1</v>
      </c>
      <c r="DH10" s="1" t="s">
        <v>183</v>
      </c>
      <c r="DI10" s="1">
        <v>1</v>
      </c>
      <c r="DJ10" s="1">
        <v>0</v>
      </c>
      <c r="DK10" s="1">
        <v>1</v>
      </c>
      <c r="DL10" s="1" t="s">
        <v>188</v>
      </c>
      <c r="DM10" s="1">
        <v>0</v>
      </c>
      <c r="DN10" s="1">
        <v>0</v>
      </c>
      <c r="DO10" s="1">
        <v>0</v>
      </c>
      <c r="DP10" s="1" t="s">
        <v>505</v>
      </c>
      <c r="DQ10" s="1">
        <v>1</v>
      </c>
      <c r="DR10" s="1">
        <v>0</v>
      </c>
      <c r="DS10" s="1">
        <v>1</v>
      </c>
      <c r="DT10" s="1" t="s">
        <v>670</v>
      </c>
      <c r="DU10" s="1">
        <v>3</v>
      </c>
      <c r="DV10" s="1">
        <v>0</v>
      </c>
      <c r="DW10" s="1">
        <v>3</v>
      </c>
      <c r="DX10" s="1" t="s">
        <v>820</v>
      </c>
      <c r="DY10" s="1">
        <v>1</v>
      </c>
      <c r="DZ10" s="1">
        <v>0</v>
      </c>
      <c r="EA10" s="1">
        <v>1</v>
      </c>
      <c r="EB10" s="1" t="s">
        <v>671</v>
      </c>
      <c r="EC10" s="1">
        <v>0</v>
      </c>
      <c r="ED10" s="1">
        <v>0</v>
      </c>
      <c r="EE10" s="1">
        <v>0</v>
      </c>
      <c r="EF10" s="1" t="s">
        <v>821</v>
      </c>
      <c r="EG10" s="1">
        <v>0</v>
      </c>
      <c r="EH10" s="1">
        <v>0</v>
      </c>
      <c r="EI10" s="1">
        <v>0</v>
      </c>
      <c r="EJ10" s="1" t="s">
        <v>822</v>
      </c>
      <c r="EK10" s="1">
        <v>0</v>
      </c>
      <c r="EL10" s="1">
        <v>0</v>
      </c>
      <c r="EM10" s="1">
        <v>0</v>
      </c>
      <c r="EN10" s="1" t="s">
        <v>823</v>
      </c>
      <c r="EO10" s="1">
        <v>0</v>
      </c>
      <c r="EP10" s="1">
        <v>0</v>
      </c>
      <c r="EQ10" s="1">
        <v>0</v>
      </c>
      <c r="ER10" s="1" t="s">
        <v>70</v>
      </c>
      <c r="EV10" s="1" t="s">
        <v>411</v>
      </c>
      <c r="EW10" s="1">
        <v>1</v>
      </c>
      <c r="EX10" s="1">
        <v>0</v>
      </c>
      <c r="EY10" s="1">
        <v>0</v>
      </c>
      <c r="EZ10" s="1" t="s">
        <v>824</v>
      </c>
      <c r="FA10" s="1">
        <v>4</v>
      </c>
      <c r="FB10" s="1">
        <v>0</v>
      </c>
      <c r="FC10" s="1">
        <v>0</v>
      </c>
      <c r="FD10" s="1" t="s">
        <v>243</v>
      </c>
      <c r="FE10" s="1">
        <v>1</v>
      </c>
      <c r="FF10" s="1">
        <v>0</v>
      </c>
      <c r="FG10" s="1">
        <v>0</v>
      </c>
      <c r="FH10" s="1" t="s">
        <v>413</v>
      </c>
      <c r="FI10" s="1">
        <v>0</v>
      </c>
      <c r="FJ10" s="1">
        <v>0</v>
      </c>
      <c r="FK10" s="1">
        <v>1</v>
      </c>
      <c r="FL10" s="1" t="s">
        <v>252</v>
      </c>
      <c r="FM10" s="1">
        <v>3</v>
      </c>
      <c r="FN10" s="1">
        <v>0</v>
      </c>
      <c r="FO10" s="1">
        <v>1</v>
      </c>
      <c r="FP10" s="1" t="s">
        <v>825</v>
      </c>
      <c r="FQ10" s="1">
        <v>2</v>
      </c>
      <c r="FR10" s="1">
        <v>1</v>
      </c>
      <c r="FS10" s="1">
        <v>0</v>
      </c>
      <c r="FT10" s="1" t="s">
        <v>826</v>
      </c>
      <c r="FU10" s="1">
        <v>0</v>
      </c>
      <c r="FV10" s="1">
        <v>0</v>
      </c>
      <c r="FW10" s="1">
        <v>0</v>
      </c>
      <c r="FX10" s="1" t="s">
        <v>827</v>
      </c>
      <c r="FY10" s="1">
        <v>0</v>
      </c>
      <c r="FZ10" s="1">
        <v>0</v>
      </c>
      <c r="GA10" s="1">
        <v>0</v>
      </c>
      <c r="GB10" s="1" t="s">
        <v>828</v>
      </c>
      <c r="GC10" s="1">
        <v>0</v>
      </c>
      <c r="GD10" s="1">
        <v>0</v>
      </c>
      <c r="GE10" s="1">
        <v>0</v>
      </c>
      <c r="GF10" s="1">
        <v>18</v>
      </c>
      <c r="GG10" s="1">
        <v>1</v>
      </c>
      <c r="GH10" s="1">
        <v>4</v>
      </c>
      <c r="GI10" s="1">
        <v>42</v>
      </c>
      <c r="GJ10" s="1">
        <v>13</v>
      </c>
      <c r="GK10" s="1">
        <v>42</v>
      </c>
      <c r="GL10" s="1">
        <v>13</v>
      </c>
      <c r="GM10" s="1">
        <v>50</v>
      </c>
      <c r="GN10" s="1">
        <v>0</v>
      </c>
      <c r="GO10" s="1">
        <v>0</v>
      </c>
      <c r="GP10" s="1">
        <v>0</v>
      </c>
      <c r="GQ10" s="1">
        <v>3</v>
      </c>
      <c r="GR10" s="1">
        <v>2</v>
      </c>
      <c r="GS10" s="1">
        <v>2</v>
      </c>
      <c r="GT10" s="1">
        <v>2</v>
      </c>
      <c r="GU10" s="1">
        <v>2</v>
      </c>
      <c r="GV10" s="1">
        <v>2</v>
      </c>
      <c r="GW10" s="1">
        <v>2</v>
      </c>
      <c r="GX10" s="1">
        <v>3</v>
      </c>
      <c r="GY10" s="1">
        <v>3</v>
      </c>
      <c r="GZ10" s="1">
        <v>2</v>
      </c>
      <c r="HA10" s="1">
        <v>3</v>
      </c>
      <c r="HB10" s="1">
        <v>2</v>
      </c>
      <c r="HC10" s="1">
        <v>3</v>
      </c>
      <c r="HD10" s="1">
        <v>2</v>
      </c>
      <c r="HE10" s="1">
        <v>3</v>
      </c>
      <c r="HF10" s="1">
        <v>2</v>
      </c>
    </row>
    <row r="11" spans="1:214" ht="140.25" x14ac:dyDescent="0.2">
      <c r="A11" s="1">
        <v>84924</v>
      </c>
      <c r="B11" s="1" t="s">
        <v>844</v>
      </c>
      <c r="C11" s="1">
        <v>3</v>
      </c>
      <c r="D11" s="1" t="s">
        <v>845</v>
      </c>
      <c r="E11" s="1" t="s">
        <v>846</v>
      </c>
      <c r="F11" s="1" t="s">
        <v>847</v>
      </c>
      <c r="G11" s="1">
        <v>7</v>
      </c>
      <c r="H11" s="1" t="s">
        <v>351</v>
      </c>
      <c r="I11" s="1">
        <v>0</v>
      </c>
      <c r="J11" s="1" t="s">
        <v>15</v>
      </c>
      <c r="K11" s="1">
        <v>0</v>
      </c>
      <c r="L11" s="1" t="s">
        <v>446</v>
      </c>
      <c r="M11" s="1">
        <v>4</v>
      </c>
      <c r="N11" s="1" t="s">
        <v>848</v>
      </c>
      <c r="O11" s="1" t="s">
        <v>849</v>
      </c>
      <c r="P11" s="1">
        <v>10</v>
      </c>
      <c r="Q11" s="1" t="s">
        <v>850</v>
      </c>
      <c r="R11" s="1" t="s">
        <v>851</v>
      </c>
      <c r="S11" s="1" t="s">
        <v>852</v>
      </c>
      <c r="T11" s="1" t="s">
        <v>853</v>
      </c>
      <c r="U11" s="1" t="s">
        <v>854</v>
      </c>
      <c r="V11" s="1">
        <v>1</v>
      </c>
      <c r="W11" s="1">
        <v>0</v>
      </c>
      <c r="X11" s="1" t="s">
        <v>855</v>
      </c>
      <c r="Y11" s="1" t="s">
        <v>40</v>
      </c>
      <c r="Z11" s="1" t="s">
        <v>40</v>
      </c>
      <c r="AA11" s="1" t="s">
        <v>856</v>
      </c>
      <c r="AB11" s="1" t="s">
        <v>779</v>
      </c>
      <c r="AC11" s="1" t="s">
        <v>47</v>
      </c>
      <c r="AD11" s="1">
        <v>0</v>
      </c>
      <c r="AE11" s="1" t="s">
        <v>857</v>
      </c>
      <c r="AF11" s="1" t="s">
        <v>858</v>
      </c>
      <c r="AG11" s="1" t="s">
        <v>786</v>
      </c>
      <c r="AH11" s="1" t="s">
        <v>619</v>
      </c>
      <c r="AI11" s="1" t="s">
        <v>859</v>
      </c>
      <c r="AJ11" s="1" t="s">
        <v>860</v>
      </c>
      <c r="AK11" s="1" t="s">
        <v>861</v>
      </c>
      <c r="AL11" s="1" t="s">
        <v>862</v>
      </c>
      <c r="AM11" s="1" t="s">
        <v>863</v>
      </c>
      <c r="AN11" s="1" t="s">
        <v>494</v>
      </c>
      <c r="AO11" s="1" t="s">
        <v>864</v>
      </c>
      <c r="AP11" s="1" t="s">
        <v>865</v>
      </c>
      <c r="AQ11" s="1" t="s">
        <v>70</v>
      </c>
      <c r="AR11" s="1" t="s">
        <v>70</v>
      </c>
      <c r="AS11" s="1" t="s">
        <v>866</v>
      </c>
      <c r="AT11" s="1" t="s">
        <v>78</v>
      </c>
      <c r="AU11" s="1" t="s">
        <v>78</v>
      </c>
      <c r="AV11" s="1" t="s">
        <v>70</v>
      </c>
      <c r="AW11" s="1" t="s">
        <v>78</v>
      </c>
      <c r="AX11" s="1" t="s">
        <v>663</v>
      </c>
      <c r="AY11" s="1" t="s">
        <v>865</v>
      </c>
      <c r="AZ11" s="1" t="s">
        <v>865</v>
      </c>
      <c r="BA11" s="1" t="s">
        <v>392</v>
      </c>
      <c r="BB11" s="1" t="s">
        <v>70</v>
      </c>
      <c r="BC11" s="1" t="s">
        <v>866</v>
      </c>
      <c r="BD11" s="1" t="s">
        <v>78</v>
      </c>
      <c r="BE11" s="1" t="s">
        <v>78</v>
      </c>
      <c r="BF11" s="1" t="s">
        <v>78</v>
      </c>
      <c r="BG11" s="1" t="s">
        <v>70</v>
      </c>
      <c r="BH11" s="1" t="s">
        <v>867</v>
      </c>
      <c r="BI11" s="1" t="s">
        <v>868</v>
      </c>
      <c r="BJ11" s="1" t="s">
        <v>869</v>
      </c>
      <c r="BK11" s="1" t="s">
        <v>392</v>
      </c>
      <c r="BL11" s="1" t="s">
        <v>870</v>
      </c>
      <c r="BM11" s="1" t="s">
        <v>392</v>
      </c>
      <c r="BN11" s="1" t="s">
        <v>871</v>
      </c>
      <c r="BO11" s="1" t="s">
        <v>872</v>
      </c>
      <c r="BP11" s="1" t="s">
        <v>873</v>
      </c>
      <c r="BQ11" s="1" t="s">
        <v>392</v>
      </c>
      <c r="BR11" s="1" t="s">
        <v>866</v>
      </c>
      <c r="BS11" s="1" t="s">
        <v>78</v>
      </c>
      <c r="BT11" s="1" t="s">
        <v>78</v>
      </c>
      <c r="BU11" s="1" t="s">
        <v>78</v>
      </c>
      <c r="BV11" s="1" t="s">
        <v>78</v>
      </c>
      <c r="BW11" s="1" t="s">
        <v>78</v>
      </c>
      <c r="BX11" s="1" t="s">
        <v>874</v>
      </c>
      <c r="BY11" s="1" t="s">
        <v>78</v>
      </c>
      <c r="BZ11" s="1" t="s">
        <v>78</v>
      </c>
      <c r="CA11" s="1" t="s">
        <v>78</v>
      </c>
      <c r="CB11" s="1" t="s">
        <v>875</v>
      </c>
      <c r="CC11" s="1" t="s">
        <v>876</v>
      </c>
      <c r="CD11" s="1" t="s">
        <v>392</v>
      </c>
      <c r="CE11" s="1" t="s">
        <v>877</v>
      </c>
      <c r="CF11" s="1" t="s">
        <v>878</v>
      </c>
      <c r="CG11" s="1" t="s">
        <v>139</v>
      </c>
      <c r="CH11" s="1" t="s">
        <v>879</v>
      </c>
      <c r="CI11" s="1" t="s">
        <v>392</v>
      </c>
      <c r="CJ11" s="1" t="s">
        <v>392</v>
      </c>
      <c r="CK11" s="1" t="s">
        <v>392</v>
      </c>
      <c r="CL11" s="1" t="s">
        <v>874</v>
      </c>
      <c r="CM11" s="1" t="s">
        <v>78</v>
      </c>
      <c r="CN11" s="1" t="s">
        <v>78</v>
      </c>
      <c r="CO11" s="1" t="s">
        <v>78</v>
      </c>
      <c r="CP11" s="1" t="s">
        <v>78</v>
      </c>
      <c r="CQ11" s="1" t="s">
        <v>78</v>
      </c>
      <c r="CR11" s="1" t="s">
        <v>78</v>
      </c>
      <c r="CS11" s="1" t="s">
        <v>78</v>
      </c>
      <c r="CT11" s="1" t="s">
        <v>78</v>
      </c>
      <c r="CU11" s="1" t="s">
        <v>78</v>
      </c>
      <c r="CV11" s="1" t="s">
        <v>880</v>
      </c>
      <c r="CW11" s="1">
        <v>0</v>
      </c>
      <c r="CX11" s="1">
        <v>0</v>
      </c>
      <c r="CY11" s="1">
        <v>0</v>
      </c>
      <c r="CZ11" s="1" t="s">
        <v>881</v>
      </c>
      <c r="DA11" s="1">
        <v>0</v>
      </c>
      <c r="DB11" s="1">
        <v>0</v>
      </c>
      <c r="DC11" s="1">
        <v>0</v>
      </c>
      <c r="DD11" s="1" t="s">
        <v>882</v>
      </c>
      <c r="DE11" s="1">
        <v>0</v>
      </c>
      <c r="DF11" s="1">
        <v>0</v>
      </c>
      <c r="DG11" s="1">
        <v>0</v>
      </c>
      <c r="DH11" s="1" t="s">
        <v>883</v>
      </c>
      <c r="DI11" s="1">
        <v>0</v>
      </c>
      <c r="DJ11" s="1">
        <v>0</v>
      </c>
      <c r="DK11" s="1">
        <v>0</v>
      </c>
      <c r="DL11" s="1" t="s">
        <v>512</v>
      </c>
      <c r="DM11" s="1">
        <v>0</v>
      </c>
      <c r="DN11" s="1">
        <v>0</v>
      </c>
      <c r="DO11" s="1">
        <v>0</v>
      </c>
      <c r="DP11" s="1" t="s">
        <v>193</v>
      </c>
      <c r="DQ11" s="1">
        <v>0</v>
      </c>
      <c r="DR11" s="1">
        <v>0</v>
      </c>
      <c r="DS11" s="1">
        <v>0</v>
      </c>
      <c r="DT11" s="1" t="s">
        <v>507</v>
      </c>
      <c r="DU11" s="1">
        <v>0</v>
      </c>
      <c r="DV11" s="1">
        <v>0</v>
      </c>
      <c r="DW11" s="1">
        <v>0</v>
      </c>
      <c r="DX11" s="1" t="s">
        <v>257</v>
      </c>
      <c r="DY11" s="1">
        <v>0</v>
      </c>
      <c r="DZ11" s="1">
        <v>0</v>
      </c>
      <c r="EA11" s="1">
        <v>0</v>
      </c>
      <c r="EB11" s="1" t="s">
        <v>884</v>
      </c>
      <c r="EC11" s="1">
        <v>0</v>
      </c>
      <c r="ED11" s="1">
        <v>0</v>
      </c>
      <c r="EE11" s="1">
        <v>0</v>
      </c>
      <c r="EF11" s="1" t="s">
        <v>885</v>
      </c>
      <c r="EG11" s="1">
        <v>0</v>
      </c>
      <c r="EH11" s="1">
        <v>0</v>
      </c>
      <c r="EI11" s="1">
        <v>0</v>
      </c>
      <c r="EJ11" s="1" t="s">
        <v>886</v>
      </c>
      <c r="EK11" s="1">
        <v>0</v>
      </c>
      <c r="EL11" s="1">
        <v>0</v>
      </c>
      <c r="EM11" s="1">
        <v>0</v>
      </c>
      <c r="EN11" s="1" t="s">
        <v>887</v>
      </c>
      <c r="EO11" s="1">
        <v>0</v>
      </c>
      <c r="EP11" s="1">
        <v>0</v>
      </c>
      <c r="EQ11" s="1">
        <v>0</v>
      </c>
      <c r="ER11" s="1" t="s">
        <v>228</v>
      </c>
      <c r="ES11" s="1">
        <v>1</v>
      </c>
      <c r="ET11" s="1">
        <v>0</v>
      </c>
      <c r="EU11" s="1">
        <v>0</v>
      </c>
      <c r="EV11" s="1" t="s">
        <v>512</v>
      </c>
      <c r="EW11" s="1">
        <v>0</v>
      </c>
      <c r="EX11" s="1">
        <v>0</v>
      </c>
      <c r="EY11" s="1">
        <v>1</v>
      </c>
      <c r="EZ11" s="1" t="s">
        <v>507</v>
      </c>
      <c r="FA11" s="1">
        <v>0</v>
      </c>
      <c r="FB11" s="1">
        <v>0</v>
      </c>
      <c r="FC11" s="1">
        <v>1</v>
      </c>
      <c r="FD11" s="1" t="s">
        <v>888</v>
      </c>
      <c r="FE11" s="1">
        <v>0</v>
      </c>
      <c r="FF11" s="1">
        <v>0</v>
      </c>
      <c r="FG11" s="1">
        <v>1</v>
      </c>
      <c r="FH11" s="1" t="s">
        <v>410</v>
      </c>
      <c r="FI11" s="1">
        <v>0</v>
      </c>
      <c r="FJ11" s="1">
        <v>0</v>
      </c>
      <c r="FK11" s="1">
        <v>1</v>
      </c>
      <c r="FL11" s="1" t="s">
        <v>889</v>
      </c>
      <c r="FM11" s="1">
        <v>2</v>
      </c>
      <c r="FN11" s="1">
        <v>0</v>
      </c>
      <c r="FO11" s="1">
        <v>0</v>
      </c>
      <c r="FP11" s="1" t="s">
        <v>890</v>
      </c>
      <c r="FQ11" s="1">
        <v>1</v>
      </c>
      <c r="FR11" s="1">
        <v>0</v>
      </c>
      <c r="FS11" s="1">
        <v>0</v>
      </c>
      <c r="FT11" s="1" t="s">
        <v>891</v>
      </c>
      <c r="FU11" s="1">
        <v>0</v>
      </c>
      <c r="FV11" s="1">
        <v>0</v>
      </c>
      <c r="FW11" s="1">
        <v>0</v>
      </c>
      <c r="FX11" s="1" t="s">
        <v>591</v>
      </c>
      <c r="FY11" s="1">
        <v>0</v>
      </c>
      <c r="FZ11" s="1">
        <v>0</v>
      </c>
      <c r="GA11" s="1">
        <v>0</v>
      </c>
      <c r="GB11" s="1" t="s">
        <v>892</v>
      </c>
      <c r="GC11" s="1">
        <v>0</v>
      </c>
      <c r="GD11" s="1">
        <v>0</v>
      </c>
      <c r="GE11" s="1">
        <v>0</v>
      </c>
      <c r="GF11" s="1">
        <v>4</v>
      </c>
      <c r="GG11" s="1">
        <v>0</v>
      </c>
      <c r="GH11" s="1">
        <v>11</v>
      </c>
      <c r="GI11" s="1">
        <v>6</v>
      </c>
      <c r="GJ11" s="1">
        <v>27</v>
      </c>
      <c r="GK11" s="1">
        <v>6</v>
      </c>
      <c r="GL11" s="1">
        <v>27</v>
      </c>
      <c r="GM11" s="1">
        <v>6</v>
      </c>
      <c r="GN11" s="1">
        <v>27</v>
      </c>
      <c r="GO11" s="1">
        <v>17</v>
      </c>
      <c r="GP11" s="1">
        <v>22</v>
      </c>
      <c r="GQ11" s="1">
        <v>4</v>
      </c>
      <c r="GR11" s="1">
        <v>4</v>
      </c>
      <c r="GS11" s="1">
        <v>3</v>
      </c>
      <c r="GT11" s="1">
        <v>3</v>
      </c>
      <c r="GU11" s="1">
        <v>3</v>
      </c>
      <c r="GV11" s="1">
        <v>4</v>
      </c>
      <c r="GW11" s="1">
        <v>3</v>
      </c>
      <c r="GX11" s="1">
        <v>2</v>
      </c>
      <c r="GY11" s="1">
        <v>4</v>
      </c>
      <c r="GZ11" s="1">
        <v>4</v>
      </c>
      <c r="HA11" s="1">
        <v>3</v>
      </c>
      <c r="HB11" s="1">
        <v>3</v>
      </c>
      <c r="HC11" s="1">
        <v>3</v>
      </c>
      <c r="HD11" s="1">
        <v>3</v>
      </c>
      <c r="HE11" s="1">
        <v>3</v>
      </c>
      <c r="HF11" s="1">
        <v>3</v>
      </c>
    </row>
    <row r="12" spans="1:214" ht="140.25" x14ac:dyDescent="0.2">
      <c r="A12" s="1">
        <v>591218</v>
      </c>
      <c r="B12" s="1" t="s">
        <v>908</v>
      </c>
      <c r="C12" s="1">
        <v>1</v>
      </c>
      <c r="D12" s="1" t="s">
        <v>70</v>
      </c>
      <c r="E12" s="1" t="s">
        <v>909</v>
      </c>
      <c r="F12" s="1" t="s">
        <v>545</v>
      </c>
      <c r="G12" s="1">
        <v>4</v>
      </c>
      <c r="H12" s="1" t="s">
        <v>12</v>
      </c>
      <c r="I12" s="1">
        <v>1</v>
      </c>
      <c r="J12" s="1" t="s">
        <v>15</v>
      </c>
      <c r="K12" s="1">
        <v>0</v>
      </c>
      <c r="L12" s="1" t="s">
        <v>546</v>
      </c>
      <c r="M12" s="1">
        <v>1</v>
      </c>
      <c r="N12" s="1" t="s">
        <v>910</v>
      </c>
      <c r="O12" s="1" t="s">
        <v>911</v>
      </c>
      <c r="P12" s="1">
        <v>5</v>
      </c>
      <c r="Q12" s="1" t="s">
        <v>912</v>
      </c>
      <c r="R12" s="1" t="s">
        <v>913</v>
      </c>
      <c r="S12" s="1" t="s">
        <v>914</v>
      </c>
      <c r="T12" s="1" t="s">
        <v>915</v>
      </c>
      <c r="U12" s="1" t="s">
        <v>452</v>
      </c>
      <c r="V12" s="1">
        <v>1</v>
      </c>
      <c r="W12" s="1">
        <v>0</v>
      </c>
      <c r="X12" s="1" t="s">
        <v>916</v>
      </c>
      <c r="Y12" s="1" t="s">
        <v>454</v>
      </c>
      <c r="Z12" s="1" t="s">
        <v>454</v>
      </c>
      <c r="AA12" s="1" t="s">
        <v>40</v>
      </c>
      <c r="AB12" s="1" t="s">
        <v>642</v>
      </c>
      <c r="AC12" s="1" t="s">
        <v>47</v>
      </c>
      <c r="AD12" s="1">
        <v>0</v>
      </c>
      <c r="AE12" s="1" t="s">
        <v>917</v>
      </c>
      <c r="AF12" s="1" t="s">
        <v>918</v>
      </c>
      <c r="AG12" s="1" t="s">
        <v>919</v>
      </c>
      <c r="AH12" s="1" t="s">
        <v>920</v>
      </c>
      <c r="AI12" s="1" t="s">
        <v>620</v>
      </c>
      <c r="AJ12" s="1" t="s">
        <v>921</v>
      </c>
      <c r="AK12" s="1" t="s">
        <v>922</v>
      </c>
      <c r="AL12" s="1" t="s">
        <v>923</v>
      </c>
      <c r="AM12" s="1" t="s">
        <v>620</v>
      </c>
      <c r="AN12" s="1" t="s">
        <v>924</v>
      </c>
      <c r="AO12" s="1" t="s">
        <v>392</v>
      </c>
      <c r="AP12" s="1" t="s">
        <v>392</v>
      </c>
      <c r="AQ12" s="1" t="s">
        <v>392</v>
      </c>
      <c r="AR12" s="1" t="s">
        <v>70</v>
      </c>
      <c r="AS12" s="1" t="s">
        <v>925</v>
      </c>
      <c r="AT12" s="1" t="s">
        <v>78</v>
      </c>
      <c r="AU12" s="1" t="s">
        <v>78</v>
      </c>
      <c r="AV12" s="1" t="s">
        <v>78</v>
      </c>
      <c r="AW12" s="1" t="s">
        <v>70</v>
      </c>
      <c r="AX12" s="1" t="s">
        <v>926</v>
      </c>
      <c r="AY12" s="1" t="s">
        <v>392</v>
      </c>
      <c r="AZ12" s="1" t="s">
        <v>392</v>
      </c>
      <c r="BA12" s="1" t="s">
        <v>392</v>
      </c>
      <c r="BB12" s="1" t="s">
        <v>70</v>
      </c>
      <c r="BC12" s="1" t="s">
        <v>925</v>
      </c>
      <c r="BD12" s="1" t="s">
        <v>78</v>
      </c>
      <c r="BE12" s="1" t="s">
        <v>78</v>
      </c>
      <c r="BF12" s="1" t="s">
        <v>78</v>
      </c>
      <c r="BG12" s="1" t="s">
        <v>70</v>
      </c>
      <c r="BH12" s="1" t="s">
        <v>927</v>
      </c>
      <c r="BI12" s="1" t="s">
        <v>928</v>
      </c>
      <c r="BJ12" s="1" t="s">
        <v>392</v>
      </c>
      <c r="BK12" s="1" t="s">
        <v>929</v>
      </c>
      <c r="BL12" s="1" t="s">
        <v>392</v>
      </c>
      <c r="BM12" s="1" t="s">
        <v>139</v>
      </c>
      <c r="BN12" s="1" t="s">
        <v>930</v>
      </c>
      <c r="BO12" s="1" t="s">
        <v>392</v>
      </c>
      <c r="BP12" s="1" t="s">
        <v>392</v>
      </c>
      <c r="BQ12" s="1" t="s">
        <v>392</v>
      </c>
      <c r="BR12" s="1" t="s">
        <v>931</v>
      </c>
      <c r="BS12" s="1" t="s">
        <v>78</v>
      </c>
      <c r="BT12" s="1" t="s">
        <v>78</v>
      </c>
      <c r="BU12" s="1" t="s">
        <v>78</v>
      </c>
      <c r="BV12" s="1" t="s">
        <v>78</v>
      </c>
      <c r="BW12" s="1" t="s">
        <v>78</v>
      </c>
      <c r="BX12" s="1" t="s">
        <v>78</v>
      </c>
      <c r="BY12" s="1" t="s">
        <v>78</v>
      </c>
      <c r="BZ12" s="1" t="s">
        <v>78</v>
      </c>
      <c r="CA12" s="1" t="s">
        <v>78</v>
      </c>
      <c r="CB12" s="1" t="s">
        <v>932</v>
      </c>
      <c r="CC12" s="1" t="s">
        <v>392</v>
      </c>
      <c r="CD12" s="1" t="s">
        <v>117</v>
      </c>
      <c r="CE12" s="1" t="s">
        <v>392</v>
      </c>
      <c r="CF12" s="1" t="s">
        <v>392</v>
      </c>
      <c r="CG12" s="1" t="s">
        <v>139</v>
      </c>
      <c r="CH12" s="1" t="s">
        <v>392</v>
      </c>
      <c r="CI12" s="1" t="s">
        <v>392</v>
      </c>
      <c r="CJ12" s="1" t="s">
        <v>117</v>
      </c>
      <c r="CK12" s="1" t="s">
        <v>392</v>
      </c>
      <c r="CL12" s="1" t="s">
        <v>931</v>
      </c>
      <c r="CM12" s="1" t="s">
        <v>78</v>
      </c>
      <c r="CN12" s="1" t="s">
        <v>78</v>
      </c>
      <c r="CO12" s="1" t="s">
        <v>78</v>
      </c>
      <c r="CP12" s="1" t="s">
        <v>78</v>
      </c>
      <c r="CQ12" s="1" t="s">
        <v>78</v>
      </c>
      <c r="CR12" s="1" t="s">
        <v>78</v>
      </c>
      <c r="CS12" s="1" t="s">
        <v>78</v>
      </c>
      <c r="CT12" s="1" t="s">
        <v>78</v>
      </c>
      <c r="CU12" s="1" t="s">
        <v>78</v>
      </c>
      <c r="CV12" s="1" t="s">
        <v>933</v>
      </c>
      <c r="CW12" s="1">
        <v>0</v>
      </c>
      <c r="CX12" s="1">
        <v>0</v>
      </c>
      <c r="CY12" s="1">
        <v>0</v>
      </c>
      <c r="CZ12" s="1" t="s">
        <v>934</v>
      </c>
      <c r="DA12" s="1">
        <v>0</v>
      </c>
      <c r="DB12" s="1">
        <v>0</v>
      </c>
      <c r="DC12" s="1">
        <v>0</v>
      </c>
      <c r="DD12" s="1" t="s">
        <v>178</v>
      </c>
      <c r="DE12" s="1">
        <v>0</v>
      </c>
      <c r="DF12" s="1">
        <v>0</v>
      </c>
      <c r="DG12" s="1">
        <v>0</v>
      </c>
      <c r="DH12" s="1" t="s">
        <v>183</v>
      </c>
      <c r="DI12" s="1">
        <v>1</v>
      </c>
      <c r="DJ12" s="1">
        <v>0</v>
      </c>
      <c r="DK12" s="1">
        <v>1</v>
      </c>
      <c r="DL12" s="1" t="s">
        <v>403</v>
      </c>
      <c r="DM12" s="1">
        <v>1</v>
      </c>
      <c r="DN12" s="1">
        <v>0</v>
      </c>
      <c r="DO12" s="1">
        <v>1</v>
      </c>
      <c r="DP12" s="1" t="s">
        <v>935</v>
      </c>
      <c r="DQ12" s="1">
        <v>0</v>
      </c>
      <c r="DR12" s="1">
        <v>0</v>
      </c>
      <c r="DS12" s="1">
        <v>0</v>
      </c>
      <c r="DT12" s="1" t="s">
        <v>670</v>
      </c>
      <c r="DU12" s="1">
        <v>3</v>
      </c>
      <c r="DV12" s="1">
        <v>0</v>
      </c>
      <c r="DW12" s="1">
        <v>3</v>
      </c>
      <c r="DX12" s="1" t="s">
        <v>582</v>
      </c>
      <c r="DY12" s="1">
        <v>0</v>
      </c>
      <c r="DZ12" s="1">
        <v>0</v>
      </c>
      <c r="EA12" s="1">
        <v>0</v>
      </c>
      <c r="EB12" s="1" t="s">
        <v>208</v>
      </c>
      <c r="EC12" s="1">
        <v>1</v>
      </c>
      <c r="ED12" s="1">
        <v>0</v>
      </c>
      <c r="EE12" s="1">
        <v>1</v>
      </c>
      <c r="EF12" s="1" t="s">
        <v>936</v>
      </c>
      <c r="EG12" s="1">
        <v>0</v>
      </c>
      <c r="EH12" s="1">
        <v>0</v>
      </c>
      <c r="EI12" s="1">
        <v>0</v>
      </c>
      <c r="EJ12" s="1" t="s">
        <v>70</v>
      </c>
      <c r="EN12" s="1" t="s">
        <v>70</v>
      </c>
      <c r="ER12" s="1" t="s">
        <v>70</v>
      </c>
      <c r="EV12" s="1" t="s">
        <v>70</v>
      </c>
      <c r="EZ12" s="1" t="s">
        <v>70</v>
      </c>
      <c r="FD12" s="1" t="s">
        <v>70</v>
      </c>
      <c r="FH12" s="1" t="s">
        <v>70</v>
      </c>
      <c r="FL12" s="1" t="s">
        <v>70</v>
      </c>
      <c r="FP12" s="1" t="s">
        <v>70</v>
      </c>
      <c r="FT12" s="1" t="s">
        <v>70</v>
      </c>
      <c r="FX12" s="1" t="s">
        <v>70</v>
      </c>
      <c r="GB12" s="1" t="s">
        <v>70</v>
      </c>
      <c r="GF12" s="1">
        <v>6</v>
      </c>
      <c r="GG12" s="1">
        <v>0</v>
      </c>
      <c r="GH12" s="1">
        <v>3</v>
      </c>
      <c r="GI12" s="1">
        <v>40</v>
      </c>
      <c r="GJ12" s="1">
        <v>0</v>
      </c>
      <c r="GK12" s="1">
        <v>40</v>
      </c>
      <c r="GL12" s="1">
        <v>0</v>
      </c>
      <c r="GM12" s="1">
        <v>40</v>
      </c>
      <c r="GN12" s="1">
        <v>23</v>
      </c>
      <c r="GO12" s="1">
        <v>40</v>
      </c>
      <c r="GP12" s="1">
        <v>23</v>
      </c>
      <c r="GQ12" s="1">
        <v>0</v>
      </c>
      <c r="GR12" s="1">
        <v>0</v>
      </c>
      <c r="GS12" s="1">
        <v>0</v>
      </c>
      <c r="GT12" s="1">
        <v>0</v>
      </c>
      <c r="GU12" s="1">
        <v>0</v>
      </c>
      <c r="GV12" s="1">
        <v>0</v>
      </c>
      <c r="GW12" s="1">
        <v>0</v>
      </c>
      <c r="GX12" s="1">
        <v>0</v>
      </c>
      <c r="GY12" s="1">
        <v>0</v>
      </c>
      <c r="GZ12" s="1">
        <v>0</v>
      </c>
      <c r="HA12" s="1">
        <v>0</v>
      </c>
      <c r="HB12" s="1">
        <v>0</v>
      </c>
      <c r="HC12" s="1">
        <v>0</v>
      </c>
      <c r="HD12" s="1">
        <v>0</v>
      </c>
      <c r="HE12" s="1">
        <v>0</v>
      </c>
      <c r="HF12" s="1">
        <v>0</v>
      </c>
    </row>
    <row r="13" spans="1:214" ht="153" x14ac:dyDescent="0.2">
      <c r="A13" s="1">
        <v>821010</v>
      </c>
      <c r="B13" s="1" t="s">
        <v>949</v>
      </c>
      <c r="C13" s="1">
        <v>2</v>
      </c>
      <c r="D13" s="1" t="s">
        <v>950</v>
      </c>
      <c r="E13" s="1" t="s">
        <v>773</v>
      </c>
      <c r="F13" s="1" t="s">
        <v>9</v>
      </c>
      <c r="G13" s="1">
        <v>3</v>
      </c>
      <c r="H13" s="1" t="s">
        <v>12</v>
      </c>
      <c r="I13" s="1">
        <v>1</v>
      </c>
      <c r="J13" s="1" t="s">
        <v>15</v>
      </c>
      <c r="K13" s="1">
        <v>0</v>
      </c>
      <c r="L13" s="1" t="s">
        <v>546</v>
      </c>
      <c r="M13" s="1">
        <v>1</v>
      </c>
      <c r="N13" s="1" t="s">
        <v>951</v>
      </c>
      <c r="O13" s="1" t="s">
        <v>911</v>
      </c>
      <c r="P13" s="1">
        <v>5</v>
      </c>
      <c r="Q13" s="1" t="s">
        <v>952</v>
      </c>
      <c r="R13" s="1" t="s">
        <v>953</v>
      </c>
      <c r="S13" s="1" t="s">
        <v>954</v>
      </c>
      <c r="T13" s="1" t="s">
        <v>955</v>
      </c>
      <c r="U13" s="1" t="s">
        <v>359</v>
      </c>
      <c r="V13" s="1">
        <v>1</v>
      </c>
      <c r="W13" s="1">
        <v>0</v>
      </c>
      <c r="X13" s="1" t="s">
        <v>956</v>
      </c>
      <c r="Y13" s="1" t="s">
        <v>643</v>
      </c>
      <c r="Z13" s="1" t="s">
        <v>454</v>
      </c>
      <c r="AA13" s="1" t="s">
        <v>696</v>
      </c>
      <c r="AB13" s="1" t="s">
        <v>957</v>
      </c>
      <c r="AC13" s="1" t="s">
        <v>47</v>
      </c>
      <c r="AD13" s="1">
        <v>0</v>
      </c>
      <c r="AE13" s="1" t="s">
        <v>958</v>
      </c>
      <c r="AF13" s="1" t="s">
        <v>959</v>
      </c>
      <c r="AG13" s="1" t="s">
        <v>960</v>
      </c>
      <c r="AH13" s="1" t="s">
        <v>961</v>
      </c>
      <c r="AI13" s="1" t="s">
        <v>620</v>
      </c>
      <c r="AJ13" s="1" t="s">
        <v>962</v>
      </c>
      <c r="AK13" s="1" t="s">
        <v>963</v>
      </c>
      <c r="AL13" s="1" t="s">
        <v>964</v>
      </c>
      <c r="AM13" s="1" t="s">
        <v>620</v>
      </c>
      <c r="AN13" s="1" t="s">
        <v>965</v>
      </c>
      <c r="AO13" s="1" t="s">
        <v>966</v>
      </c>
      <c r="AP13" s="1" t="s">
        <v>392</v>
      </c>
      <c r="AQ13" s="1" t="s">
        <v>393</v>
      </c>
      <c r="AR13" s="1" t="s">
        <v>967</v>
      </c>
      <c r="AS13" s="1" t="s">
        <v>968</v>
      </c>
      <c r="AT13" s="1" t="s">
        <v>969</v>
      </c>
      <c r="AU13" s="1" t="s">
        <v>970</v>
      </c>
      <c r="AV13" s="1" t="s">
        <v>78</v>
      </c>
      <c r="AW13" s="1" t="s">
        <v>78</v>
      </c>
      <c r="AX13" s="1" t="s">
        <v>971</v>
      </c>
      <c r="AY13" s="1" t="s">
        <v>972</v>
      </c>
      <c r="AZ13" s="1" t="s">
        <v>973</v>
      </c>
      <c r="BA13" s="1" t="s">
        <v>974</v>
      </c>
      <c r="BB13" s="1" t="s">
        <v>70</v>
      </c>
      <c r="BC13" s="1" t="s">
        <v>975</v>
      </c>
      <c r="BD13" s="1" t="s">
        <v>78</v>
      </c>
      <c r="BE13" s="1" t="s">
        <v>78</v>
      </c>
      <c r="BF13" s="1" t="s">
        <v>976</v>
      </c>
      <c r="BG13" s="1" t="s">
        <v>70</v>
      </c>
      <c r="BH13" s="1" t="s">
        <v>977</v>
      </c>
      <c r="BI13" s="1" t="s">
        <v>978</v>
      </c>
      <c r="BJ13" s="1" t="s">
        <v>979</v>
      </c>
      <c r="BK13" s="1" t="s">
        <v>392</v>
      </c>
      <c r="BL13" s="1" t="s">
        <v>392</v>
      </c>
      <c r="BM13" s="1" t="s">
        <v>980</v>
      </c>
      <c r="BN13" s="1" t="s">
        <v>981</v>
      </c>
      <c r="BO13" s="1" t="s">
        <v>392</v>
      </c>
      <c r="BP13" s="1" t="s">
        <v>982</v>
      </c>
      <c r="BQ13" s="1" t="s">
        <v>983</v>
      </c>
      <c r="BR13" s="1" t="s">
        <v>984</v>
      </c>
      <c r="BS13" s="1" t="s">
        <v>78</v>
      </c>
      <c r="BT13" s="1" t="s">
        <v>78</v>
      </c>
      <c r="BU13" s="1" t="s">
        <v>78</v>
      </c>
      <c r="BV13" s="1" t="s">
        <v>78</v>
      </c>
      <c r="BW13" s="1" t="s">
        <v>78</v>
      </c>
      <c r="BX13" s="1" t="s">
        <v>78</v>
      </c>
      <c r="BY13" s="1" t="s">
        <v>78</v>
      </c>
      <c r="BZ13" s="1" t="s">
        <v>78</v>
      </c>
      <c r="CA13" s="1" t="s">
        <v>78</v>
      </c>
      <c r="CB13" s="1" t="s">
        <v>985</v>
      </c>
      <c r="CC13" s="1" t="s">
        <v>986</v>
      </c>
      <c r="CD13" s="1" t="s">
        <v>392</v>
      </c>
      <c r="CE13" s="1" t="s">
        <v>987</v>
      </c>
      <c r="CF13" s="1" t="s">
        <v>988</v>
      </c>
      <c r="CG13" s="1" t="s">
        <v>392</v>
      </c>
      <c r="CH13" s="1" t="s">
        <v>989</v>
      </c>
      <c r="CI13" s="1" t="s">
        <v>392</v>
      </c>
      <c r="CJ13" s="1" t="s">
        <v>392</v>
      </c>
      <c r="CK13" s="1" t="s">
        <v>392</v>
      </c>
      <c r="CL13" s="1" t="s">
        <v>984</v>
      </c>
      <c r="CM13" s="1" t="s">
        <v>78</v>
      </c>
      <c r="CN13" s="1" t="s">
        <v>78</v>
      </c>
      <c r="CO13" s="1" t="s">
        <v>78</v>
      </c>
      <c r="CP13" s="1" t="s">
        <v>78</v>
      </c>
      <c r="CQ13" s="1" t="s">
        <v>78</v>
      </c>
      <c r="CR13" s="1" t="s">
        <v>78</v>
      </c>
      <c r="CS13" s="1" t="s">
        <v>78</v>
      </c>
      <c r="CT13" s="1" t="s">
        <v>78</v>
      </c>
      <c r="CU13" s="1" t="s">
        <v>78</v>
      </c>
      <c r="CV13" s="1" t="s">
        <v>990</v>
      </c>
      <c r="CW13" s="1">
        <v>0</v>
      </c>
      <c r="CX13" s="1">
        <v>0</v>
      </c>
      <c r="CY13" s="1">
        <v>0</v>
      </c>
      <c r="CZ13" s="1" t="s">
        <v>991</v>
      </c>
      <c r="DA13" s="1">
        <v>0</v>
      </c>
      <c r="DB13" s="1">
        <v>0</v>
      </c>
      <c r="DC13" s="1">
        <v>0</v>
      </c>
      <c r="DD13" s="1" t="s">
        <v>666</v>
      </c>
      <c r="DE13" s="1">
        <v>0</v>
      </c>
      <c r="DF13" s="1">
        <v>1</v>
      </c>
      <c r="DG13" s="1">
        <v>0</v>
      </c>
      <c r="DH13" s="1" t="s">
        <v>183</v>
      </c>
      <c r="DI13" s="1">
        <v>1</v>
      </c>
      <c r="DJ13" s="1">
        <v>0</v>
      </c>
      <c r="DK13" s="1">
        <v>1</v>
      </c>
      <c r="DL13" s="1" t="s">
        <v>403</v>
      </c>
      <c r="DM13" s="1">
        <v>1</v>
      </c>
      <c r="DN13" s="1">
        <v>0</v>
      </c>
      <c r="DO13" s="1">
        <v>1</v>
      </c>
      <c r="DP13" s="1" t="s">
        <v>935</v>
      </c>
      <c r="DQ13" s="1">
        <v>0</v>
      </c>
      <c r="DR13" s="1">
        <v>0</v>
      </c>
      <c r="DS13" s="1">
        <v>0</v>
      </c>
      <c r="DT13" s="1" t="s">
        <v>992</v>
      </c>
      <c r="DU13" s="1">
        <v>1</v>
      </c>
      <c r="DV13" s="1">
        <v>0</v>
      </c>
      <c r="DW13" s="1">
        <v>1</v>
      </c>
      <c r="DX13" s="1" t="s">
        <v>993</v>
      </c>
      <c r="DY13" s="1">
        <v>0</v>
      </c>
      <c r="DZ13" s="1">
        <v>0</v>
      </c>
      <c r="EA13" s="1">
        <v>0</v>
      </c>
      <c r="EB13" s="1" t="s">
        <v>208</v>
      </c>
      <c r="EC13" s="1">
        <v>1</v>
      </c>
      <c r="ED13" s="1">
        <v>0</v>
      </c>
      <c r="EE13" s="1">
        <v>1</v>
      </c>
      <c r="EF13" s="1" t="s">
        <v>994</v>
      </c>
      <c r="EG13" s="1">
        <v>0</v>
      </c>
      <c r="EH13" s="1">
        <v>0</v>
      </c>
      <c r="EI13" s="1">
        <v>0</v>
      </c>
      <c r="EJ13" s="1" t="s">
        <v>70</v>
      </c>
      <c r="EN13" s="1" t="s">
        <v>70</v>
      </c>
      <c r="ER13" s="1" t="s">
        <v>70</v>
      </c>
      <c r="EV13" s="1" t="s">
        <v>70</v>
      </c>
      <c r="EZ13" s="1" t="s">
        <v>70</v>
      </c>
      <c r="FD13" s="1" t="s">
        <v>70</v>
      </c>
      <c r="FH13" s="1" t="s">
        <v>70</v>
      </c>
      <c r="FL13" s="1" t="s">
        <v>70</v>
      </c>
      <c r="FP13" s="1" t="s">
        <v>70</v>
      </c>
      <c r="FT13" s="1" t="s">
        <v>70</v>
      </c>
      <c r="FX13" s="1" t="s">
        <v>70</v>
      </c>
      <c r="GB13" s="1" t="s">
        <v>70</v>
      </c>
      <c r="GF13" s="1">
        <v>4</v>
      </c>
      <c r="GG13" s="1">
        <v>1</v>
      </c>
      <c r="GH13" s="1">
        <v>3</v>
      </c>
      <c r="GI13" s="1">
        <v>0</v>
      </c>
      <c r="GJ13" s="1">
        <v>12</v>
      </c>
      <c r="GK13" s="1">
        <v>34</v>
      </c>
      <c r="GL13" s="1">
        <v>30</v>
      </c>
      <c r="GM13" s="1">
        <v>37</v>
      </c>
      <c r="GN13" s="1">
        <v>27</v>
      </c>
      <c r="GO13" s="1">
        <v>37</v>
      </c>
      <c r="GP13" s="1">
        <v>27</v>
      </c>
      <c r="GQ13" s="1">
        <v>0</v>
      </c>
      <c r="GR13" s="1">
        <v>0</v>
      </c>
      <c r="GS13" s="1">
        <v>0</v>
      </c>
      <c r="GT13" s="1">
        <v>0</v>
      </c>
      <c r="GU13" s="1">
        <v>0</v>
      </c>
      <c r="GV13" s="1">
        <v>0</v>
      </c>
      <c r="GW13" s="1">
        <v>0</v>
      </c>
      <c r="GX13" s="1">
        <v>0</v>
      </c>
      <c r="GY13" s="1">
        <v>0</v>
      </c>
      <c r="GZ13" s="1">
        <v>0</v>
      </c>
      <c r="HA13" s="1">
        <v>0</v>
      </c>
      <c r="HB13" s="1">
        <v>0</v>
      </c>
      <c r="HC13" s="1">
        <v>0</v>
      </c>
      <c r="HD13" s="1">
        <v>0</v>
      </c>
      <c r="HE13" s="1">
        <v>0</v>
      </c>
      <c r="HF13" s="1">
        <v>0</v>
      </c>
    </row>
    <row r="14" spans="1:214" ht="165.75" x14ac:dyDescent="0.2">
      <c r="A14" s="1">
        <v>374328</v>
      </c>
      <c r="B14" s="1" t="s">
        <v>1003</v>
      </c>
      <c r="C14" s="1">
        <v>3</v>
      </c>
      <c r="D14" s="1" t="s">
        <v>1004</v>
      </c>
      <c r="E14" s="1" t="s">
        <v>7</v>
      </c>
      <c r="F14" s="1" t="s">
        <v>545</v>
      </c>
      <c r="G14" s="1">
        <v>4</v>
      </c>
      <c r="H14" s="1" t="s">
        <v>12</v>
      </c>
      <c r="I14" s="1">
        <v>1</v>
      </c>
      <c r="J14" s="1" t="s">
        <v>15</v>
      </c>
      <c r="K14" s="1">
        <v>0</v>
      </c>
      <c r="L14" s="1" t="s">
        <v>1005</v>
      </c>
      <c r="M14" s="1">
        <v>0</v>
      </c>
      <c r="N14" s="1" t="s">
        <v>1006</v>
      </c>
      <c r="O14" s="1" t="s">
        <v>23</v>
      </c>
      <c r="P14" s="1">
        <v>6</v>
      </c>
      <c r="Q14" s="1" t="s">
        <v>1007</v>
      </c>
      <c r="R14" s="1" t="s">
        <v>1008</v>
      </c>
      <c r="S14" s="1" t="s">
        <v>1009</v>
      </c>
      <c r="T14" s="1" t="s">
        <v>1010</v>
      </c>
      <c r="U14" s="1" t="s">
        <v>552</v>
      </c>
      <c r="V14" s="1">
        <v>1</v>
      </c>
      <c r="W14" s="1">
        <v>0</v>
      </c>
      <c r="X14" s="1" t="s">
        <v>1011</v>
      </c>
      <c r="Y14" s="1" t="s">
        <v>454</v>
      </c>
      <c r="Z14" s="1" t="s">
        <v>454</v>
      </c>
      <c r="AA14" s="1" t="s">
        <v>696</v>
      </c>
      <c r="AB14" s="1" t="s">
        <v>1012</v>
      </c>
      <c r="AC14" s="1" t="s">
        <v>47</v>
      </c>
      <c r="AD14" s="1">
        <v>0</v>
      </c>
      <c r="AE14" s="1" t="s">
        <v>1013</v>
      </c>
      <c r="AF14" s="1" t="s">
        <v>1014</v>
      </c>
      <c r="AG14" s="1" t="s">
        <v>1015</v>
      </c>
      <c r="AH14" s="1" t="s">
        <v>1016</v>
      </c>
      <c r="AI14" s="1" t="s">
        <v>1017</v>
      </c>
      <c r="AJ14" s="1" t="s">
        <v>1018</v>
      </c>
      <c r="AK14" s="1" t="s">
        <v>1019</v>
      </c>
      <c r="AL14" s="1" t="s">
        <v>1020</v>
      </c>
      <c r="AM14" s="1" t="s">
        <v>1021</v>
      </c>
      <c r="AN14" s="1" t="s">
        <v>1022</v>
      </c>
      <c r="AO14" s="1" t="s">
        <v>392</v>
      </c>
      <c r="AP14" s="1" t="s">
        <v>392</v>
      </c>
      <c r="AQ14" s="1" t="s">
        <v>392</v>
      </c>
      <c r="AR14" s="1" t="s">
        <v>392</v>
      </c>
      <c r="AS14" s="1" t="s">
        <v>1023</v>
      </c>
      <c r="AT14" s="1" t="s">
        <v>1024</v>
      </c>
      <c r="AU14" s="1" t="s">
        <v>78</v>
      </c>
      <c r="AV14" s="1" t="s">
        <v>78</v>
      </c>
      <c r="AW14" s="1" t="s">
        <v>78</v>
      </c>
      <c r="AX14" s="1" t="s">
        <v>1025</v>
      </c>
      <c r="AY14" s="1" t="s">
        <v>392</v>
      </c>
      <c r="AZ14" s="1" t="s">
        <v>392</v>
      </c>
      <c r="BA14" s="1" t="s">
        <v>392</v>
      </c>
      <c r="BB14" s="1" t="s">
        <v>70</v>
      </c>
      <c r="BC14" s="1" t="s">
        <v>1026</v>
      </c>
      <c r="BD14" s="1" t="s">
        <v>1027</v>
      </c>
      <c r="BE14" s="1" t="s">
        <v>1028</v>
      </c>
      <c r="BF14" s="1" t="s">
        <v>78</v>
      </c>
      <c r="BG14" s="1" t="s">
        <v>70</v>
      </c>
      <c r="BH14" s="1" t="s">
        <v>1029</v>
      </c>
      <c r="BI14" s="1" t="s">
        <v>1030</v>
      </c>
      <c r="BJ14" s="1" t="s">
        <v>392</v>
      </c>
      <c r="BK14" s="1" t="s">
        <v>392</v>
      </c>
      <c r="BL14" s="1" t="s">
        <v>1031</v>
      </c>
      <c r="BM14" s="1" t="s">
        <v>1032</v>
      </c>
      <c r="BN14" s="1" t="s">
        <v>392</v>
      </c>
      <c r="BO14" s="1" t="s">
        <v>392</v>
      </c>
      <c r="BP14" s="1" t="s">
        <v>392</v>
      </c>
      <c r="BQ14" s="1" t="s">
        <v>392</v>
      </c>
      <c r="BR14" s="1" t="s">
        <v>1033</v>
      </c>
      <c r="BS14" s="1" t="s">
        <v>1034</v>
      </c>
      <c r="BT14" s="1" t="s">
        <v>78</v>
      </c>
      <c r="BU14" s="1" t="s">
        <v>78</v>
      </c>
      <c r="BV14" s="1" t="s">
        <v>78</v>
      </c>
      <c r="BW14" s="1" t="s">
        <v>78</v>
      </c>
      <c r="BX14" s="1" t="s">
        <v>78</v>
      </c>
      <c r="BY14" s="1" t="s">
        <v>78</v>
      </c>
      <c r="BZ14" s="1" t="s">
        <v>78</v>
      </c>
      <c r="CA14" s="1" t="s">
        <v>78</v>
      </c>
      <c r="CB14" s="1" t="s">
        <v>1035</v>
      </c>
      <c r="CC14" s="1" t="s">
        <v>1036</v>
      </c>
      <c r="CD14" s="1" t="s">
        <v>1037</v>
      </c>
      <c r="CE14" s="1" t="s">
        <v>392</v>
      </c>
      <c r="CF14" s="1" t="s">
        <v>1038</v>
      </c>
      <c r="CG14" s="1" t="s">
        <v>1039</v>
      </c>
      <c r="CH14" s="1" t="s">
        <v>392</v>
      </c>
      <c r="CI14" s="1" t="s">
        <v>392</v>
      </c>
      <c r="CJ14" s="1" t="s">
        <v>392</v>
      </c>
      <c r="CK14" s="1" t="s">
        <v>392</v>
      </c>
      <c r="CL14" s="1" t="s">
        <v>1040</v>
      </c>
      <c r="CM14" s="1" t="s">
        <v>1041</v>
      </c>
      <c r="CN14" s="1" t="s">
        <v>78</v>
      </c>
      <c r="CO14" s="1" t="s">
        <v>78</v>
      </c>
      <c r="CP14" s="1" t="s">
        <v>78</v>
      </c>
      <c r="CQ14" s="1" t="s">
        <v>78</v>
      </c>
      <c r="CR14" s="1" t="s">
        <v>1042</v>
      </c>
      <c r="CS14" s="1" t="s">
        <v>1041</v>
      </c>
      <c r="CT14" s="1" t="s">
        <v>78</v>
      </c>
      <c r="CU14" s="1" t="s">
        <v>78</v>
      </c>
      <c r="CV14" s="1" t="s">
        <v>1043</v>
      </c>
      <c r="CW14" s="1">
        <v>0</v>
      </c>
      <c r="CX14" s="1">
        <v>0</v>
      </c>
      <c r="CY14" s="1">
        <v>0</v>
      </c>
      <c r="CZ14" s="1" t="s">
        <v>1044</v>
      </c>
      <c r="DA14" s="1">
        <v>0</v>
      </c>
      <c r="DB14" s="1">
        <v>0</v>
      </c>
      <c r="DC14" s="1">
        <v>0</v>
      </c>
      <c r="DD14" s="1" t="s">
        <v>666</v>
      </c>
      <c r="DE14" s="1">
        <v>0</v>
      </c>
      <c r="DF14" s="1">
        <v>1</v>
      </c>
      <c r="DG14" s="1">
        <v>0</v>
      </c>
      <c r="DH14" s="1" t="s">
        <v>183</v>
      </c>
      <c r="DI14" s="1">
        <v>1</v>
      </c>
      <c r="DJ14" s="1">
        <v>0</v>
      </c>
      <c r="DK14" s="1">
        <v>1</v>
      </c>
      <c r="DL14" s="1" t="s">
        <v>668</v>
      </c>
      <c r="DM14" s="1">
        <v>0</v>
      </c>
      <c r="DN14" s="1">
        <v>0</v>
      </c>
      <c r="DO14" s="1">
        <v>0</v>
      </c>
      <c r="DP14" s="1" t="s">
        <v>404</v>
      </c>
      <c r="DQ14" s="1">
        <v>0</v>
      </c>
      <c r="DR14" s="1">
        <v>1</v>
      </c>
      <c r="DS14" s="1">
        <v>0</v>
      </c>
      <c r="DT14" s="1" t="s">
        <v>1045</v>
      </c>
      <c r="DU14" s="1">
        <v>2</v>
      </c>
      <c r="DV14" s="1">
        <v>0</v>
      </c>
      <c r="DW14" s="1">
        <v>2</v>
      </c>
      <c r="DX14" s="1" t="s">
        <v>257</v>
      </c>
      <c r="DY14" s="1">
        <v>0</v>
      </c>
      <c r="DZ14" s="1">
        <v>0</v>
      </c>
      <c r="EA14" s="1">
        <v>0</v>
      </c>
      <c r="EB14" s="1" t="s">
        <v>208</v>
      </c>
      <c r="EC14" s="1">
        <v>1</v>
      </c>
      <c r="ED14" s="1">
        <v>0</v>
      </c>
      <c r="EE14" s="1">
        <v>1</v>
      </c>
      <c r="EF14" s="1" t="s">
        <v>1046</v>
      </c>
      <c r="EG14" s="1">
        <v>0</v>
      </c>
      <c r="EH14" s="1">
        <v>0</v>
      </c>
      <c r="EI14" s="1">
        <v>0</v>
      </c>
      <c r="EJ14" s="1" t="s">
        <v>1047</v>
      </c>
      <c r="EK14" s="1">
        <v>0</v>
      </c>
      <c r="EL14" s="1">
        <v>0</v>
      </c>
      <c r="EM14" s="1">
        <v>0</v>
      </c>
      <c r="EN14" s="1" t="s">
        <v>1048</v>
      </c>
      <c r="EO14" s="1">
        <v>0</v>
      </c>
      <c r="EP14" s="1">
        <v>0</v>
      </c>
      <c r="EQ14" s="1">
        <v>0</v>
      </c>
      <c r="ER14" s="1" t="s">
        <v>228</v>
      </c>
      <c r="ES14" s="1">
        <v>1</v>
      </c>
      <c r="ET14" s="1">
        <v>0</v>
      </c>
      <c r="EU14" s="1">
        <v>0</v>
      </c>
      <c r="EV14" s="1" t="s">
        <v>1049</v>
      </c>
      <c r="EW14" s="1">
        <v>0</v>
      </c>
      <c r="EX14" s="1">
        <v>0</v>
      </c>
      <c r="EY14" s="1">
        <v>1</v>
      </c>
      <c r="EZ14" s="1" t="s">
        <v>1050</v>
      </c>
      <c r="FA14" s="1">
        <v>1</v>
      </c>
      <c r="FB14" s="1">
        <v>0</v>
      </c>
      <c r="FC14" s="1">
        <v>0</v>
      </c>
      <c r="FD14" s="1" t="s">
        <v>1051</v>
      </c>
      <c r="FE14" s="1">
        <v>0</v>
      </c>
      <c r="FF14" s="1">
        <v>0</v>
      </c>
      <c r="FG14" s="1">
        <v>1</v>
      </c>
      <c r="FH14" s="1" t="s">
        <v>413</v>
      </c>
      <c r="FI14" s="1">
        <v>0</v>
      </c>
      <c r="FJ14" s="1">
        <v>0</v>
      </c>
      <c r="FK14" s="1">
        <v>1</v>
      </c>
      <c r="FL14" s="1" t="s">
        <v>252</v>
      </c>
      <c r="FM14" s="1">
        <v>3</v>
      </c>
      <c r="FN14" s="1">
        <v>0</v>
      </c>
      <c r="FO14" s="1">
        <v>1</v>
      </c>
      <c r="FP14" s="1" t="s">
        <v>588</v>
      </c>
      <c r="FQ14" s="1">
        <v>0</v>
      </c>
      <c r="FR14" s="1">
        <v>1</v>
      </c>
      <c r="FS14" s="1">
        <v>0</v>
      </c>
      <c r="FT14" s="1" t="s">
        <v>416</v>
      </c>
      <c r="FU14" s="1">
        <v>0</v>
      </c>
      <c r="FV14" s="1">
        <v>0</v>
      </c>
      <c r="FW14" s="1">
        <v>0</v>
      </c>
      <c r="FX14" s="1" t="s">
        <v>1052</v>
      </c>
      <c r="FY14" s="1">
        <v>0</v>
      </c>
      <c r="FZ14" s="1">
        <v>0</v>
      </c>
      <c r="GA14" s="1">
        <v>0</v>
      </c>
      <c r="GB14" s="1" t="s">
        <v>1053</v>
      </c>
      <c r="GC14" s="1">
        <v>0</v>
      </c>
      <c r="GD14" s="1">
        <v>0</v>
      </c>
      <c r="GE14" s="1">
        <v>0</v>
      </c>
      <c r="GF14" s="1">
        <v>9</v>
      </c>
      <c r="GG14" s="1">
        <v>3</v>
      </c>
      <c r="GH14" s="1">
        <v>7</v>
      </c>
      <c r="GI14" s="1">
        <v>30</v>
      </c>
      <c r="GJ14" s="1">
        <v>12</v>
      </c>
      <c r="GK14" s="1">
        <v>32</v>
      </c>
      <c r="GL14" s="1">
        <v>10</v>
      </c>
      <c r="GM14" s="1">
        <v>39</v>
      </c>
      <c r="GN14" s="1">
        <v>7</v>
      </c>
      <c r="GO14" s="1">
        <v>39</v>
      </c>
      <c r="GP14" s="1">
        <v>12</v>
      </c>
      <c r="GQ14" s="1">
        <v>3</v>
      </c>
      <c r="GR14" s="1">
        <v>4</v>
      </c>
      <c r="GS14" s="1">
        <v>3</v>
      </c>
      <c r="GT14" s="1">
        <v>4</v>
      </c>
      <c r="GU14" s="1">
        <v>3</v>
      </c>
      <c r="GV14" s="1">
        <v>2</v>
      </c>
      <c r="GW14" s="1">
        <v>3</v>
      </c>
      <c r="GX14" s="1">
        <v>1</v>
      </c>
      <c r="GY14" s="1">
        <v>2</v>
      </c>
      <c r="GZ14" s="1">
        <v>4</v>
      </c>
      <c r="HA14" s="1">
        <v>3</v>
      </c>
      <c r="HB14" s="1">
        <v>2</v>
      </c>
      <c r="HC14" s="1">
        <v>2</v>
      </c>
      <c r="HD14" s="1">
        <v>3</v>
      </c>
      <c r="HE14" s="1">
        <v>4</v>
      </c>
      <c r="HF14" s="1">
        <v>4</v>
      </c>
    </row>
    <row r="15" spans="1:214" ht="127.5" x14ac:dyDescent="0.2">
      <c r="A15" s="1">
        <v>932101</v>
      </c>
      <c r="B15" s="1" t="s">
        <v>1066</v>
      </c>
      <c r="C15" s="1">
        <v>1</v>
      </c>
      <c r="D15" s="1" t="s">
        <v>1067</v>
      </c>
      <c r="E15" s="1" t="s">
        <v>773</v>
      </c>
      <c r="F15" s="1" t="s">
        <v>633</v>
      </c>
      <c r="G15" s="1">
        <v>2</v>
      </c>
      <c r="H15" s="1" t="s">
        <v>351</v>
      </c>
      <c r="I15" s="1">
        <v>0</v>
      </c>
      <c r="J15" s="1" t="s">
        <v>15</v>
      </c>
      <c r="K15" s="1">
        <v>0</v>
      </c>
      <c r="L15" s="1" t="s">
        <v>446</v>
      </c>
      <c r="M15" s="1">
        <v>4</v>
      </c>
      <c r="N15" s="1" t="s">
        <v>1068</v>
      </c>
      <c r="O15" s="1" t="s">
        <v>612</v>
      </c>
      <c r="P15" s="1">
        <v>4</v>
      </c>
      <c r="Q15" s="1" t="s">
        <v>1069</v>
      </c>
      <c r="R15" s="1" t="s">
        <v>1070</v>
      </c>
      <c r="S15" s="1" t="s">
        <v>1071</v>
      </c>
      <c r="T15" s="1" t="s">
        <v>1072</v>
      </c>
      <c r="U15" s="1" t="s">
        <v>34</v>
      </c>
      <c r="V15" s="1">
        <v>1</v>
      </c>
      <c r="W15" s="1">
        <v>0</v>
      </c>
      <c r="X15" s="1" t="s">
        <v>1073</v>
      </c>
      <c r="Y15" s="1" t="s">
        <v>44</v>
      </c>
      <c r="Z15" s="1" t="s">
        <v>40</v>
      </c>
      <c r="AA15" s="1" t="s">
        <v>40</v>
      </c>
      <c r="AB15" s="1" t="s">
        <v>1074</v>
      </c>
      <c r="AC15" s="1" t="s">
        <v>47</v>
      </c>
      <c r="AD15" s="1">
        <v>0</v>
      </c>
      <c r="AE15" s="1" t="s">
        <v>1075</v>
      </c>
      <c r="AF15" s="1" t="s">
        <v>1076</v>
      </c>
      <c r="AG15" s="1" t="s">
        <v>1015</v>
      </c>
      <c r="AH15" s="1" t="s">
        <v>619</v>
      </c>
      <c r="AI15" s="1" t="s">
        <v>1077</v>
      </c>
      <c r="AJ15" s="1" t="s">
        <v>1078</v>
      </c>
      <c r="AK15" s="1" t="s">
        <v>1079</v>
      </c>
      <c r="AL15" s="1" t="s">
        <v>1080</v>
      </c>
      <c r="AM15" s="1" t="s">
        <v>1081</v>
      </c>
      <c r="AN15" s="1" t="s">
        <v>1082</v>
      </c>
      <c r="AO15" s="1" t="s">
        <v>1083</v>
      </c>
      <c r="AP15" s="1" t="s">
        <v>1084</v>
      </c>
      <c r="AQ15" s="1" t="s">
        <v>864</v>
      </c>
      <c r="AR15" s="1" t="s">
        <v>1085</v>
      </c>
      <c r="AS15" s="1" t="s">
        <v>1086</v>
      </c>
      <c r="AT15" s="1" t="s">
        <v>78</v>
      </c>
      <c r="AU15" s="1" t="s">
        <v>1087</v>
      </c>
      <c r="AV15" s="1" t="s">
        <v>78</v>
      </c>
      <c r="AW15" s="1" t="s">
        <v>78</v>
      </c>
      <c r="AX15" s="1" t="s">
        <v>1088</v>
      </c>
      <c r="AY15" s="1" t="s">
        <v>499</v>
      </c>
      <c r="AZ15" s="1" t="s">
        <v>1089</v>
      </c>
      <c r="BA15" s="1" t="s">
        <v>70</v>
      </c>
      <c r="BB15" s="1" t="s">
        <v>70</v>
      </c>
      <c r="BC15" s="1" t="s">
        <v>1087</v>
      </c>
      <c r="BD15" s="1" t="s">
        <v>78</v>
      </c>
      <c r="BE15" s="1" t="s">
        <v>78</v>
      </c>
      <c r="BF15" s="1" t="s">
        <v>70</v>
      </c>
      <c r="BG15" s="1" t="s">
        <v>78</v>
      </c>
      <c r="BH15" s="1" t="s">
        <v>1090</v>
      </c>
      <c r="BI15" s="1" t="s">
        <v>389</v>
      </c>
      <c r="BJ15" s="1" t="s">
        <v>660</v>
      </c>
      <c r="BK15" s="1" t="s">
        <v>1091</v>
      </c>
      <c r="BL15" s="1" t="s">
        <v>102</v>
      </c>
      <c r="BM15" s="1" t="s">
        <v>375</v>
      </c>
      <c r="BN15" s="1" t="s">
        <v>104</v>
      </c>
      <c r="BO15" s="1" t="s">
        <v>1092</v>
      </c>
      <c r="BP15" s="1" t="s">
        <v>137</v>
      </c>
      <c r="BQ15" s="1" t="s">
        <v>1093</v>
      </c>
      <c r="BR15" s="1" t="s">
        <v>1087</v>
      </c>
      <c r="BS15" s="1" t="s">
        <v>78</v>
      </c>
      <c r="BT15" s="1" t="s">
        <v>78</v>
      </c>
      <c r="BU15" s="1" t="s">
        <v>78</v>
      </c>
      <c r="BV15" s="1" t="s">
        <v>78</v>
      </c>
      <c r="BW15" s="1" t="s">
        <v>78</v>
      </c>
      <c r="BX15" s="1" t="s">
        <v>78</v>
      </c>
      <c r="BY15" s="1" t="s">
        <v>78</v>
      </c>
      <c r="BZ15" s="1" t="s">
        <v>78</v>
      </c>
      <c r="CA15" s="1" t="s">
        <v>78</v>
      </c>
      <c r="CB15" s="1" t="s">
        <v>1022</v>
      </c>
      <c r="CC15" s="1" t="s">
        <v>117</v>
      </c>
      <c r="CD15" s="1" t="s">
        <v>1094</v>
      </c>
      <c r="CE15" s="1" t="s">
        <v>393</v>
      </c>
      <c r="CF15" s="1" t="s">
        <v>1095</v>
      </c>
      <c r="CG15" s="1" t="s">
        <v>392</v>
      </c>
      <c r="CH15" s="1" t="s">
        <v>392</v>
      </c>
      <c r="CI15" s="1" t="s">
        <v>392</v>
      </c>
      <c r="CJ15" s="1" t="s">
        <v>392</v>
      </c>
      <c r="CK15" s="1" t="s">
        <v>485</v>
      </c>
      <c r="CL15" s="1" t="s">
        <v>1087</v>
      </c>
      <c r="CM15" s="1" t="s">
        <v>78</v>
      </c>
      <c r="CN15" s="1" t="s">
        <v>78</v>
      </c>
      <c r="CO15" s="1" t="s">
        <v>78</v>
      </c>
      <c r="CP15" s="1" t="s">
        <v>1096</v>
      </c>
      <c r="CQ15" s="1" t="s">
        <v>78</v>
      </c>
      <c r="CR15" s="1" t="s">
        <v>78</v>
      </c>
      <c r="CS15" s="1" t="s">
        <v>78</v>
      </c>
      <c r="CT15" s="1" t="s">
        <v>78</v>
      </c>
      <c r="CU15" s="1" t="s">
        <v>78</v>
      </c>
      <c r="CV15" s="1" t="s">
        <v>591</v>
      </c>
      <c r="CW15" s="1">
        <v>0</v>
      </c>
      <c r="CX15" s="1">
        <v>0</v>
      </c>
      <c r="CY15" s="1">
        <v>0</v>
      </c>
      <c r="CZ15" s="1" t="s">
        <v>1097</v>
      </c>
      <c r="DA15" s="1">
        <v>0</v>
      </c>
      <c r="DB15" s="1">
        <v>0</v>
      </c>
      <c r="DC15" s="1">
        <v>0</v>
      </c>
      <c r="DD15" s="1" t="s">
        <v>402</v>
      </c>
      <c r="DE15" s="1">
        <v>1</v>
      </c>
      <c r="DF15" s="1">
        <v>0</v>
      </c>
      <c r="DG15" s="1">
        <v>1</v>
      </c>
      <c r="DH15" s="1" t="s">
        <v>1098</v>
      </c>
      <c r="DI15" s="1">
        <v>0</v>
      </c>
      <c r="DJ15" s="1">
        <v>0</v>
      </c>
      <c r="DK15" s="1">
        <v>0</v>
      </c>
      <c r="DL15" s="1" t="s">
        <v>403</v>
      </c>
      <c r="DM15" s="1">
        <v>1</v>
      </c>
      <c r="DN15" s="1">
        <v>0</v>
      </c>
      <c r="DO15" s="1">
        <v>1</v>
      </c>
      <c r="DP15" s="1" t="s">
        <v>505</v>
      </c>
      <c r="DQ15" s="1">
        <v>1</v>
      </c>
      <c r="DR15" s="1">
        <v>0</v>
      </c>
      <c r="DS15" s="1">
        <v>1</v>
      </c>
      <c r="DT15" s="1" t="s">
        <v>1099</v>
      </c>
      <c r="DU15" s="1">
        <v>1</v>
      </c>
      <c r="DV15" s="1">
        <v>0</v>
      </c>
      <c r="DW15" s="1">
        <v>1</v>
      </c>
      <c r="DX15" s="1" t="s">
        <v>993</v>
      </c>
      <c r="DY15" s="1">
        <v>0</v>
      </c>
      <c r="DZ15" s="1">
        <v>0</v>
      </c>
      <c r="EA15" s="1">
        <v>0</v>
      </c>
      <c r="EB15" s="1" t="s">
        <v>671</v>
      </c>
      <c r="EC15" s="1">
        <v>0</v>
      </c>
      <c r="ED15" s="1">
        <v>0</v>
      </c>
      <c r="EE15" s="1">
        <v>0</v>
      </c>
      <c r="EF15" s="1" t="s">
        <v>1100</v>
      </c>
      <c r="EG15" s="1">
        <v>0</v>
      </c>
      <c r="EH15" s="1">
        <v>0</v>
      </c>
      <c r="EI15" s="1">
        <v>0</v>
      </c>
      <c r="EJ15" s="1" t="s">
        <v>70</v>
      </c>
      <c r="EN15" s="1" t="s">
        <v>70</v>
      </c>
      <c r="ER15" s="1" t="s">
        <v>70</v>
      </c>
      <c r="EV15" s="1" t="s">
        <v>512</v>
      </c>
      <c r="EW15" s="1">
        <v>0</v>
      </c>
      <c r="EX15" s="1">
        <v>0</v>
      </c>
      <c r="EY15" s="1">
        <v>1</v>
      </c>
      <c r="EZ15" s="1" t="s">
        <v>746</v>
      </c>
      <c r="FA15" s="1">
        <v>2</v>
      </c>
      <c r="FB15" s="1">
        <v>0</v>
      </c>
      <c r="FC15" s="1">
        <v>0</v>
      </c>
      <c r="FD15" s="1" t="s">
        <v>512</v>
      </c>
      <c r="FE15" s="1">
        <v>0</v>
      </c>
      <c r="FF15" s="1">
        <v>0</v>
      </c>
      <c r="FG15" s="1">
        <v>1</v>
      </c>
      <c r="FH15" s="1" t="s">
        <v>514</v>
      </c>
      <c r="FI15" s="1">
        <v>0</v>
      </c>
      <c r="FJ15" s="1">
        <v>1</v>
      </c>
      <c r="FK15" s="1">
        <v>0</v>
      </c>
      <c r="FL15" s="1" t="s">
        <v>1101</v>
      </c>
      <c r="FM15" s="1">
        <v>1</v>
      </c>
      <c r="FN15" s="1">
        <v>0</v>
      </c>
      <c r="FO15" s="1">
        <v>1</v>
      </c>
      <c r="FP15" s="1" t="s">
        <v>1102</v>
      </c>
      <c r="FQ15" s="1">
        <v>0</v>
      </c>
      <c r="FR15" s="1">
        <v>2</v>
      </c>
      <c r="FS15" s="1">
        <v>0</v>
      </c>
      <c r="FT15" s="1" t="s">
        <v>1103</v>
      </c>
      <c r="FU15" s="1">
        <v>0</v>
      </c>
      <c r="FV15" s="1">
        <v>0</v>
      </c>
      <c r="FW15" s="1">
        <v>0</v>
      </c>
      <c r="FX15" s="1" t="s">
        <v>1104</v>
      </c>
      <c r="FY15" s="1">
        <v>0</v>
      </c>
      <c r="FZ15" s="1">
        <v>0</v>
      </c>
      <c r="GA15" s="1">
        <v>0</v>
      </c>
      <c r="GB15" s="1" t="s">
        <v>1105</v>
      </c>
      <c r="GC15" s="1">
        <v>0</v>
      </c>
      <c r="GD15" s="1">
        <v>0</v>
      </c>
      <c r="GE15" s="1">
        <v>0</v>
      </c>
      <c r="GF15" s="1">
        <v>7</v>
      </c>
      <c r="GG15" s="1">
        <v>3</v>
      </c>
      <c r="GH15" s="1">
        <v>6</v>
      </c>
      <c r="GI15" s="1">
        <v>34</v>
      </c>
      <c r="GJ15" s="1">
        <v>6</v>
      </c>
      <c r="GK15" s="1">
        <v>34</v>
      </c>
      <c r="GL15" s="1">
        <v>12</v>
      </c>
      <c r="GM15" s="1">
        <v>34</v>
      </c>
      <c r="GN15" s="1">
        <v>12</v>
      </c>
      <c r="GO15" s="1">
        <v>34</v>
      </c>
      <c r="GP15" s="1">
        <v>12</v>
      </c>
      <c r="GQ15" s="1">
        <v>2</v>
      </c>
      <c r="GR15" s="1">
        <v>4</v>
      </c>
      <c r="GS15" s="1">
        <v>4</v>
      </c>
      <c r="GT15" s="1">
        <v>4</v>
      </c>
      <c r="GU15" s="1">
        <v>4</v>
      </c>
      <c r="GV15" s="1">
        <v>4</v>
      </c>
      <c r="GW15" s="1">
        <v>4</v>
      </c>
      <c r="GX15" s="1">
        <v>4</v>
      </c>
      <c r="GY15" s="1">
        <v>4</v>
      </c>
      <c r="GZ15" s="1">
        <v>4</v>
      </c>
      <c r="HA15" s="1">
        <v>4</v>
      </c>
      <c r="HB15" s="1">
        <v>4</v>
      </c>
      <c r="HC15" s="1">
        <v>4</v>
      </c>
      <c r="HD15" s="1">
        <v>4</v>
      </c>
      <c r="HE15" s="1">
        <v>4</v>
      </c>
      <c r="HF15" s="1">
        <v>4</v>
      </c>
    </row>
    <row r="16" spans="1:214" ht="51" x14ac:dyDescent="0.2">
      <c r="A16" s="1">
        <v>943391</v>
      </c>
      <c r="B16" s="1" t="s">
        <v>1116</v>
      </c>
      <c r="C16" s="1">
        <v>1</v>
      </c>
      <c r="D16" s="1" t="s">
        <v>1117</v>
      </c>
      <c r="E16" s="1" t="s">
        <v>1118</v>
      </c>
      <c r="F16" s="1" t="s">
        <v>445</v>
      </c>
      <c r="G16" s="1">
        <v>5</v>
      </c>
      <c r="H16" s="1" t="s">
        <v>12</v>
      </c>
      <c r="I16" s="1">
        <v>1</v>
      </c>
      <c r="J16" s="1" t="s">
        <v>15</v>
      </c>
      <c r="K16" s="1">
        <v>0</v>
      </c>
      <c r="L16" s="1" t="s">
        <v>353</v>
      </c>
      <c r="M16" s="1">
        <v>3</v>
      </c>
      <c r="N16" s="1" t="s">
        <v>1119</v>
      </c>
      <c r="O16" s="1" t="s">
        <v>23</v>
      </c>
      <c r="P16" s="1">
        <v>6</v>
      </c>
      <c r="Q16" s="1" t="s">
        <v>1120</v>
      </c>
      <c r="R16" s="1" t="s">
        <v>1121</v>
      </c>
      <c r="S16" s="1" t="s">
        <v>1122</v>
      </c>
      <c r="T16" s="1" t="s">
        <v>1123</v>
      </c>
      <c r="U16" s="1" t="s">
        <v>452</v>
      </c>
      <c r="V16" s="1">
        <v>1</v>
      </c>
      <c r="W16" s="1">
        <v>0</v>
      </c>
      <c r="X16" s="1" t="s">
        <v>1124</v>
      </c>
      <c r="Y16" s="1" t="s">
        <v>40</v>
      </c>
      <c r="Z16" s="1" t="s">
        <v>70</v>
      </c>
      <c r="AA16" s="1" t="s">
        <v>70</v>
      </c>
      <c r="AB16" s="1" t="s">
        <v>70</v>
      </c>
      <c r="AC16" s="1" t="s">
        <v>47</v>
      </c>
      <c r="AD16" s="1">
        <v>0</v>
      </c>
      <c r="AE16" s="1" t="s">
        <v>1125</v>
      </c>
      <c r="AF16" s="1" t="s">
        <v>1126</v>
      </c>
      <c r="AG16" s="1" t="s">
        <v>1127</v>
      </c>
      <c r="AH16" s="1" t="s">
        <v>619</v>
      </c>
      <c r="AI16" s="1" t="s">
        <v>620</v>
      </c>
      <c r="AJ16" s="1" t="s">
        <v>1128</v>
      </c>
      <c r="AK16" s="1" t="s">
        <v>620</v>
      </c>
      <c r="AL16" s="1" t="s">
        <v>620</v>
      </c>
      <c r="AM16" s="1" t="s">
        <v>620</v>
      </c>
      <c r="AN16" s="1" t="s">
        <v>70</v>
      </c>
      <c r="AO16" s="1" t="s">
        <v>70</v>
      </c>
      <c r="AP16" s="1" t="s">
        <v>70</v>
      </c>
      <c r="AQ16" s="1" t="s">
        <v>70</v>
      </c>
      <c r="AR16" s="1" t="s">
        <v>70</v>
      </c>
      <c r="AS16" s="1" t="s">
        <v>78</v>
      </c>
      <c r="AT16" s="1" t="s">
        <v>78</v>
      </c>
      <c r="AU16" s="1" t="s">
        <v>78</v>
      </c>
      <c r="AV16" s="1" t="s">
        <v>78</v>
      </c>
      <c r="AW16" s="1" t="s">
        <v>78</v>
      </c>
      <c r="AX16" s="1" t="s">
        <v>70</v>
      </c>
      <c r="AY16" s="1" t="s">
        <v>70</v>
      </c>
      <c r="AZ16" s="1" t="s">
        <v>70</v>
      </c>
      <c r="BA16" s="1" t="s">
        <v>70</v>
      </c>
      <c r="BB16" s="1" t="s">
        <v>70</v>
      </c>
      <c r="BC16" s="1" t="s">
        <v>78</v>
      </c>
      <c r="BD16" s="1" t="s">
        <v>78</v>
      </c>
      <c r="BE16" s="1" t="s">
        <v>78</v>
      </c>
      <c r="BF16" s="1" t="s">
        <v>78</v>
      </c>
      <c r="BG16" s="1" t="s">
        <v>78</v>
      </c>
      <c r="BH16" s="1" t="s">
        <v>70</v>
      </c>
      <c r="BI16" s="1" t="s">
        <v>70</v>
      </c>
      <c r="BJ16" s="1" t="s">
        <v>70</v>
      </c>
      <c r="BK16" s="1" t="s">
        <v>70</v>
      </c>
      <c r="BL16" s="1" t="s">
        <v>70</v>
      </c>
      <c r="BM16" s="1" t="s">
        <v>70</v>
      </c>
      <c r="BN16" s="1" t="s">
        <v>70</v>
      </c>
      <c r="BO16" s="1" t="s">
        <v>70</v>
      </c>
      <c r="BP16" s="1" t="s">
        <v>70</v>
      </c>
      <c r="BQ16" s="1" t="s">
        <v>70</v>
      </c>
      <c r="BR16" s="1" t="s">
        <v>78</v>
      </c>
      <c r="BS16" s="1" t="s">
        <v>78</v>
      </c>
      <c r="BT16" s="1" t="s">
        <v>78</v>
      </c>
      <c r="BU16" s="1" t="s">
        <v>78</v>
      </c>
      <c r="BV16" s="1" t="s">
        <v>78</v>
      </c>
      <c r="BW16" s="1" t="s">
        <v>78</v>
      </c>
      <c r="BX16" s="1" t="s">
        <v>78</v>
      </c>
      <c r="BY16" s="1" t="s">
        <v>78</v>
      </c>
      <c r="BZ16" s="1" t="s">
        <v>78</v>
      </c>
      <c r="CA16" s="1" t="s">
        <v>78</v>
      </c>
      <c r="CB16" s="1" t="s">
        <v>70</v>
      </c>
      <c r="CC16" s="1" t="s">
        <v>70</v>
      </c>
      <c r="CD16" s="1" t="s">
        <v>70</v>
      </c>
      <c r="CE16" s="1" t="s">
        <v>70</v>
      </c>
      <c r="CF16" s="1" t="s">
        <v>70</v>
      </c>
      <c r="CG16" s="1" t="s">
        <v>70</v>
      </c>
      <c r="CH16" s="1" t="s">
        <v>70</v>
      </c>
      <c r="CI16" s="1" t="s">
        <v>70</v>
      </c>
      <c r="CJ16" s="1" t="s">
        <v>70</v>
      </c>
      <c r="CK16" s="1" t="s">
        <v>70</v>
      </c>
      <c r="CL16" s="1" t="s">
        <v>78</v>
      </c>
      <c r="CM16" s="1" t="s">
        <v>78</v>
      </c>
      <c r="CN16" s="1" t="s">
        <v>78</v>
      </c>
      <c r="CO16" s="1" t="s">
        <v>78</v>
      </c>
      <c r="CP16" s="1" t="s">
        <v>78</v>
      </c>
      <c r="CQ16" s="1" t="s">
        <v>78</v>
      </c>
      <c r="CR16" s="1" t="s">
        <v>78</v>
      </c>
      <c r="CS16" s="1" t="s">
        <v>78</v>
      </c>
      <c r="CT16" s="1" t="s">
        <v>78</v>
      </c>
      <c r="CU16" s="1" t="s">
        <v>78</v>
      </c>
      <c r="CV16" s="1" t="s">
        <v>70</v>
      </c>
      <c r="CZ16" s="1" t="s">
        <v>70</v>
      </c>
      <c r="DD16" s="1" t="s">
        <v>70</v>
      </c>
      <c r="DH16" s="1" t="s">
        <v>70</v>
      </c>
      <c r="DL16" s="1" t="s">
        <v>70</v>
      </c>
      <c r="DP16" s="1" t="s">
        <v>70</v>
      </c>
      <c r="DT16" s="1" t="s">
        <v>70</v>
      </c>
      <c r="DX16" s="1" t="s">
        <v>70</v>
      </c>
      <c r="EB16" s="1" t="s">
        <v>70</v>
      </c>
      <c r="EF16" s="1" t="s">
        <v>70</v>
      </c>
      <c r="EJ16" s="1" t="s">
        <v>70</v>
      </c>
      <c r="EN16" s="1" t="s">
        <v>70</v>
      </c>
      <c r="ER16" s="1" t="s">
        <v>70</v>
      </c>
      <c r="EV16" s="1" t="s">
        <v>70</v>
      </c>
      <c r="EZ16" s="1" t="s">
        <v>70</v>
      </c>
      <c r="FD16" s="1" t="s">
        <v>70</v>
      </c>
      <c r="FH16" s="1" t="s">
        <v>70</v>
      </c>
      <c r="FL16" s="1" t="s">
        <v>70</v>
      </c>
      <c r="FP16" s="1" t="s">
        <v>70</v>
      </c>
      <c r="FT16" s="1" t="s">
        <v>70</v>
      </c>
      <c r="FX16" s="1" t="s">
        <v>70</v>
      </c>
      <c r="GB16" s="1" t="s">
        <v>70</v>
      </c>
      <c r="GF16" s="1">
        <v>0</v>
      </c>
      <c r="GG16" s="1">
        <v>0</v>
      </c>
      <c r="GH16" s="1">
        <v>0</v>
      </c>
      <c r="GI16" s="1">
        <v>0</v>
      </c>
      <c r="GJ16" s="1">
        <v>0</v>
      </c>
      <c r="GK16" s="1">
        <v>0</v>
      </c>
      <c r="GL16" s="1">
        <v>0</v>
      </c>
      <c r="GM16" s="1">
        <v>0</v>
      </c>
      <c r="GN16" s="1">
        <v>0</v>
      </c>
      <c r="GO16" s="1">
        <v>0</v>
      </c>
      <c r="GP16" s="1">
        <v>0</v>
      </c>
      <c r="GQ16" s="1">
        <v>0</v>
      </c>
      <c r="GR16" s="1">
        <v>0</v>
      </c>
      <c r="GS16" s="1">
        <v>0</v>
      </c>
      <c r="GT16" s="1">
        <v>0</v>
      </c>
      <c r="GU16" s="1">
        <v>0</v>
      </c>
      <c r="GV16" s="1">
        <v>0</v>
      </c>
      <c r="GW16" s="1">
        <v>0</v>
      </c>
      <c r="GX16" s="1">
        <v>0</v>
      </c>
      <c r="GY16" s="1">
        <v>0</v>
      </c>
      <c r="GZ16" s="1">
        <v>0</v>
      </c>
      <c r="HA16" s="1">
        <v>0</v>
      </c>
      <c r="HB16" s="1">
        <v>0</v>
      </c>
      <c r="HC16" s="1">
        <v>0</v>
      </c>
      <c r="HD16" s="1">
        <v>0</v>
      </c>
      <c r="HE16" s="1">
        <v>0</v>
      </c>
      <c r="HF16" s="1">
        <v>0</v>
      </c>
    </row>
    <row r="17" spans="1:214" ht="216.75" x14ac:dyDescent="0.2">
      <c r="A17" s="1">
        <v>906861</v>
      </c>
      <c r="B17" s="1" t="s">
        <v>1130</v>
      </c>
      <c r="C17" s="1">
        <v>2</v>
      </c>
      <c r="D17" s="1" t="s">
        <v>70</v>
      </c>
      <c r="E17" s="1" t="s">
        <v>1131</v>
      </c>
      <c r="F17" s="1" t="s">
        <v>545</v>
      </c>
      <c r="G17" s="1">
        <v>4</v>
      </c>
      <c r="H17" s="1" t="s">
        <v>12</v>
      </c>
      <c r="I17" s="1">
        <v>1</v>
      </c>
      <c r="J17" s="1" t="s">
        <v>15</v>
      </c>
      <c r="K17" s="1">
        <v>0</v>
      </c>
      <c r="L17" s="1" t="s">
        <v>1005</v>
      </c>
      <c r="M17" s="1">
        <v>0</v>
      </c>
      <c r="N17" s="1" t="s">
        <v>1132</v>
      </c>
      <c r="O17" s="1" t="s">
        <v>612</v>
      </c>
      <c r="P17" s="1">
        <v>4</v>
      </c>
      <c r="Q17" s="1" t="s">
        <v>596</v>
      </c>
      <c r="R17" s="1" t="s">
        <v>1133</v>
      </c>
      <c r="S17" s="1" t="s">
        <v>1134</v>
      </c>
      <c r="T17" s="1" t="s">
        <v>1135</v>
      </c>
      <c r="U17" s="1" t="s">
        <v>1136</v>
      </c>
      <c r="V17" s="1">
        <v>1</v>
      </c>
      <c r="W17" s="1">
        <v>0</v>
      </c>
      <c r="X17" s="1" t="s">
        <v>1137</v>
      </c>
      <c r="Y17" s="1" t="s">
        <v>361</v>
      </c>
      <c r="Z17" s="1" t="s">
        <v>1138</v>
      </c>
      <c r="AA17" s="1" t="s">
        <v>40</v>
      </c>
      <c r="AB17" s="1" t="s">
        <v>1139</v>
      </c>
      <c r="AC17" s="1" t="s">
        <v>47</v>
      </c>
      <c r="AD17" s="1">
        <v>1</v>
      </c>
      <c r="AE17" s="1" t="s">
        <v>1140</v>
      </c>
      <c r="AF17" s="1" t="s">
        <v>1141</v>
      </c>
      <c r="AG17" s="1" t="s">
        <v>1142</v>
      </c>
      <c r="AH17" s="1" t="s">
        <v>1143</v>
      </c>
      <c r="AI17" s="1" t="s">
        <v>1144</v>
      </c>
      <c r="AJ17" s="1" t="s">
        <v>1145</v>
      </c>
      <c r="AK17" s="1" t="s">
        <v>1146</v>
      </c>
      <c r="AL17" s="1" t="s">
        <v>1147</v>
      </c>
      <c r="AM17" s="1" t="s">
        <v>1148</v>
      </c>
      <c r="AN17" s="1" t="s">
        <v>1149</v>
      </c>
      <c r="AO17" s="1" t="s">
        <v>500</v>
      </c>
      <c r="AP17" s="1" t="s">
        <v>1150</v>
      </c>
      <c r="AQ17" s="1" t="s">
        <v>1151</v>
      </c>
      <c r="AR17" s="1" t="s">
        <v>137</v>
      </c>
      <c r="AS17" s="1" t="s">
        <v>1152</v>
      </c>
      <c r="AT17" s="1" t="s">
        <v>1153</v>
      </c>
      <c r="AU17" s="1" t="s">
        <v>1154</v>
      </c>
      <c r="AV17" s="1" t="s">
        <v>1155</v>
      </c>
      <c r="AW17" s="1" t="s">
        <v>1156</v>
      </c>
      <c r="AX17" s="1" t="s">
        <v>1157</v>
      </c>
      <c r="AY17" s="1" t="s">
        <v>392</v>
      </c>
      <c r="AZ17" s="1" t="s">
        <v>392</v>
      </c>
      <c r="BA17" s="1" t="s">
        <v>1158</v>
      </c>
      <c r="BB17" s="1" t="s">
        <v>392</v>
      </c>
      <c r="BC17" s="1" t="s">
        <v>1159</v>
      </c>
      <c r="BD17" s="1" t="s">
        <v>1160</v>
      </c>
      <c r="BE17" s="1" t="s">
        <v>78</v>
      </c>
      <c r="BF17" s="1" t="s">
        <v>78</v>
      </c>
      <c r="BG17" s="1" t="s">
        <v>78</v>
      </c>
      <c r="BH17" s="1" t="s">
        <v>1161</v>
      </c>
      <c r="BI17" s="1" t="s">
        <v>1162</v>
      </c>
      <c r="BJ17" s="1" t="s">
        <v>1163</v>
      </c>
      <c r="BK17" s="1" t="s">
        <v>1164</v>
      </c>
      <c r="BL17" s="1" t="s">
        <v>1165</v>
      </c>
      <c r="BM17" s="1" t="s">
        <v>494</v>
      </c>
      <c r="BN17" s="1" t="s">
        <v>392</v>
      </c>
      <c r="BO17" s="1" t="s">
        <v>392</v>
      </c>
      <c r="BP17" s="1" t="s">
        <v>392</v>
      </c>
      <c r="BQ17" s="1" t="s">
        <v>392</v>
      </c>
      <c r="BR17" s="1" t="s">
        <v>1166</v>
      </c>
      <c r="BS17" s="1" t="s">
        <v>1167</v>
      </c>
      <c r="BT17" s="1" t="s">
        <v>78</v>
      </c>
      <c r="BU17" s="1" t="s">
        <v>78</v>
      </c>
      <c r="BV17" s="1" t="s">
        <v>78</v>
      </c>
      <c r="BW17" s="1" t="s">
        <v>78</v>
      </c>
      <c r="BX17" s="1" t="s">
        <v>78</v>
      </c>
      <c r="BY17" s="1" t="s">
        <v>78</v>
      </c>
      <c r="BZ17" s="1" t="s">
        <v>78</v>
      </c>
      <c r="CA17" s="1" t="s">
        <v>78</v>
      </c>
      <c r="CB17" s="1" t="s">
        <v>1168</v>
      </c>
      <c r="CC17" s="1" t="s">
        <v>1169</v>
      </c>
      <c r="CD17" s="1" t="s">
        <v>1170</v>
      </c>
      <c r="CE17" s="1" t="s">
        <v>1171</v>
      </c>
      <c r="CF17" s="1" t="s">
        <v>1172</v>
      </c>
      <c r="CG17" s="1" t="s">
        <v>1173</v>
      </c>
      <c r="CH17" s="1" t="s">
        <v>1174</v>
      </c>
      <c r="CI17" s="1" t="s">
        <v>1175</v>
      </c>
      <c r="CJ17" s="1" t="s">
        <v>1176</v>
      </c>
      <c r="CK17" s="1" t="s">
        <v>1177</v>
      </c>
      <c r="CL17" s="1" t="s">
        <v>1167</v>
      </c>
      <c r="CM17" s="1" t="s">
        <v>78</v>
      </c>
      <c r="CN17" s="1" t="s">
        <v>78</v>
      </c>
      <c r="CO17" s="1" t="s">
        <v>78</v>
      </c>
      <c r="CP17" s="1" t="s">
        <v>78</v>
      </c>
      <c r="CQ17" s="1" t="s">
        <v>78</v>
      </c>
      <c r="CR17" s="1" t="s">
        <v>78</v>
      </c>
      <c r="CS17" s="1" t="s">
        <v>78</v>
      </c>
      <c r="CT17" s="1" t="s">
        <v>78</v>
      </c>
      <c r="CU17" s="1" t="s">
        <v>78</v>
      </c>
      <c r="CV17" s="1" t="s">
        <v>1178</v>
      </c>
      <c r="CW17" s="1">
        <v>0</v>
      </c>
      <c r="CX17" s="1">
        <v>0</v>
      </c>
      <c r="CY17" s="1">
        <v>0</v>
      </c>
      <c r="CZ17" s="1" t="s">
        <v>1179</v>
      </c>
      <c r="DA17" s="1">
        <v>0</v>
      </c>
      <c r="DB17" s="1">
        <v>0</v>
      </c>
      <c r="DC17" s="1">
        <v>0</v>
      </c>
      <c r="DD17" s="1" t="s">
        <v>666</v>
      </c>
      <c r="DE17" s="1">
        <v>0</v>
      </c>
      <c r="DF17" s="1">
        <v>1</v>
      </c>
      <c r="DG17" s="1">
        <v>0</v>
      </c>
      <c r="DH17" s="1" t="s">
        <v>183</v>
      </c>
      <c r="DI17" s="1">
        <v>1</v>
      </c>
      <c r="DJ17" s="1">
        <v>0</v>
      </c>
      <c r="DK17" s="1">
        <v>1</v>
      </c>
      <c r="DL17" s="1" t="s">
        <v>403</v>
      </c>
      <c r="DM17" s="1">
        <v>1</v>
      </c>
      <c r="DN17" s="1">
        <v>0</v>
      </c>
      <c r="DO17" s="1">
        <v>1</v>
      </c>
      <c r="DP17" s="1" t="s">
        <v>404</v>
      </c>
      <c r="DQ17" s="1">
        <v>0</v>
      </c>
      <c r="DR17" s="1">
        <v>1</v>
      </c>
      <c r="DS17" s="1">
        <v>0</v>
      </c>
      <c r="DT17" s="1" t="s">
        <v>1180</v>
      </c>
      <c r="DU17" s="1">
        <v>2</v>
      </c>
      <c r="DV17" s="1">
        <v>0</v>
      </c>
      <c r="DW17" s="1">
        <v>2</v>
      </c>
      <c r="DX17" s="1" t="s">
        <v>257</v>
      </c>
      <c r="DY17" s="1">
        <v>0</v>
      </c>
      <c r="DZ17" s="1">
        <v>0</v>
      </c>
      <c r="EA17" s="1">
        <v>0</v>
      </c>
      <c r="EB17" s="1" t="s">
        <v>208</v>
      </c>
      <c r="EC17" s="1">
        <v>1</v>
      </c>
      <c r="ED17" s="1">
        <v>0</v>
      </c>
      <c r="EE17" s="1">
        <v>1</v>
      </c>
      <c r="EF17" s="1" t="s">
        <v>1181</v>
      </c>
      <c r="EG17" s="1">
        <v>0</v>
      </c>
      <c r="EH17" s="1">
        <v>0</v>
      </c>
      <c r="EI17" s="1">
        <v>0</v>
      </c>
      <c r="EJ17" s="1" t="s">
        <v>1182</v>
      </c>
      <c r="EK17" s="1">
        <v>0</v>
      </c>
      <c r="EL17" s="1">
        <v>0</v>
      </c>
      <c r="EM17" s="1">
        <v>0</v>
      </c>
      <c r="EN17" s="1" t="s">
        <v>1183</v>
      </c>
      <c r="EO17" s="1">
        <v>0</v>
      </c>
      <c r="EP17" s="1">
        <v>0</v>
      </c>
      <c r="EQ17" s="1">
        <v>0</v>
      </c>
      <c r="ER17" s="1" t="s">
        <v>228</v>
      </c>
      <c r="ES17" s="1">
        <v>1</v>
      </c>
      <c r="ET17" s="1">
        <v>0</v>
      </c>
      <c r="EU17" s="1">
        <v>0</v>
      </c>
      <c r="EV17" s="1" t="s">
        <v>411</v>
      </c>
      <c r="EW17" s="1">
        <v>1</v>
      </c>
      <c r="EX17" s="1">
        <v>0</v>
      </c>
      <c r="EY17" s="1">
        <v>0</v>
      </c>
      <c r="EZ17" s="1" t="s">
        <v>824</v>
      </c>
      <c r="FA17" s="1">
        <v>4</v>
      </c>
      <c r="FB17" s="1">
        <v>0</v>
      </c>
      <c r="FC17" s="1">
        <v>0</v>
      </c>
      <c r="FD17" s="1" t="s">
        <v>512</v>
      </c>
      <c r="FE17" s="1">
        <v>0</v>
      </c>
      <c r="FF17" s="1">
        <v>0</v>
      </c>
      <c r="FG17" s="1">
        <v>1</v>
      </c>
      <c r="FH17" s="1" t="s">
        <v>514</v>
      </c>
      <c r="FI17" s="1">
        <v>0</v>
      </c>
      <c r="FJ17" s="1">
        <v>1</v>
      </c>
      <c r="FK17" s="1">
        <v>0</v>
      </c>
      <c r="FL17" s="1" t="s">
        <v>1184</v>
      </c>
      <c r="FM17" s="1">
        <v>2</v>
      </c>
      <c r="FN17" s="1">
        <v>0</v>
      </c>
      <c r="FO17" s="1">
        <v>0</v>
      </c>
      <c r="FP17" s="1" t="s">
        <v>1185</v>
      </c>
      <c r="FQ17" s="1">
        <v>2</v>
      </c>
      <c r="FR17" s="1">
        <v>2</v>
      </c>
      <c r="FS17" s="1">
        <v>0</v>
      </c>
      <c r="FT17" s="1" t="s">
        <v>1186</v>
      </c>
      <c r="FU17" s="1">
        <v>0</v>
      </c>
      <c r="FV17" s="1">
        <v>0</v>
      </c>
      <c r="FW17" s="1">
        <v>0</v>
      </c>
      <c r="FX17" s="1" t="s">
        <v>1187</v>
      </c>
      <c r="FY17" s="1">
        <v>0</v>
      </c>
      <c r="FZ17" s="1">
        <v>0</v>
      </c>
      <c r="GA17" s="1">
        <v>0</v>
      </c>
      <c r="GB17" s="1" t="s">
        <v>1188</v>
      </c>
      <c r="GC17" s="1">
        <v>0</v>
      </c>
      <c r="GD17" s="1">
        <v>0</v>
      </c>
      <c r="GE17" s="1">
        <v>0</v>
      </c>
      <c r="GF17" s="1">
        <v>15</v>
      </c>
      <c r="GG17" s="1">
        <v>5</v>
      </c>
      <c r="GH17" s="1">
        <v>3</v>
      </c>
      <c r="GI17" s="1">
        <v>20</v>
      </c>
      <c r="GJ17" s="1">
        <v>0</v>
      </c>
      <c r="GK17" s="1">
        <v>40</v>
      </c>
      <c r="GL17" s="1">
        <v>0</v>
      </c>
      <c r="GM17" s="1">
        <v>40</v>
      </c>
      <c r="GN17" s="1">
        <v>12</v>
      </c>
      <c r="GO17" s="1">
        <v>40</v>
      </c>
      <c r="GP17" s="1">
        <v>12</v>
      </c>
      <c r="GQ17" s="1">
        <v>1</v>
      </c>
      <c r="GR17" s="1">
        <v>3</v>
      </c>
      <c r="GS17" s="1">
        <v>2</v>
      </c>
      <c r="GT17" s="1">
        <v>2</v>
      </c>
      <c r="GU17" s="1">
        <v>2</v>
      </c>
      <c r="GV17" s="1">
        <v>2</v>
      </c>
      <c r="GW17" s="1">
        <v>3</v>
      </c>
      <c r="GX17" s="1">
        <v>2</v>
      </c>
      <c r="GY17" s="1">
        <v>2</v>
      </c>
      <c r="GZ17" s="1">
        <v>2</v>
      </c>
      <c r="HA17" s="1">
        <v>2</v>
      </c>
      <c r="HB17" s="1">
        <v>2</v>
      </c>
      <c r="HC17" s="1">
        <v>2</v>
      </c>
      <c r="HD17" s="1">
        <v>3</v>
      </c>
      <c r="HE17" s="1">
        <v>3</v>
      </c>
      <c r="HF17" s="1">
        <v>2</v>
      </c>
    </row>
    <row r="18" spans="1:214" ht="140.25" x14ac:dyDescent="0.2">
      <c r="A18" s="1">
        <v>523118</v>
      </c>
      <c r="B18" s="1" t="s">
        <v>1208</v>
      </c>
      <c r="C18" s="1">
        <v>2</v>
      </c>
      <c r="D18" s="1" t="s">
        <v>1209</v>
      </c>
      <c r="E18" s="1" t="s">
        <v>1210</v>
      </c>
      <c r="F18" s="1" t="s">
        <v>545</v>
      </c>
      <c r="G18" s="1">
        <v>4</v>
      </c>
      <c r="H18" s="1" t="s">
        <v>12</v>
      </c>
      <c r="I18" s="1">
        <v>1</v>
      </c>
      <c r="J18" s="1" t="s">
        <v>15</v>
      </c>
      <c r="K18" s="1">
        <v>0</v>
      </c>
      <c r="L18" s="1" t="s">
        <v>353</v>
      </c>
      <c r="M18" s="1">
        <v>3</v>
      </c>
      <c r="N18" s="1" t="s">
        <v>1211</v>
      </c>
      <c r="O18" s="1" t="s">
        <v>849</v>
      </c>
      <c r="P18" s="1">
        <v>10</v>
      </c>
      <c r="Q18" s="1" t="s">
        <v>1212</v>
      </c>
      <c r="R18" s="1" t="s">
        <v>1213</v>
      </c>
      <c r="S18" s="1" t="s">
        <v>1214</v>
      </c>
      <c r="T18" s="1" t="s">
        <v>1215</v>
      </c>
      <c r="U18" s="1" t="s">
        <v>359</v>
      </c>
      <c r="V18" s="1">
        <v>1</v>
      </c>
      <c r="W18" s="1">
        <v>0</v>
      </c>
      <c r="X18" s="1" t="s">
        <v>1216</v>
      </c>
      <c r="Y18" s="1" t="s">
        <v>40</v>
      </c>
      <c r="Z18" s="1" t="s">
        <v>40</v>
      </c>
      <c r="AA18" s="1" t="s">
        <v>44</v>
      </c>
      <c r="AB18" s="1" t="s">
        <v>856</v>
      </c>
      <c r="AC18" s="1" t="s">
        <v>47</v>
      </c>
      <c r="AD18" s="1">
        <v>0</v>
      </c>
      <c r="AE18" s="1" t="s">
        <v>1217</v>
      </c>
      <c r="AF18" s="1" t="s">
        <v>1218</v>
      </c>
      <c r="AG18" s="1" t="s">
        <v>1219</v>
      </c>
      <c r="AH18" s="1" t="s">
        <v>1220</v>
      </c>
      <c r="AI18" s="1" t="s">
        <v>620</v>
      </c>
      <c r="AJ18" s="1" t="s">
        <v>1221</v>
      </c>
      <c r="AK18" s="1" t="s">
        <v>1222</v>
      </c>
      <c r="AL18" s="1" t="s">
        <v>1223</v>
      </c>
      <c r="AM18" s="1" t="s">
        <v>650</v>
      </c>
      <c r="AN18" s="1" t="s">
        <v>1224</v>
      </c>
      <c r="AO18" s="1" t="s">
        <v>1225</v>
      </c>
      <c r="AP18" s="1" t="s">
        <v>1226</v>
      </c>
      <c r="AQ18" s="1" t="s">
        <v>70</v>
      </c>
      <c r="AR18" s="1" t="s">
        <v>70</v>
      </c>
      <c r="AS18" s="1" t="s">
        <v>1227</v>
      </c>
      <c r="AT18" s="1" t="s">
        <v>1228</v>
      </c>
      <c r="AU18" s="1" t="s">
        <v>1229</v>
      </c>
      <c r="AV18" s="1" t="s">
        <v>70</v>
      </c>
      <c r="AW18" s="1" t="s">
        <v>78</v>
      </c>
      <c r="AX18" s="1" t="s">
        <v>1230</v>
      </c>
      <c r="AY18" s="1" t="s">
        <v>1231</v>
      </c>
      <c r="AZ18" s="1" t="s">
        <v>1232</v>
      </c>
      <c r="BA18" s="1" t="s">
        <v>1233</v>
      </c>
      <c r="BB18" s="1" t="s">
        <v>70</v>
      </c>
      <c r="BC18" s="1" t="s">
        <v>1229</v>
      </c>
      <c r="BD18" s="1" t="s">
        <v>78</v>
      </c>
      <c r="BE18" s="1" t="s">
        <v>78</v>
      </c>
      <c r="BF18" s="1" t="s">
        <v>78</v>
      </c>
      <c r="BG18" s="1" t="s">
        <v>70</v>
      </c>
      <c r="BH18" s="1" t="s">
        <v>1234</v>
      </c>
      <c r="BI18" s="1" t="s">
        <v>1235</v>
      </c>
      <c r="BJ18" s="1" t="s">
        <v>392</v>
      </c>
      <c r="BK18" s="1" t="s">
        <v>392</v>
      </c>
      <c r="BL18" s="1" t="s">
        <v>117</v>
      </c>
      <c r="BM18" s="1" t="s">
        <v>1236</v>
      </c>
      <c r="BN18" s="1" t="s">
        <v>1237</v>
      </c>
      <c r="BO18" s="1" t="s">
        <v>392</v>
      </c>
      <c r="BP18" s="1" t="s">
        <v>1238</v>
      </c>
      <c r="BQ18" s="1" t="s">
        <v>1239</v>
      </c>
      <c r="BR18" s="1" t="s">
        <v>1229</v>
      </c>
      <c r="BS18" s="1" t="s">
        <v>78</v>
      </c>
      <c r="BT18" s="1" t="s">
        <v>78</v>
      </c>
      <c r="BU18" s="1" t="s">
        <v>78</v>
      </c>
      <c r="BV18" s="1" t="s">
        <v>78</v>
      </c>
      <c r="BW18" s="1" t="s">
        <v>78</v>
      </c>
      <c r="BX18" s="1" t="s">
        <v>78</v>
      </c>
      <c r="BY18" s="1" t="s">
        <v>78</v>
      </c>
      <c r="BZ18" s="1" t="s">
        <v>78</v>
      </c>
      <c r="CA18" s="1" t="s">
        <v>78</v>
      </c>
      <c r="CB18" s="1" t="s">
        <v>1240</v>
      </c>
      <c r="CC18" s="1" t="s">
        <v>1241</v>
      </c>
      <c r="CD18" s="1" t="s">
        <v>1242</v>
      </c>
      <c r="CE18" s="1" t="s">
        <v>392</v>
      </c>
      <c r="CF18" s="1" t="s">
        <v>117</v>
      </c>
      <c r="CG18" s="1" t="s">
        <v>663</v>
      </c>
      <c r="CH18" s="1" t="s">
        <v>878</v>
      </c>
      <c r="CI18" s="1" t="s">
        <v>392</v>
      </c>
      <c r="CJ18" s="1" t="s">
        <v>393</v>
      </c>
      <c r="CK18" s="1" t="s">
        <v>392</v>
      </c>
      <c r="CL18" s="1" t="s">
        <v>1229</v>
      </c>
      <c r="CM18" s="1" t="s">
        <v>78</v>
      </c>
      <c r="CN18" s="1" t="s">
        <v>78</v>
      </c>
      <c r="CO18" s="1" t="s">
        <v>78</v>
      </c>
      <c r="CP18" s="1" t="s">
        <v>78</v>
      </c>
      <c r="CQ18" s="1" t="s">
        <v>78</v>
      </c>
      <c r="CR18" s="1" t="s">
        <v>78</v>
      </c>
      <c r="CS18" s="1" t="s">
        <v>78</v>
      </c>
      <c r="CT18" s="1" t="s">
        <v>78</v>
      </c>
      <c r="CU18" s="1" t="s">
        <v>78</v>
      </c>
      <c r="CV18" s="1" t="s">
        <v>1243</v>
      </c>
      <c r="CW18" s="1">
        <v>0</v>
      </c>
      <c r="CX18" s="1">
        <v>0</v>
      </c>
      <c r="CY18" s="1">
        <v>0</v>
      </c>
      <c r="CZ18" s="1" t="s">
        <v>1244</v>
      </c>
      <c r="DA18" s="1">
        <v>0</v>
      </c>
      <c r="DB18" s="1">
        <v>0</v>
      </c>
      <c r="DC18" s="1">
        <v>0</v>
      </c>
      <c r="DD18" s="1" t="s">
        <v>666</v>
      </c>
      <c r="DE18" s="1">
        <v>0</v>
      </c>
      <c r="DF18" s="1">
        <v>1</v>
      </c>
      <c r="DG18" s="1">
        <v>0</v>
      </c>
      <c r="DH18" s="1" t="s">
        <v>183</v>
      </c>
      <c r="DI18" s="1">
        <v>1</v>
      </c>
      <c r="DJ18" s="1">
        <v>0</v>
      </c>
      <c r="DK18" s="1">
        <v>1</v>
      </c>
      <c r="DL18" s="1" t="s">
        <v>1245</v>
      </c>
      <c r="DM18" s="1">
        <v>0</v>
      </c>
      <c r="DN18" s="1">
        <v>0</v>
      </c>
      <c r="DO18" s="1">
        <v>0</v>
      </c>
      <c r="DP18" s="1" t="s">
        <v>505</v>
      </c>
      <c r="DQ18" s="1">
        <v>1</v>
      </c>
      <c r="DR18" s="1">
        <v>0</v>
      </c>
      <c r="DS18" s="1">
        <v>1</v>
      </c>
      <c r="DT18" s="1" t="s">
        <v>743</v>
      </c>
      <c r="DU18" s="1">
        <v>2</v>
      </c>
      <c r="DV18" s="1">
        <v>0</v>
      </c>
      <c r="DW18" s="1">
        <v>2</v>
      </c>
      <c r="DX18" s="1" t="s">
        <v>203</v>
      </c>
      <c r="DY18" s="1">
        <v>0</v>
      </c>
      <c r="DZ18" s="1">
        <v>0</v>
      </c>
      <c r="EA18" s="1">
        <v>0</v>
      </c>
      <c r="EB18" s="1" t="s">
        <v>507</v>
      </c>
      <c r="EC18" s="1">
        <v>0</v>
      </c>
      <c r="ED18" s="1">
        <v>0</v>
      </c>
      <c r="EE18" s="1">
        <v>0</v>
      </c>
      <c r="EF18" s="1" t="s">
        <v>591</v>
      </c>
      <c r="EG18" s="1">
        <v>0</v>
      </c>
      <c r="EH18" s="1">
        <v>0</v>
      </c>
      <c r="EI18" s="1">
        <v>0</v>
      </c>
      <c r="EJ18" s="1" t="s">
        <v>1246</v>
      </c>
      <c r="EK18" s="1">
        <v>0</v>
      </c>
      <c r="EL18" s="1">
        <v>0</v>
      </c>
      <c r="EM18" s="1">
        <v>0</v>
      </c>
      <c r="EN18" s="1" t="s">
        <v>1247</v>
      </c>
      <c r="EO18" s="1">
        <v>0</v>
      </c>
      <c r="EP18" s="1">
        <v>0</v>
      </c>
      <c r="EQ18" s="1">
        <v>0</v>
      </c>
      <c r="ER18" s="1" t="s">
        <v>511</v>
      </c>
      <c r="ES18" s="1">
        <v>0</v>
      </c>
      <c r="ET18" s="1">
        <v>0</v>
      </c>
      <c r="EU18" s="1">
        <v>1</v>
      </c>
      <c r="EV18" s="1" t="s">
        <v>512</v>
      </c>
      <c r="EW18" s="1">
        <v>0</v>
      </c>
      <c r="EX18" s="1">
        <v>0</v>
      </c>
      <c r="EY18" s="1">
        <v>1</v>
      </c>
      <c r="EZ18" s="1" t="s">
        <v>1050</v>
      </c>
      <c r="FA18" s="1">
        <v>1</v>
      </c>
      <c r="FB18" s="1">
        <v>0</v>
      </c>
      <c r="FC18" s="1">
        <v>0</v>
      </c>
      <c r="FD18" s="1" t="s">
        <v>888</v>
      </c>
      <c r="FE18" s="1">
        <v>0</v>
      </c>
      <c r="FF18" s="1">
        <v>0</v>
      </c>
      <c r="FG18" s="1">
        <v>1</v>
      </c>
      <c r="FH18" s="1" t="s">
        <v>514</v>
      </c>
      <c r="FI18" s="1">
        <v>0</v>
      </c>
      <c r="FJ18" s="1">
        <v>1</v>
      </c>
      <c r="FK18" s="1">
        <v>0</v>
      </c>
      <c r="FL18" s="1" t="s">
        <v>1248</v>
      </c>
      <c r="FM18" s="1">
        <v>5</v>
      </c>
      <c r="FN18" s="1">
        <v>0</v>
      </c>
      <c r="FO18" s="1">
        <v>0</v>
      </c>
      <c r="FP18" s="1" t="s">
        <v>257</v>
      </c>
      <c r="FQ18" s="1">
        <v>0</v>
      </c>
      <c r="FR18" s="1">
        <v>0</v>
      </c>
      <c r="FS18" s="1">
        <v>1</v>
      </c>
      <c r="FT18" s="1" t="s">
        <v>1249</v>
      </c>
      <c r="FU18" s="1">
        <v>0</v>
      </c>
      <c r="FV18" s="1">
        <v>0</v>
      </c>
      <c r="FW18" s="1">
        <v>0</v>
      </c>
      <c r="FX18" s="1" t="s">
        <v>591</v>
      </c>
      <c r="FY18" s="1">
        <v>0</v>
      </c>
      <c r="FZ18" s="1">
        <v>0</v>
      </c>
      <c r="GA18" s="1">
        <v>0</v>
      </c>
      <c r="GB18" s="1" t="s">
        <v>1250</v>
      </c>
      <c r="GC18" s="1">
        <v>0</v>
      </c>
      <c r="GD18" s="1">
        <v>0</v>
      </c>
      <c r="GE18" s="1">
        <v>0</v>
      </c>
      <c r="GF18" s="1">
        <v>10</v>
      </c>
      <c r="GG18" s="1">
        <v>2</v>
      </c>
      <c r="GH18" s="1">
        <v>7</v>
      </c>
      <c r="GI18" s="1">
        <v>25</v>
      </c>
      <c r="GJ18" s="1">
        <v>25</v>
      </c>
      <c r="GK18" s="1">
        <v>20</v>
      </c>
      <c r="GL18" s="1">
        <v>25</v>
      </c>
      <c r="GM18" s="1">
        <v>20</v>
      </c>
      <c r="GN18" s="1">
        <v>25</v>
      </c>
      <c r="GO18" s="1">
        <v>20</v>
      </c>
      <c r="GP18" s="1">
        <v>25</v>
      </c>
      <c r="GQ18" s="1">
        <v>0</v>
      </c>
      <c r="GR18" s="1">
        <v>0</v>
      </c>
      <c r="GS18" s="1">
        <v>0</v>
      </c>
      <c r="GT18" s="1">
        <v>0</v>
      </c>
      <c r="GU18" s="1">
        <v>0</v>
      </c>
      <c r="GV18" s="1">
        <v>0</v>
      </c>
      <c r="GW18" s="1">
        <v>0</v>
      </c>
      <c r="GX18" s="1">
        <v>0</v>
      </c>
      <c r="GY18" s="1">
        <v>0</v>
      </c>
      <c r="GZ18" s="1">
        <v>0</v>
      </c>
      <c r="HA18" s="1">
        <v>0</v>
      </c>
      <c r="HB18" s="1">
        <v>0</v>
      </c>
      <c r="HC18" s="1">
        <v>0</v>
      </c>
      <c r="HD18" s="1">
        <v>0</v>
      </c>
      <c r="HE18" s="1">
        <v>0</v>
      </c>
      <c r="HF18" s="1">
        <v>0</v>
      </c>
    </row>
    <row r="19" spans="1:214" ht="140.25" x14ac:dyDescent="0.2">
      <c r="A19" s="1">
        <v>227159</v>
      </c>
      <c r="B19" s="1" t="s">
        <v>1258</v>
      </c>
      <c r="C19" s="1">
        <v>2</v>
      </c>
      <c r="D19" s="1" t="s">
        <v>1259</v>
      </c>
      <c r="E19" s="1" t="s">
        <v>1260</v>
      </c>
      <c r="F19" s="1" t="s">
        <v>9</v>
      </c>
      <c r="G19" s="1">
        <v>3</v>
      </c>
      <c r="H19" s="1" t="s">
        <v>351</v>
      </c>
      <c r="I19" s="1">
        <v>0</v>
      </c>
      <c r="J19" s="1" t="s">
        <v>352</v>
      </c>
      <c r="K19" s="1">
        <v>1</v>
      </c>
      <c r="L19" s="1" t="s">
        <v>446</v>
      </c>
      <c r="M19" s="1">
        <v>4</v>
      </c>
      <c r="N19" s="1" t="s">
        <v>848</v>
      </c>
      <c r="O19" s="1" t="s">
        <v>23</v>
      </c>
      <c r="P19" s="1">
        <v>6</v>
      </c>
      <c r="Q19" s="1" t="s">
        <v>1261</v>
      </c>
      <c r="R19" s="1" t="s">
        <v>1262</v>
      </c>
      <c r="S19" s="1" t="s">
        <v>1263</v>
      </c>
      <c r="T19" s="1" t="s">
        <v>1264</v>
      </c>
      <c r="U19" s="1" t="s">
        <v>359</v>
      </c>
      <c r="V19" s="1">
        <v>1</v>
      </c>
      <c r="W19" s="1">
        <v>0</v>
      </c>
      <c r="X19" s="1" t="s">
        <v>1265</v>
      </c>
      <c r="Y19" s="1" t="s">
        <v>454</v>
      </c>
      <c r="Z19" s="1" t="s">
        <v>454</v>
      </c>
      <c r="AA19" s="1" t="s">
        <v>70</v>
      </c>
      <c r="AB19" s="1" t="s">
        <v>70</v>
      </c>
      <c r="AC19" s="1" t="s">
        <v>47</v>
      </c>
      <c r="AD19" s="1">
        <v>0</v>
      </c>
      <c r="AE19" s="1" t="s">
        <v>1266</v>
      </c>
      <c r="AF19" s="1" t="s">
        <v>1267</v>
      </c>
      <c r="AG19" s="1" t="s">
        <v>1268</v>
      </c>
      <c r="AH19" s="1" t="s">
        <v>1269</v>
      </c>
      <c r="AI19" s="1" t="s">
        <v>620</v>
      </c>
      <c r="AJ19" s="1" t="s">
        <v>1270</v>
      </c>
      <c r="AK19" s="1" t="s">
        <v>620</v>
      </c>
      <c r="AL19" s="1" t="s">
        <v>620</v>
      </c>
      <c r="AM19" s="1" t="s">
        <v>620</v>
      </c>
      <c r="AN19" s="1" t="s">
        <v>1271</v>
      </c>
      <c r="AO19" s="1" t="s">
        <v>1272</v>
      </c>
      <c r="AP19" s="1" t="s">
        <v>392</v>
      </c>
      <c r="AQ19" s="1" t="s">
        <v>500</v>
      </c>
      <c r="AR19" s="1" t="s">
        <v>70</v>
      </c>
      <c r="AS19" s="1" t="s">
        <v>1273</v>
      </c>
      <c r="AT19" s="1" t="s">
        <v>1274</v>
      </c>
      <c r="AU19" s="1" t="s">
        <v>1275</v>
      </c>
      <c r="AV19" s="1" t="s">
        <v>1276</v>
      </c>
      <c r="AW19" s="1" t="s">
        <v>70</v>
      </c>
      <c r="AX19" s="1" t="s">
        <v>1277</v>
      </c>
      <c r="AY19" s="1" t="s">
        <v>500</v>
      </c>
      <c r="AZ19" s="1" t="s">
        <v>392</v>
      </c>
      <c r="BA19" s="1" t="s">
        <v>392</v>
      </c>
      <c r="BB19" s="1" t="s">
        <v>70</v>
      </c>
      <c r="BC19" s="1" t="s">
        <v>1278</v>
      </c>
      <c r="BD19" s="1" t="s">
        <v>1279</v>
      </c>
      <c r="BE19" s="1" t="s">
        <v>1280</v>
      </c>
      <c r="BF19" s="1" t="s">
        <v>78</v>
      </c>
      <c r="BG19" s="1" t="s">
        <v>70</v>
      </c>
      <c r="BH19" s="1" t="s">
        <v>70</v>
      </c>
      <c r="BI19" s="1" t="s">
        <v>70</v>
      </c>
      <c r="BJ19" s="1" t="s">
        <v>70</v>
      </c>
      <c r="BK19" s="1" t="s">
        <v>70</v>
      </c>
      <c r="BL19" s="1" t="s">
        <v>70</v>
      </c>
      <c r="BM19" s="1" t="s">
        <v>70</v>
      </c>
      <c r="BN19" s="1" t="s">
        <v>70</v>
      </c>
      <c r="BO19" s="1" t="s">
        <v>70</v>
      </c>
      <c r="BP19" s="1" t="s">
        <v>70</v>
      </c>
      <c r="BQ19" s="1" t="s">
        <v>70</v>
      </c>
      <c r="BR19" s="1" t="s">
        <v>78</v>
      </c>
      <c r="BS19" s="1" t="s">
        <v>78</v>
      </c>
      <c r="BT19" s="1" t="s">
        <v>78</v>
      </c>
      <c r="BU19" s="1" t="s">
        <v>78</v>
      </c>
      <c r="BV19" s="1" t="s">
        <v>78</v>
      </c>
      <c r="BW19" s="1" t="s">
        <v>78</v>
      </c>
      <c r="BX19" s="1" t="s">
        <v>78</v>
      </c>
      <c r="BY19" s="1" t="s">
        <v>78</v>
      </c>
      <c r="BZ19" s="1" t="s">
        <v>78</v>
      </c>
      <c r="CA19" s="1" t="s">
        <v>78</v>
      </c>
      <c r="CB19" s="1" t="s">
        <v>70</v>
      </c>
      <c r="CC19" s="1" t="s">
        <v>70</v>
      </c>
      <c r="CD19" s="1" t="s">
        <v>70</v>
      </c>
      <c r="CE19" s="1" t="s">
        <v>70</v>
      </c>
      <c r="CF19" s="1" t="s">
        <v>70</v>
      </c>
      <c r="CG19" s="1" t="s">
        <v>70</v>
      </c>
      <c r="CH19" s="1" t="s">
        <v>70</v>
      </c>
      <c r="CI19" s="1" t="s">
        <v>70</v>
      </c>
      <c r="CJ19" s="1" t="s">
        <v>70</v>
      </c>
      <c r="CK19" s="1" t="s">
        <v>70</v>
      </c>
      <c r="CL19" s="1" t="s">
        <v>78</v>
      </c>
      <c r="CM19" s="1" t="s">
        <v>78</v>
      </c>
      <c r="CN19" s="1" t="s">
        <v>78</v>
      </c>
      <c r="CO19" s="1" t="s">
        <v>78</v>
      </c>
      <c r="CP19" s="1" t="s">
        <v>78</v>
      </c>
      <c r="CQ19" s="1" t="s">
        <v>78</v>
      </c>
      <c r="CR19" s="1" t="s">
        <v>78</v>
      </c>
      <c r="CS19" s="1" t="s">
        <v>78</v>
      </c>
      <c r="CT19" s="1" t="s">
        <v>78</v>
      </c>
      <c r="CU19" s="1" t="s">
        <v>78</v>
      </c>
      <c r="CV19" s="1" t="s">
        <v>1281</v>
      </c>
      <c r="CW19" s="1">
        <v>0</v>
      </c>
      <c r="CX19" s="1">
        <v>0</v>
      </c>
      <c r="CY19" s="1">
        <v>0</v>
      </c>
      <c r="CZ19" s="1" t="s">
        <v>1282</v>
      </c>
      <c r="DA19" s="1">
        <v>0</v>
      </c>
      <c r="DB19" s="1">
        <v>0</v>
      </c>
      <c r="DC19" s="1">
        <v>0</v>
      </c>
      <c r="DD19" s="1" t="s">
        <v>178</v>
      </c>
      <c r="DE19" s="1">
        <v>0</v>
      </c>
      <c r="DF19" s="1">
        <v>0</v>
      </c>
      <c r="DG19" s="1">
        <v>0</v>
      </c>
      <c r="DH19" s="1" t="s">
        <v>183</v>
      </c>
      <c r="DI19" s="1">
        <v>1</v>
      </c>
      <c r="DJ19" s="1">
        <v>0</v>
      </c>
      <c r="DK19" s="1">
        <v>1</v>
      </c>
      <c r="DL19" s="1" t="s">
        <v>668</v>
      </c>
      <c r="DM19" s="1">
        <v>0</v>
      </c>
      <c r="DN19" s="1">
        <v>0</v>
      </c>
      <c r="DO19" s="1">
        <v>0</v>
      </c>
      <c r="DP19" s="1" t="s">
        <v>669</v>
      </c>
      <c r="DQ19" s="1">
        <v>0</v>
      </c>
      <c r="DR19" s="1">
        <v>0</v>
      </c>
      <c r="DS19" s="1">
        <v>0</v>
      </c>
      <c r="DT19" s="1" t="s">
        <v>1283</v>
      </c>
      <c r="DU19" s="1">
        <v>3</v>
      </c>
      <c r="DV19" s="1">
        <v>0</v>
      </c>
      <c r="DW19" s="1">
        <v>3</v>
      </c>
      <c r="DX19" s="1" t="s">
        <v>1284</v>
      </c>
      <c r="DY19" s="1">
        <v>0</v>
      </c>
      <c r="DZ19" s="1">
        <v>0</v>
      </c>
      <c r="EA19" s="1">
        <v>0</v>
      </c>
      <c r="EB19" s="1" t="s">
        <v>208</v>
      </c>
      <c r="EC19" s="1">
        <v>1</v>
      </c>
      <c r="ED19" s="1">
        <v>0</v>
      </c>
      <c r="EE19" s="1">
        <v>1</v>
      </c>
      <c r="EF19" s="1" t="s">
        <v>1285</v>
      </c>
      <c r="EG19" s="1">
        <v>0</v>
      </c>
      <c r="EH19" s="1">
        <v>0</v>
      </c>
      <c r="EI19" s="1">
        <v>0</v>
      </c>
      <c r="EJ19" s="1" t="s">
        <v>70</v>
      </c>
      <c r="EN19" s="1" t="s">
        <v>70</v>
      </c>
      <c r="ER19" s="1" t="s">
        <v>70</v>
      </c>
      <c r="EV19" s="1" t="s">
        <v>70</v>
      </c>
      <c r="EZ19" s="1" t="s">
        <v>70</v>
      </c>
      <c r="FD19" s="1" t="s">
        <v>70</v>
      </c>
      <c r="FH19" s="1" t="s">
        <v>70</v>
      </c>
      <c r="FL19" s="1" t="s">
        <v>70</v>
      </c>
      <c r="FP19" s="1" t="s">
        <v>70</v>
      </c>
      <c r="FT19" s="1" t="s">
        <v>70</v>
      </c>
      <c r="FX19" s="1" t="s">
        <v>70</v>
      </c>
      <c r="GB19" s="1" t="s">
        <v>70</v>
      </c>
      <c r="GF19" s="1">
        <v>5</v>
      </c>
      <c r="GG19" s="1">
        <v>0</v>
      </c>
      <c r="GH19" s="1">
        <v>5</v>
      </c>
      <c r="GI19" s="1">
        <v>42</v>
      </c>
      <c r="GJ19" s="1">
        <v>16</v>
      </c>
      <c r="GK19" s="1">
        <v>44</v>
      </c>
      <c r="GL19" s="1">
        <v>5</v>
      </c>
      <c r="GM19" s="1">
        <v>0</v>
      </c>
      <c r="GN19" s="1">
        <v>0</v>
      </c>
      <c r="GO19" s="1">
        <v>0</v>
      </c>
      <c r="GP19" s="1">
        <v>0</v>
      </c>
      <c r="GQ19" s="1">
        <v>0</v>
      </c>
      <c r="GR19" s="1">
        <v>0</v>
      </c>
      <c r="GS19" s="1">
        <v>0</v>
      </c>
      <c r="GT19" s="1">
        <v>0</v>
      </c>
      <c r="GU19" s="1">
        <v>0</v>
      </c>
      <c r="GV19" s="1">
        <v>0</v>
      </c>
      <c r="GW19" s="1">
        <v>0</v>
      </c>
      <c r="GX19" s="1">
        <v>0</v>
      </c>
      <c r="GY19" s="1">
        <v>0</v>
      </c>
      <c r="GZ19" s="1">
        <v>0</v>
      </c>
      <c r="HA19" s="1">
        <v>0</v>
      </c>
      <c r="HB19" s="1">
        <v>0</v>
      </c>
      <c r="HC19" s="1">
        <v>0</v>
      </c>
      <c r="HD19" s="1">
        <v>0</v>
      </c>
      <c r="HE19" s="1">
        <v>0</v>
      </c>
      <c r="HF19" s="1">
        <v>0</v>
      </c>
    </row>
    <row r="20" spans="1:214" ht="140.25" x14ac:dyDescent="0.2">
      <c r="A20" s="1">
        <v>103194</v>
      </c>
      <c r="B20" s="1" t="s">
        <v>1290</v>
      </c>
      <c r="C20" s="1">
        <v>1</v>
      </c>
      <c r="D20" s="1" t="s">
        <v>1291</v>
      </c>
      <c r="E20" s="1" t="s">
        <v>1292</v>
      </c>
      <c r="F20" s="1" t="s">
        <v>445</v>
      </c>
      <c r="G20" s="1">
        <v>5</v>
      </c>
      <c r="H20" s="1" t="s">
        <v>351</v>
      </c>
      <c r="I20" s="1">
        <v>0</v>
      </c>
      <c r="J20" s="1" t="s">
        <v>15</v>
      </c>
      <c r="K20" s="1">
        <v>0</v>
      </c>
      <c r="L20" s="1" t="s">
        <v>1005</v>
      </c>
      <c r="M20" s="1">
        <v>0</v>
      </c>
      <c r="N20" s="1" t="s">
        <v>848</v>
      </c>
      <c r="O20" s="1" t="s">
        <v>612</v>
      </c>
      <c r="P20" s="1">
        <v>4</v>
      </c>
      <c r="Q20" s="1" t="s">
        <v>1293</v>
      </c>
      <c r="R20" s="1" t="s">
        <v>1294</v>
      </c>
      <c r="S20" s="1" t="s">
        <v>1295</v>
      </c>
      <c r="T20" s="1" t="s">
        <v>1296</v>
      </c>
      <c r="U20" s="1" t="s">
        <v>552</v>
      </c>
      <c r="V20" s="1">
        <v>1</v>
      </c>
      <c r="W20" s="1">
        <v>0</v>
      </c>
      <c r="X20" s="1" t="s">
        <v>1297</v>
      </c>
      <c r="Y20" s="1" t="s">
        <v>554</v>
      </c>
      <c r="Z20" s="1" t="s">
        <v>363</v>
      </c>
      <c r="AA20" s="1" t="s">
        <v>554</v>
      </c>
      <c r="AB20" s="1" t="s">
        <v>40</v>
      </c>
      <c r="AC20" s="1" t="s">
        <v>47</v>
      </c>
      <c r="AD20" s="1">
        <v>0</v>
      </c>
      <c r="AE20" s="1" t="s">
        <v>1298</v>
      </c>
      <c r="AF20" s="1" t="s">
        <v>1299</v>
      </c>
      <c r="AG20" s="1" t="s">
        <v>1300</v>
      </c>
      <c r="AH20" s="1" t="s">
        <v>1301</v>
      </c>
      <c r="AI20" s="1" t="s">
        <v>1302</v>
      </c>
      <c r="AJ20" s="1" t="s">
        <v>1303</v>
      </c>
      <c r="AK20" s="1" t="s">
        <v>1304</v>
      </c>
      <c r="AL20" s="1" t="s">
        <v>1305</v>
      </c>
      <c r="AM20" s="1" t="s">
        <v>1306</v>
      </c>
      <c r="AN20" s="1" t="s">
        <v>1307</v>
      </c>
      <c r="AO20" s="1" t="s">
        <v>392</v>
      </c>
      <c r="AP20" s="1" t="s">
        <v>392</v>
      </c>
      <c r="AQ20" s="1" t="s">
        <v>392</v>
      </c>
      <c r="AR20" s="1" t="s">
        <v>482</v>
      </c>
      <c r="AS20" s="1" t="s">
        <v>1308</v>
      </c>
      <c r="AT20" s="1" t="s">
        <v>78</v>
      </c>
      <c r="AU20" s="1" t="s">
        <v>1309</v>
      </c>
      <c r="AV20" s="1" t="s">
        <v>78</v>
      </c>
      <c r="AW20" s="1" t="s">
        <v>78</v>
      </c>
      <c r="AX20" s="1" t="s">
        <v>1310</v>
      </c>
      <c r="AY20" s="1" t="s">
        <v>1311</v>
      </c>
      <c r="AZ20" s="1" t="s">
        <v>392</v>
      </c>
      <c r="BA20" s="1" t="s">
        <v>139</v>
      </c>
      <c r="BB20" s="1" t="s">
        <v>1312</v>
      </c>
      <c r="BC20" s="1" t="s">
        <v>1309</v>
      </c>
      <c r="BD20" s="1" t="s">
        <v>78</v>
      </c>
      <c r="BE20" s="1" t="s">
        <v>78</v>
      </c>
      <c r="BF20" s="1" t="s">
        <v>78</v>
      </c>
      <c r="BG20" s="1" t="s">
        <v>78</v>
      </c>
      <c r="BH20" s="1" t="s">
        <v>1313</v>
      </c>
      <c r="BI20" s="1" t="s">
        <v>392</v>
      </c>
      <c r="BJ20" s="1" t="s">
        <v>392</v>
      </c>
      <c r="BK20" s="1" t="s">
        <v>139</v>
      </c>
      <c r="BL20" s="1" t="s">
        <v>392</v>
      </c>
      <c r="BM20" s="1" t="s">
        <v>392</v>
      </c>
      <c r="BN20" s="1" t="s">
        <v>392</v>
      </c>
      <c r="BO20" s="1" t="s">
        <v>392</v>
      </c>
      <c r="BP20" s="1" t="s">
        <v>1314</v>
      </c>
      <c r="BQ20" s="1" t="s">
        <v>660</v>
      </c>
      <c r="BR20" s="1" t="s">
        <v>1315</v>
      </c>
      <c r="BS20" s="1" t="s">
        <v>78</v>
      </c>
      <c r="BT20" s="1" t="s">
        <v>78</v>
      </c>
      <c r="BU20" s="1" t="s">
        <v>78</v>
      </c>
      <c r="BV20" s="1" t="s">
        <v>78</v>
      </c>
      <c r="BW20" s="1" t="s">
        <v>78</v>
      </c>
      <c r="BX20" s="1" t="s">
        <v>78</v>
      </c>
      <c r="BY20" s="1" t="s">
        <v>1316</v>
      </c>
      <c r="BZ20" s="1" t="s">
        <v>78</v>
      </c>
      <c r="CA20" s="1" t="s">
        <v>78</v>
      </c>
      <c r="CB20" s="1" t="s">
        <v>1317</v>
      </c>
      <c r="CC20" s="1" t="s">
        <v>1318</v>
      </c>
      <c r="CD20" s="1" t="s">
        <v>392</v>
      </c>
      <c r="CE20" s="1" t="s">
        <v>375</v>
      </c>
      <c r="CF20" s="1" t="s">
        <v>393</v>
      </c>
      <c r="CG20" s="1" t="s">
        <v>1319</v>
      </c>
      <c r="CH20" s="1" t="s">
        <v>392</v>
      </c>
      <c r="CI20" s="1" t="s">
        <v>1320</v>
      </c>
      <c r="CJ20" s="1" t="s">
        <v>392</v>
      </c>
      <c r="CK20" s="1" t="s">
        <v>1321</v>
      </c>
      <c r="CL20" s="1" t="s">
        <v>1316</v>
      </c>
      <c r="CM20" s="1" t="s">
        <v>78</v>
      </c>
      <c r="CN20" s="1" t="s">
        <v>78</v>
      </c>
      <c r="CO20" s="1" t="s">
        <v>78</v>
      </c>
      <c r="CP20" s="1" t="s">
        <v>78</v>
      </c>
      <c r="CQ20" s="1" t="s">
        <v>78</v>
      </c>
      <c r="CR20" s="1" t="s">
        <v>78</v>
      </c>
      <c r="CS20" s="1" t="s">
        <v>78</v>
      </c>
      <c r="CT20" s="1" t="s">
        <v>78</v>
      </c>
      <c r="CU20" s="1" t="s">
        <v>78</v>
      </c>
      <c r="CV20" s="1" t="s">
        <v>1322</v>
      </c>
      <c r="CW20" s="1">
        <v>0</v>
      </c>
      <c r="CX20" s="1">
        <v>0</v>
      </c>
      <c r="CY20" s="1">
        <v>0</v>
      </c>
      <c r="CZ20" s="1" t="s">
        <v>1323</v>
      </c>
      <c r="DA20" s="1">
        <v>0</v>
      </c>
      <c r="DB20" s="1">
        <v>0</v>
      </c>
      <c r="DC20" s="1">
        <v>0</v>
      </c>
      <c r="DD20" s="1" t="s">
        <v>402</v>
      </c>
      <c r="DE20" s="1">
        <v>1</v>
      </c>
      <c r="DF20" s="1">
        <v>0</v>
      </c>
      <c r="DG20" s="1">
        <v>1</v>
      </c>
      <c r="DH20" s="1" t="s">
        <v>183</v>
      </c>
      <c r="DI20" s="1">
        <v>1</v>
      </c>
      <c r="DJ20" s="1">
        <v>0</v>
      </c>
      <c r="DK20" s="1">
        <v>1</v>
      </c>
      <c r="DL20" s="1" t="s">
        <v>668</v>
      </c>
      <c r="DM20" s="1">
        <v>0</v>
      </c>
      <c r="DN20" s="1">
        <v>0</v>
      </c>
      <c r="DO20" s="1">
        <v>0</v>
      </c>
      <c r="DP20" s="1" t="s">
        <v>669</v>
      </c>
      <c r="DQ20" s="1">
        <v>0</v>
      </c>
      <c r="DR20" s="1">
        <v>0</v>
      </c>
      <c r="DS20" s="1">
        <v>0</v>
      </c>
      <c r="DT20" s="1" t="s">
        <v>1324</v>
      </c>
      <c r="DU20" s="1">
        <v>0</v>
      </c>
      <c r="DV20" s="1">
        <v>0</v>
      </c>
      <c r="DW20" s="1">
        <v>0</v>
      </c>
      <c r="DX20" s="1" t="s">
        <v>257</v>
      </c>
      <c r="DY20" s="1">
        <v>0</v>
      </c>
      <c r="DZ20" s="1">
        <v>0</v>
      </c>
      <c r="EA20" s="1">
        <v>0</v>
      </c>
      <c r="EB20" s="1" t="s">
        <v>1325</v>
      </c>
      <c r="EC20" s="1">
        <v>0</v>
      </c>
      <c r="ED20" s="1">
        <v>0</v>
      </c>
      <c r="EE20" s="1">
        <v>0</v>
      </c>
      <c r="EF20" s="1" t="s">
        <v>1326</v>
      </c>
      <c r="EG20" s="1">
        <v>0</v>
      </c>
      <c r="EH20" s="1">
        <v>0</v>
      </c>
      <c r="EI20" s="1">
        <v>0</v>
      </c>
      <c r="EJ20" s="1" t="s">
        <v>1327</v>
      </c>
      <c r="EK20" s="1">
        <v>0</v>
      </c>
      <c r="EL20" s="1">
        <v>0</v>
      </c>
      <c r="EM20" s="1">
        <v>0</v>
      </c>
      <c r="EN20" s="1" t="s">
        <v>1328</v>
      </c>
      <c r="EO20" s="1">
        <v>0</v>
      </c>
      <c r="EP20" s="1">
        <v>0</v>
      </c>
      <c r="EQ20" s="1">
        <v>0</v>
      </c>
      <c r="ER20" s="1" t="s">
        <v>228</v>
      </c>
      <c r="ES20" s="1">
        <v>1</v>
      </c>
      <c r="ET20" s="1">
        <v>0</v>
      </c>
      <c r="EU20" s="1">
        <v>0</v>
      </c>
      <c r="EV20" s="1" t="s">
        <v>512</v>
      </c>
      <c r="EW20" s="1">
        <v>0</v>
      </c>
      <c r="EX20" s="1">
        <v>0</v>
      </c>
      <c r="EY20" s="1">
        <v>1</v>
      </c>
      <c r="EZ20" s="1" t="s">
        <v>1329</v>
      </c>
      <c r="FA20" s="1">
        <v>2</v>
      </c>
      <c r="FB20" s="1">
        <v>0</v>
      </c>
      <c r="FC20" s="1">
        <v>1</v>
      </c>
      <c r="FD20" s="1" t="s">
        <v>512</v>
      </c>
      <c r="FE20" s="1">
        <v>0</v>
      </c>
      <c r="FF20" s="1">
        <v>0</v>
      </c>
      <c r="FG20" s="1">
        <v>1</v>
      </c>
      <c r="FH20" s="1" t="s">
        <v>193</v>
      </c>
      <c r="FI20" s="1">
        <v>0</v>
      </c>
      <c r="FJ20" s="1">
        <v>0</v>
      </c>
      <c r="FK20" s="1">
        <v>1</v>
      </c>
      <c r="FL20" s="1" t="s">
        <v>1330</v>
      </c>
      <c r="FM20" s="1">
        <v>4</v>
      </c>
      <c r="FN20" s="1">
        <v>0</v>
      </c>
      <c r="FO20" s="1">
        <v>1</v>
      </c>
      <c r="FP20" s="1" t="s">
        <v>1331</v>
      </c>
      <c r="FQ20" s="1">
        <v>0</v>
      </c>
      <c r="FR20" s="1">
        <v>1</v>
      </c>
      <c r="FS20" s="1">
        <v>1</v>
      </c>
      <c r="FT20" s="1" t="s">
        <v>1332</v>
      </c>
      <c r="FU20" s="1">
        <v>0</v>
      </c>
      <c r="FV20" s="1">
        <v>0</v>
      </c>
      <c r="FW20" s="1">
        <v>0</v>
      </c>
      <c r="FX20" s="1" t="s">
        <v>1333</v>
      </c>
      <c r="FY20" s="1">
        <v>0</v>
      </c>
      <c r="FZ20" s="1">
        <v>0</v>
      </c>
      <c r="GA20" s="1">
        <v>0</v>
      </c>
      <c r="GB20" s="1" t="s">
        <v>1334</v>
      </c>
      <c r="GC20" s="1">
        <v>0</v>
      </c>
      <c r="GD20" s="1">
        <v>0</v>
      </c>
      <c r="GE20" s="1">
        <v>0</v>
      </c>
      <c r="GF20" s="1">
        <v>9</v>
      </c>
      <c r="GG20" s="1">
        <v>1</v>
      </c>
      <c r="GH20" s="1">
        <v>11</v>
      </c>
      <c r="GI20" s="1">
        <v>15</v>
      </c>
      <c r="GJ20" s="1">
        <v>16</v>
      </c>
      <c r="GK20" s="1">
        <v>25</v>
      </c>
      <c r="GL20" s="1">
        <v>16</v>
      </c>
      <c r="GM20" s="1">
        <v>9</v>
      </c>
      <c r="GN20" s="1">
        <v>32</v>
      </c>
      <c r="GO20" s="1">
        <v>15</v>
      </c>
      <c r="GP20" s="1">
        <v>32</v>
      </c>
      <c r="GQ20" s="1">
        <v>3</v>
      </c>
      <c r="GR20" s="1">
        <v>3</v>
      </c>
      <c r="GS20" s="1">
        <v>1</v>
      </c>
      <c r="GT20" s="1">
        <v>4</v>
      </c>
      <c r="GU20" s="1">
        <v>1</v>
      </c>
      <c r="GV20" s="1">
        <v>3</v>
      </c>
      <c r="GW20" s="1">
        <v>2</v>
      </c>
      <c r="GX20" s="1">
        <v>3</v>
      </c>
      <c r="GY20" s="1">
        <v>3</v>
      </c>
      <c r="GZ20" s="1">
        <v>3</v>
      </c>
      <c r="HA20" s="1">
        <v>2</v>
      </c>
      <c r="HB20" s="1">
        <v>2</v>
      </c>
      <c r="HC20" s="1">
        <v>3</v>
      </c>
      <c r="HD20" s="1">
        <v>2</v>
      </c>
      <c r="HE20" s="1">
        <v>3</v>
      </c>
      <c r="HF20" s="1">
        <v>2</v>
      </c>
    </row>
    <row r="21" spans="1:214" ht="140.25" x14ac:dyDescent="0.2">
      <c r="A21" s="1">
        <v>313895</v>
      </c>
      <c r="B21" s="1" t="s">
        <v>1346</v>
      </c>
      <c r="C21" s="1">
        <v>1</v>
      </c>
      <c r="D21" s="1" t="s">
        <v>1347</v>
      </c>
      <c r="E21" s="1" t="s">
        <v>1348</v>
      </c>
      <c r="F21" s="1" t="s">
        <v>9</v>
      </c>
      <c r="G21" s="1">
        <v>3</v>
      </c>
      <c r="H21" s="1" t="s">
        <v>351</v>
      </c>
      <c r="I21" s="1">
        <v>0</v>
      </c>
      <c r="J21" s="1" t="s">
        <v>15</v>
      </c>
      <c r="K21" s="1">
        <v>0</v>
      </c>
      <c r="L21" s="1" t="s">
        <v>446</v>
      </c>
      <c r="M21" s="1">
        <v>4</v>
      </c>
      <c r="N21" s="1" t="s">
        <v>1349</v>
      </c>
      <c r="O21" s="1" t="s">
        <v>849</v>
      </c>
      <c r="P21" s="1">
        <v>10</v>
      </c>
      <c r="Q21" s="1" t="s">
        <v>424</v>
      </c>
      <c r="R21" s="1" t="s">
        <v>1350</v>
      </c>
      <c r="S21" s="1" t="s">
        <v>1351</v>
      </c>
      <c r="T21" s="1" t="s">
        <v>1352</v>
      </c>
      <c r="U21" s="1" t="s">
        <v>359</v>
      </c>
      <c r="V21" s="1">
        <v>1</v>
      </c>
      <c r="W21" s="1">
        <v>0</v>
      </c>
      <c r="X21" s="1" t="s">
        <v>1353</v>
      </c>
      <c r="Y21" s="1" t="s">
        <v>40</v>
      </c>
      <c r="Z21" s="1" t="s">
        <v>40</v>
      </c>
      <c r="AA21" s="1" t="s">
        <v>70</v>
      </c>
      <c r="AB21" s="1" t="s">
        <v>70</v>
      </c>
      <c r="AC21" s="1" t="s">
        <v>1354</v>
      </c>
      <c r="AD21" s="1">
        <v>0</v>
      </c>
      <c r="AE21" s="1" t="s">
        <v>1355</v>
      </c>
      <c r="AF21" s="1" t="s">
        <v>1356</v>
      </c>
      <c r="AG21" s="1" t="s">
        <v>1357</v>
      </c>
      <c r="AH21" s="1" t="s">
        <v>1358</v>
      </c>
      <c r="AI21" s="1" t="s">
        <v>620</v>
      </c>
      <c r="AJ21" s="1" t="s">
        <v>1359</v>
      </c>
      <c r="AK21" s="1" t="s">
        <v>620</v>
      </c>
      <c r="AL21" s="1" t="s">
        <v>620</v>
      </c>
      <c r="AM21" s="1" t="s">
        <v>620</v>
      </c>
      <c r="AN21" s="1" t="s">
        <v>135</v>
      </c>
      <c r="AO21" s="1" t="s">
        <v>70</v>
      </c>
      <c r="AP21" s="1" t="s">
        <v>70</v>
      </c>
      <c r="AQ21" s="1" t="s">
        <v>70</v>
      </c>
      <c r="AR21" s="1" t="s">
        <v>70</v>
      </c>
      <c r="AS21" s="1" t="s">
        <v>1360</v>
      </c>
      <c r="AT21" s="1" t="s">
        <v>70</v>
      </c>
      <c r="AU21" s="1" t="s">
        <v>78</v>
      </c>
      <c r="AV21" s="1" t="s">
        <v>78</v>
      </c>
      <c r="AW21" s="1" t="s">
        <v>78</v>
      </c>
      <c r="AX21" s="1" t="s">
        <v>135</v>
      </c>
      <c r="AY21" s="1" t="s">
        <v>1361</v>
      </c>
      <c r="AZ21" s="1" t="s">
        <v>1362</v>
      </c>
      <c r="BA21" s="1" t="s">
        <v>1363</v>
      </c>
      <c r="BB21" s="1" t="s">
        <v>70</v>
      </c>
      <c r="BC21" s="1" t="s">
        <v>1360</v>
      </c>
      <c r="BD21" s="1" t="s">
        <v>78</v>
      </c>
      <c r="BE21" s="1" t="s">
        <v>78</v>
      </c>
      <c r="BF21" s="1" t="s">
        <v>78</v>
      </c>
      <c r="BG21" s="1" t="s">
        <v>70</v>
      </c>
      <c r="BH21" s="1" t="s">
        <v>70</v>
      </c>
      <c r="BI21" s="1" t="s">
        <v>70</v>
      </c>
      <c r="BJ21" s="1" t="s">
        <v>70</v>
      </c>
      <c r="BK21" s="1" t="s">
        <v>70</v>
      </c>
      <c r="BL21" s="1" t="s">
        <v>70</v>
      </c>
      <c r="BM21" s="1" t="s">
        <v>70</v>
      </c>
      <c r="BN21" s="1" t="s">
        <v>70</v>
      </c>
      <c r="BO21" s="1" t="s">
        <v>70</v>
      </c>
      <c r="BP21" s="1" t="s">
        <v>70</v>
      </c>
      <c r="BQ21" s="1" t="s">
        <v>70</v>
      </c>
      <c r="BR21" s="1" t="s">
        <v>78</v>
      </c>
      <c r="BS21" s="1" t="s">
        <v>78</v>
      </c>
      <c r="BT21" s="1" t="s">
        <v>78</v>
      </c>
      <c r="BU21" s="1" t="s">
        <v>78</v>
      </c>
      <c r="BV21" s="1" t="s">
        <v>78</v>
      </c>
      <c r="BW21" s="1" t="s">
        <v>78</v>
      </c>
      <c r="BX21" s="1" t="s">
        <v>78</v>
      </c>
      <c r="BY21" s="1" t="s">
        <v>78</v>
      </c>
      <c r="BZ21" s="1" t="s">
        <v>78</v>
      </c>
      <c r="CA21" s="1" t="s">
        <v>78</v>
      </c>
      <c r="CB21" s="1" t="s">
        <v>70</v>
      </c>
      <c r="CC21" s="1" t="s">
        <v>70</v>
      </c>
      <c r="CD21" s="1" t="s">
        <v>70</v>
      </c>
      <c r="CE21" s="1" t="s">
        <v>70</v>
      </c>
      <c r="CF21" s="1" t="s">
        <v>70</v>
      </c>
      <c r="CG21" s="1" t="s">
        <v>70</v>
      </c>
      <c r="CH21" s="1" t="s">
        <v>70</v>
      </c>
      <c r="CI21" s="1" t="s">
        <v>70</v>
      </c>
      <c r="CJ21" s="1" t="s">
        <v>70</v>
      </c>
      <c r="CK21" s="1" t="s">
        <v>70</v>
      </c>
      <c r="CL21" s="1" t="s">
        <v>78</v>
      </c>
      <c r="CM21" s="1" t="s">
        <v>78</v>
      </c>
      <c r="CN21" s="1" t="s">
        <v>78</v>
      </c>
      <c r="CO21" s="1" t="s">
        <v>78</v>
      </c>
      <c r="CP21" s="1" t="s">
        <v>78</v>
      </c>
      <c r="CQ21" s="1" t="s">
        <v>78</v>
      </c>
      <c r="CR21" s="1" t="s">
        <v>78</v>
      </c>
      <c r="CS21" s="1" t="s">
        <v>78</v>
      </c>
      <c r="CT21" s="1" t="s">
        <v>78</v>
      </c>
      <c r="CU21" s="1" t="s">
        <v>78</v>
      </c>
      <c r="CV21" s="1" t="s">
        <v>70</v>
      </c>
      <c r="CZ21" s="1" t="s">
        <v>70</v>
      </c>
      <c r="DD21" s="1" t="s">
        <v>70</v>
      </c>
      <c r="DH21" s="1" t="s">
        <v>70</v>
      </c>
      <c r="DL21" s="1" t="s">
        <v>70</v>
      </c>
      <c r="DP21" s="1" t="s">
        <v>70</v>
      </c>
      <c r="DT21" s="1" t="s">
        <v>70</v>
      </c>
      <c r="DX21" s="1" t="s">
        <v>70</v>
      </c>
      <c r="EB21" s="1" t="s">
        <v>70</v>
      </c>
      <c r="EF21" s="1" t="s">
        <v>70</v>
      </c>
      <c r="EJ21" s="1" t="s">
        <v>70</v>
      </c>
      <c r="EN21" s="1" t="s">
        <v>70</v>
      </c>
      <c r="ER21" s="1" t="s">
        <v>70</v>
      </c>
      <c r="EV21" s="1" t="s">
        <v>70</v>
      </c>
      <c r="EZ21" s="1" t="s">
        <v>70</v>
      </c>
      <c r="FD21" s="1" t="s">
        <v>70</v>
      </c>
      <c r="FH21" s="1" t="s">
        <v>70</v>
      </c>
      <c r="FL21" s="1" t="s">
        <v>70</v>
      </c>
      <c r="FP21" s="1" t="s">
        <v>70</v>
      </c>
      <c r="FT21" s="1" t="s">
        <v>70</v>
      </c>
      <c r="FX21" s="1" t="s">
        <v>70</v>
      </c>
      <c r="GB21" s="1" t="s">
        <v>70</v>
      </c>
      <c r="GF21" s="1">
        <v>0</v>
      </c>
      <c r="GG21" s="1">
        <v>0</v>
      </c>
      <c r="GH21" s="1">
        <v>0</v>
      </c>
      <c r="GI21" s="1">
        <v>35</v>
      </c>
      <c r="GJ21" s="1">
        <v>12</v>
      </c>
      <c r="GK21" s="1">
        <v>35</v>
      </c>
      <c r="GL21" s="1">
        <v>12</v>
      </c>
      <c r="GM21" s="1">
        <v>0</v>
      </c>
      <c r="GN21" s="1">
        <v>0</v>
      </c>
      <c r="GO21" s="1">
        <v>0</v>
      </c>
      <c r="GP21" s="1">
        <v>0</v>
      </c>
      <c r="GQ21" s="1">
        <v>0</v>
      </c>
      <c r="GR21" s="1">
        <v>0</v>
      </c>
      <c r="GS21" s="1">
        <v>0</v>
      </c>
      <c r="GT21" s="1">
        <v>0</v>
      </c>
      <c r="GU21" s="1">
        <v>0</v>
      </c>
      <c r="GV21" s="1">
        <v>0</v>
      </c>
      <c r="GW21" s="1">
        <v>0</v>
      </c>
      <c r="GX21" s="1">
        <v>0</v>
      </c>
      <c r="GY21" s="1">
        <v>0</v>
      </c>
      <c r="GZ21" s="1">
        <v>0</v>
      </c>
      <c r="HA21" s="1">
        <v>0</v>
      </c>
      <c r="HB21" s="1">
        <v>0</v>
      </c>
      <c r="HC21" s="1">
        <v>0</v>
      </c>
      <c r="HD21" s="1">
        <v>0</v>
      </c>
      <c r="HE21" s="1">
        <v>0</v>
      </c>
      <c r="HF21" s="1">
        <v>0</v>
      </c>
    </row>
    <row r="22" spans="1:214" ht="63.75" x14ac:dyDescent="0.2">
      <c r="A22" s="1">
        <v>993807</v>
      </c>
      <c r="B22" s="1" t="s">
        <v>1366</v>
      </c>
      <c r="C22" s="1">
        <v>2</v>
      </c>
      <c r="D22" s="1" t="s">
        <v>1367</v>
      </c>
      <c r="E22" s="1" t="s">
        <v>1368</v>
      </c>
      <c r="F22" s="1" t="s">
        <v>545</v>
      </c>
      <c r="G22" s="1">
        <v>4</v>
      </c>
      <c r="H22" s="1" t="s">
        <v>12</v>
      </c>
      <c r="I22" s="1">
        <v>1</v>
      </c>
      <c r="J22" s="1" t="s">
        <v>15</v>
      </c>
      <c r="K22" s="1">
        <v>0</v>
      </c>
      <c r="L22" s="1" t="s">
        <v>446</v>
      </c>
      <c r="M22" s="1">
        <v>4</v>
      </c>
      <c r="N22" s="1" t="s">
        <v>1369</v>
      </c>
      <c r="O22" s="1" t="s">
        <v>849</v>
      </c>
      <c r="P22" s="1">
        <v>10</v>
      </c>
      <c r="Q22" s="1" t="s">
        <v>1370</v>
      </c>
      <c r="R22" s="1" t="s">
        <v>1371</v>
      </c>
      <c r="S22" s="1" t="s">
        <v>1372</v>
      </c>
      <c r="T22" s="1" t="s">
        <v>1373</v>
      </c>
      <c r="U22" s="1" t="s">
        <v>552</v>
      </c>
      <c r="V22" s="1">
        <v>1</v>
      </c>
      <c r="W22" s="1">
        <v>0</v>
      </c>
      <c r="X22" s="1" t="s">
        <v>616</v>
      </c>
      <c r="Y22" s="1" t="s">
        <v>70</v>
      </c>
      <c r="Z22" s="1" t="s">
        <v>70</v>
      </c>
      <c r="AA22" s="1" t="s">
        <v>70</v>
      </c>
      <c r="AB22" s="1" t="s">
        <v>70</v>
      </c>
      <c r="AC22" s="1" t="s">
        <v>47</v>
      </c>
      <c r="AD22" s="1">
        <v>0</v>
      </c>
      <c r="AE22" s="1" t="s">
        <v>1374</v>
      </c>
      <c r="AF22" s="1" t="s">
        <v>1375</v>
      </c>
      <c r="AG22" s="1" t="s">
        <v>1357</v>
      </c>
      <c r="AH22" s="1" t="s">
        <v>619</v>
      </c>
      <c r="AI22" s="1" t="s">
        <v>1376</v>
      </c>
      <c r="AJ22" s="1" t="s">
        <v>1377</v>
      </c>
      <c r="AK22" s="1" t="s">
        <v>1378</v>
      </c>
      <c r="AL22" s="1" t="s">
        <v>620</v>
      </c>
      <c r="AM22" s="1" t="s">
        <v>620</v>
      </c>
      <c r="AN22" s="1" t="s">
        <v>70</v>
      </c>
      <c r="AO22" s="1" t="s">
        <v>70</v>
      </c>
      <c r="AP22" s="1" t="s">
        <v>70</v>
      </c>
      <c r="AQ22" s="1" t="s">
        <v>70</v>
      </c>
      <c r="AR22" s="1" t="s">
        <v>70</v>
      </c>
      <c r="AS22" s="1" t="s">
        <v>78</v>
      </c>
      <c r="AT22" s="1" t="s">
        <v>78</v>
      </c>
      <c r="AU22" s="1" t="s">
        <v>78</v>
      </c>
      <c r="AV22" s="1" t="s">
        <v>78</v>
      </c>
      <c r="AW22" s="1" t="s">
        <v>78</v>
      </c>
      <c r="AX22" s="1" t="s">
        <v>70</v>
      </c>
      <c r="AY22" s="1" t="s">
        <v>70</v>
      </c>
      <c r="AZ22" s="1" t="s">
        <v>70</v>
      </c>
      <c r="BA22" s="1" t="s">
        <v>70</v>
      </c>
      <c r="BB22" s="1" t="s">
        <v>70</v>
      </c>
      <c r="BC22" s="1" t="s">
        <v>78</v>
      </c>
      <c r="BD22" s="1" t="s">
        <v>78</v>
      </c>
      <c r="BE22" s="1" t="s">
        <v>78</v>
      </c>
      <c r="BF22" s="1" t="s">
        <v>78</v>
      </c>
      <c r="BG22" s="1" t="s">
        <v>78</v>
      </c>
      <c r="BH22" s="1" t="s">
        <v>70</v>
      </c>
      <c r="BI22" s="1" t="s">
        <v>70</v>
      </c>
      <c r="BJ22" s="1" t="s">
        <v>70</v>
      </c>
      <c r="BK22" s="1" t="s">
        <v>70</v>
      </c>
      <c r="BL22" s="1" t="s">
        <v>70</v>
      </c>
      <c r="BM22" s="1" t="s">
        <v>70</v>
      </c>
      <c r="BN22" s="1" t="s">
        <v>70</v>
      </c>
      <c r="BO22" s="1" t="s">
        <v>70</v>
      </c>
      <c r="BP22" s="1" t="s">
        <v>70</v>
      </c>
      <c r="BQ22" s="1" t="s">
        <v>70</v>
      </c>
      <c r="BR22" s="1" t="s">
        <v>78</v>
      </c>
      <c r="BS22" s="1" t="s">
        <v>78</v>
      </c>
      <c r="BT22" s="1" t="s">
        <v>78</v>
      </c>
      <c r="BU22" s="1" t="s">
        <v>78</v>
      </c>
      <c r="BV22" s="1" t="s">
        <v>78</v>
      </c>
      <c r="BW22" s="1" t="s">
        <v>78</v>
      </c>
      <c r="BX22" s="1" t="s">
        <v>78</v>
      </c>
      <c r="BY22" s="1" t="s">
        <v>78</v>
      </c>
      <c r="BZ22" s="1" t="s">
        <v>78</v>
      </c>
      <c r="CA22" s="1" t="s">
        <v>78</v>
      </c>
      <c r="CB22" s="1" t="s">
        <v>70</v>
      </c>
      <c r="CC22" s="1" t="s">
        <v>70</v>
      </c>
      <c r="CD22" s="1" t="s">
        <v>70</v>
      </c>
      <c r="CE22" s="1" t="s">
        <v>70</v>
      </c>
      <c r="CF22" s="1" t="s">
        <v>70</v>
      </c>
      <c r="CG22" s="1" t="s">
        <v>70</v>
      </c>
      <c r="CH22" s="1" t="s">
        <v>70</v>
      </c>
      <c r="CI22" s="1" t="s">
        <v>70</v>
      </c>
      <c r="CJ22" s="1" t="s">
        <v>70</v>
      </c>
      <c r="CK22" s="1" t="s">
        <v>70</v>
      </c>
      <c r="CL22" s="1" t="s">
        <v>78</v>
      </c>
      <c r="CM22" s="1" t="s">
        <v>78</v>
      </c>
      <c r="CN22" s="1" t="s">
        <v>78</v>
      </c>
      <c r="CO22" s="1" t="s">
        <v>78</v>
      </c>
      <c r="CP22" s="1" t="s">
        <v>78</v>
      </c>
      <c r="CQ22" s="1" t="s">
        <v>78</v>
      </c>
      <c r="CR22" s="1" t="s">
        <v>78</v>
      </c>
      <c r="CS22" s="1" t="s">
        <v>78</v>
      </c>
      <c r="CT22" s="1" t="s">
        <v>78</v>
      </c>
      <c r="CU22" s="1" t="s">
        <v>78</v>
      </c>
      <c r="CV22" s="1" t="s">
        <v>740</v>
      </c>
      <c r="CW22" s="1">
        <v>0</v>
      </c>
      <c r="CX22" s="1">
        <v>0</v>
      </c>
      <c r="CY22" s="1">
        <v>0</v>
      </c>
      <c r="CZ22" s="1" t="s">
        <v>1379</v>
      </c>
      <c r="DA22" s="1">
        <v>0</v>
      </c>
      <c r="DB22" s="1">
        <v>0</v>
      </c>
      <c r="DC22" s="1">
        <v>0</v>
      </c>
      <c r="DD22" s="1" t="s">
        <v>402</v>
      </c>
      <c r="DE22" s="1">
        <v>1</v>
      </c>
      <c r="DF22" s="1">
        <v>0</v>
      </c>
      <c r="DG22" s="1">
        <v>1</v>
      </c>
      <c r="DH22" s="1" t="s">
        <v>1098</v>
      </c>
      <c r="DI22" s="1">
        <v>0</v>
      </c>
      <c r="DJ22" s="1">
        <v>0</v>
      </c>
      <c r="DK22" s="1">
        <v>0</v>
      </c>
      <c r="DL22" s="1" t="s">
        <v>403</v>
      </c>
      <c r="DM22" s="1">
        <v>1</v>
      </c>
      <c r="DN22" s="1">
        <v>0</v>
      </c>
      <c r="DO22" s="1">
        <v>1</v>
      </c>
      <c r="DP22" s="1" t="s">
        <v>404</v>
      </c>
      <c r="DQ22" s="1">
        <v>0</v>
      </c>
      <c r="DR22" s="1">
        <v>1</v>
      </c>
      <c r="DS22" s="1">
        <v>0</v>
      </c>
      <c r="DT22" s="1" t="s">
        <v>1380</v>
      </c>
      <c r="DU22" s="1">
        <v>2</v>
      </c>
      <c r="DV22" s="1">
        <v>0</v>
      </c>
      <c r="DW22" s="1">
        <v>2</v>
      </c>
      <c r="DX22" s="1" t="s">
        <v>203</v>
      </c>
      <c r="DY22" s="1">
        <v>0</v>
      </c>
      <c r="DZ22" s="1">
        <v>0</v>
      </c>
      <c r="EA22" s="1">
        <v>0</v>
      </c>
      <c r="EB22" s="1" t="s">
        <v>884</v>
      </c>
      <c r="EC22" s="1">
        <v>0</v>
      </c>
      <c r="ED22" s="1">
        <v>0</v>
      </c>
      <c r="EE22" s="1">
        <v>0</v>
      </c>
      <c r="EF22" s="1" t="s">
        <v>740</v>
      </c>
      <c r="EG22" s="1">
        <v>0</v>
      </c>
      <c r="EH22" s="1">
        <v>0</v>
      </c>
      <c r="EI22" s="1">
        <v>0</v>
      </c>
      <c r="EJ22" s="1" t="s">
        <v>70</v>
      </c>
      <c r="EN22" s="1" t="s">
        <v>70</v>
      </c>
      <c r="ER22" s="1" t="s">
        <v>70</v>
      </c>
      <c r="EV22" s="1" t="s">
        <v>70</v>
      </c>
      <c r="EZ22" s="1" t="s">
        <v>70</v>
      </c>
      <c r="FD22" s="1" t="s">
        <v>70</v>
      </c>
      <c r="FH22" s="1" t="s">
        <v>70</v>
      </c>
      <c r="FL22" s="1" t="s">
        <v>70</v>
      </c>
      <c r="FP22" s="1" t="s">
        <v>70</v>
      </c>
      <c r="FT22" s="1" t="s">
        <v>70</v>
      </c>
      <c r="FX22" s="1" t="s">
        <v>70</v>
      </c>
      <c r="GB22" s="1" t="s">
        <v>70</v>
      </c>
      <c r="GF22" s="1">
        <v>4</v>
      </c>
      <c r="GG22" s="1">
        <v>1</v>
      </c>
      <c r="GH22" s="1">
        <v>6</v>
      </c>
      <c r="GI22" s="1">
        <v>0</v>
      </c>
      <c r="GJ22" s="1">
        <v>0</v>
      </c>
      <c r="GK22" s="1">
        <v>0</v>
      </c>
      <c r="GL22" s="1">
        <v>0</v>
      </c>
      <c r="GM22" s="1">
        <v>0</v>
      </c>
      <c r="GN22" s="1">
        <v>0</v>
      </c>
      <c r="GO22" s="1">
        <v>0</v>
      </c>
      <c r="GP22" s="1">
        <v>0</v>
      </c>
      <c r="GQ22" s="1">
        <v>3</v>
      </c>
      <c r="GR22" s="1">
        <v>3</v>
      </c>
      <c r="GS22" s="1">
        <v>2</v>
      </c>
      <c r="GT22" s="1">
        <v>3</v>
      </c>
      <c r="GU22" s="1">
        <v>3</v>
      </c>
      <c r="GV22" s="1">
        <v>3</v>
      </c>
      <c r="GW22" s="1">
        <v>3</v>
      </c>
      <c r="GX22" s="1">
        <v>3</v>
      </c>
      <c r="GY22" s="1">
        <v>3</v>
      </c>
      <c r="GZ22" s="1">
        <v>2</v>
      </c>
      <c r="HA22" s="1">
        <v>2</v>
      </c>
      <c r="HB22" s="1">
        <v>2</v>
      </c>
      <c r="HC22" s="1">
        <v>3</v>
      </c>
      <c r="HD22" s="1">
        <v>2</v>
      </c>
      <c r="HE22" s="1">
        <v>2</v>
      </c>
      <c r="HF22" s="1">
        <v>2</v>
      </c>
    </row>
    <row r="23" spans="1:214" ht="178.5" x14ac:dyDescent="0.2">
      <c r="A23" s="1">
        <v>807290</v>
      </c>
      <c r="B23" s="1" t="s">
        <v>1386</v>
      </c>
      <c r="C23" s="1">
        <v>1</v>
      </c>
      <c r="D23" s="1" t="s">
        <v>1387</v>
      </c>
      <c r="E23" s="1" t="s">
        <v>773</v>
      </c>
      <c r="F23" s="1" t="s">
        <v>633</v>
      </c>
      <c r="G23" s="1">
        <v>2</v>
      </c>
      <c r="H23" s="1" t="s">
        <v>351</v>
      </c>
      <c r="I23" s="1">
        <v>0</v>
      </c>
      <c r="J23" s="1" t="s">
        <v>15</v>
      </c>
      <c r="K23" s="1">
        <v>0</v>
      </c>
      <c r="L23" s="1" t="s">
        <v>546</v>
      </c>
      <c r="M23" s="1">
        <v>1</v>
      </c>
      <c r="N23" s="1" t="s">
        <v>1388</v>
      </c>
      <c r="O23" s="1" t="s">
        <v>23</v>
      </c>
      <c r="P23" s="1">
        <v>6</v>
      </c>
      <c r="Q23" s="1" t="s">
        <v>1389</v>
      </c>
      <c r="R23" s="1" t="s">
        <v>1390</v>
      </c>
      <c r="S23" s="1" t="s">
        <v>1391</v>
      </c>
      <c r="T23" s="1" t="s">
        <v>1392</v>
      </c>
      <c r="U23" s="1" t="s">
        <v>640</v>
      </c>
      <c r="V23" s="1">
        <v>1</v>
      </c>
      <c r="W23" s="1">
        <v>0</v>
      </c>
      <c r="X23" s="1" t="s">
        <v>1393</v>
      </c>
      <c r="Y23" s="1" t="s">
        <v>1074</v>
      </c>
      <c r="Z23" s="1" t="s">
        <v>40</v>
      </c>
      <c r="AA23" s="1" t="s">
        <v>1074</v>
      </c>
      <c r="AB23" s="1" t="s">
        <v>856</v>
      </c>
      <c r="AC23" s="1" t="s">
        <v>47</v>
      </c>
      <c r="AD23" s="1">
        <v>1</v>
      </c>
      <c r="AE23" s="1" t="s">
        <v>1394</v>
      </c>
      <c r="AF23" s="1" t="s">
        <v>1395</v>
      </c>
      <c r="AG23" s="1" t="s">
        <v>1396</v>
      </c>
      <c r="AH23" s="1" t="s">
        <v>1397</v>
      </c>
      <c r="AI23" s="1" t="s">
        <v>620</v>
      </c>
      <c r="AJ23" s="1" t="s">
        <v>1398</v>
      </c>
      <c r="AK23" s="1" t="s">
        <v>1399</v>
      </c>
      <c r="AL23" s="1" t="s">
        <v>1400</v>
      </c>
      <c r="AM23" s="1" t="s">
        <v>1401</v>
      </c>
      <c r="AN23" s="1" t="s">
        <v>139</v>
      </c>
      <c r="AO23" s="1" t="s">
        <v>1402</v>
      </c>
      <c r="AP23" s="1" t="s">
        <v>135</v>
      </c>
      <c r="AQ23" s="1" t="s">
        <v>1403</v>
      </c>
      <c r="AR23" s="1" t="s">
        <v>1404</v>
      </c>
      <c r="AS23" s="1" t="s">
        <v>1405</v>
      </c>
      <c r="AT23" s="1" t="s">
        <v>78</v>
      </c>
      <c r="AU23" s="1" t="s">
        <v>1406</v>
      </c>
      <c r="AV23" s="1" t="s">
        <v>1407</v>
      </c>
      <c r="AW23" s="1" t="s">
        <v>78</v>
      </c>
      <c r="AX23" s="1" t="s">
        <v>1408</v>
      </c>
      <c r="AY23" s="1" t="s">
        <v>1409</v>
      </c>
      <c r="AZ23" s="1" t="s">
        <v>1410</v>
      </c>
      <c r="BA23" s="1" t="s">
        <v>389</v>
      </c>
      <c r="BB23" s="1" t="s">
        <v>1411</v>
      </c>
      <c r="BC23" s="1" t="s">
        <v>1412</v>
      </c>
      <c r="BD23" s="1" t="s">
        <v>78</v>
      </c>
      <c r="BE23" s="1" t="s">
        <v>78</v>
      </c>
      <c r="BF23" s="1" t="s">
        <v>78</v>
      </c>
      <c r="BG23" s="1" t="s">
        <v>1413</v>
      </c>
      <c r="BH23" s="1" t="s">
        <v>1414</v>
      </c>
      <c r="BI23" s="1" t="s">
        <v>1415</v>
      </c>
      <c r="BJ23" s="1" t="s">
        <v>1416</v>
      </c>
      <c r="BK23" s="1" t="s">
        <v>1417</v>
      </c>
      <c r="BL23" s="1" t="s">
        <v>1418</v>
      </c>
      <c r="BM23" s="1" t="s">
        <v>392</v>
      </c>
      <c r="BN23" s="1" t="s">
        <v>1419</v>
      </c>
      <c r="BO23" s="1" t="s">
        <v>1420</v>
      </c>
      <c r="BP23" s="1" t="s">
        <v>1421</v>
      </c>
      <c r="BQ23" s="1" t="s">
        <v>1422</v>
      </c>
      <c r="BR23" s="1" t="s">
        <v>1413</v>
      </c>
      <c r="BS23" s="1" t="s">
        <v>78</v>
      </c>
      <c r="BT23" s="1" t="s">
        <v>78</v>
      </c>
      <c r="BU23" s="1" t="s">
        <v>78</v>
      </c>
      <c r="BV23" s="1" t="s">
        <v>78</v>
      </c>
      <c r="BW23" s="1" t="s">
        <v>78</v>
      </c>
      <c r="BX23" s="1" t="s">
        <v>78</v>
      </c>
      <c r="BY23" s="1" t="s">
        <v>78</v>
      </c>
      <c r="BZ23" s="1" t="s">
        <v>78</v>
      </c>
      <c r="CA23" s="1" t="s">
        <v>78</v>
      </c>
      <c r="CB23" s="1" t="s">
        <v>1423</v>
      </c>
      <c r="CC23" s="1" t="s">
        <v>1424</v>
      </c>
      <c r="CD23" s="1" t="s">
        <v>1425</v>
      </c>
      <c r="CE23" s="1" t="s">
        <v>392</v>
      </c>
      <c r="CF23" s="1" t="s">
        <v>1426</v>
      </c>
      <c r="CG23" s="1" t="s">
        <v>1427</v>
      </c>
      <c r="CH23" s="1" t="s">
        <v>1428</v>
      </c>
      <c r="CI23" s="1" t="s">
        <v>392</v>
      </c>
      <c r="CJ23" s="1" t="s">
        <v>392</v>
      </c>
      <c r="CK23" s="1" t="s">
        <v>392</v>
      </c>
      <c r="CL23" s="1" t="s">
        <v>1413</v>
      </c>
      <c r="CM23" s="1" t="s">
        <v>78</v>
      </c>
      <c r="CN23" s="1" t="s">
        <v>78</v>
      </c>
      <c r="CO23" s="1" t="s">
        <v>78</v>
      </c>
      <c r="CP23" s="1" t="s">
        <v>1429</v>
      </c>
      <c r="CQ23" s="1" t="s">
        <v>78</v>
      </c>
      <c r="CR23" s="1" t="s">
        <v>78</v>
      </c>
      <c r="CS23" s="1" t="s">
        <v>78</v>
      </c>
      <c r="CT23" s="1" t="s">
        <v>78</v>
      </c>
      <c r="CU23" s="1" t="s">
        <v>78</v>
      </c>
      <c r="CV23" s="1" t="s">
        <v>1430</v>
      </c>
      <c r="CW23" s="1">
        <v>0</v>
      </c>
      <c r="CX23" s="1">
        <v>0</v>
      </c>
      <c r="CY23" s="1">
        <v>0</v>
      </c>
      <c r="CZ23" s="1" t="s">
        <v>1431</v>
      </c>
      <c r="DA23" s="1">
        <v>0</v>
      </c>
      <c r="DB23" s="1">
        <v>0</v>
      </c>
      <c r="DC23" s="1">
        <v>0</v>
      </c>
      <c r="DD23" s="1" t="s">
        <v>666</v>
      </c>
      <c r="DE23" s="1">
        <v>0</v>
      </c>
      <c r="DF23" s="1">
        <v>1</v>
      </c>
      <c r="DG23" s="1">
        <v>0</v>
      </c>
      <c r="DH23" s="1" t="s">
        <v>183</v>
      </c>
      <c r="DI23" s="1">
        <v>1</v>
      </c>
      <c r="DJ23" s="1">
        <v>0</v>
      </c>
      <c r="DK23" s="1">
        <v>1</v>
      </c>
      <c r="DL23" s="1" t="s">
        <v>668</v>
      </c>
      <c r="DM23" s="1">
        <v>0</v>
      </c>
      <c r="DN23" s="1">
        <v>0</v>
      </c>
      <c r="DO23" s="1">
        <v>0</v>
      </c>
      <c r="DP23" s="1" t="s">
        <v>669</v>
      </c>
      <c r="DQ23" s="1">
        <v>0</v>
      </c>
      <c r="DR23" s="1">
        <v>0</v>
      </c>
      <c r="DS23" s="1">
        <v>0</v>
      </c>
      <c r="DT23" s="1" t="s">
        <v>1432</v>
      </c>
      <c r="DU23" s="1">
        <v>2</v>
      </c>
      <c r="DV23" s="1">
        <v>0</v>
      </c>
      <c r="DW23" s="1">
        <v>2</v>
      </c>
      <c r="DX23" s="1" t="s">
        <v>257</v>
      </c>
      <c r="DY23" s="1">
        <v>0</v>
      </c>
      <c r="DZ23" s="1">
        <v>0</v>
      </c>
      <c r="EA23" s="1">
        <v>0</v>
      </c>
      <c r="EB23" s="1" t="s">
        <v>671</v>
      </c>
      <c r="EC23" s="1">
        <v>0</v>
      </c>
      <c r="ED23" s="1">
        <v>0</v>
      </c>
      <c r="EE23" s="1">
        <v>0</v>
      </c>
      <c r="EF23" s="1" t="s">
        <v>1433</v>
      </c>
      <c r="EG23" s="1">
        <v>0</v>
      </c>
      <c r="EH23" s="1">
        <v>0</v>
      </c>
      <c r="EI23" s="1">
        <v>0</v>
      </c>
      <c r="EJ23" s="1" t="s">
        <v>1434</v>
      </c>
      <c r="EK23" s="1">
        <v>0</v>
      </c>
      <c r="EL23" s="1">
        <v>0</v>
      </c>
      <c r="EM23" s="1">
        <v>0</v>
      </c>
      <c r="EN23" s="1" t="s">
        <v>1435</v>
      </c>
      <c r="EO23" s="1">
        <v>0</v>
      </c>
      <c r="EP23" s="1">
        <v>0</v>
      </c>
      <c r="EQ23" s="1">
        <v>0</v>
      </c>
      <c r="ER23" s="1" t="s">
        <v>512</v>
      </c>
      <c r="ES23" s="1">
        <v>0</v>
      </c>
      <c r="ET23" s="1">
        <v>0</v>
      </c>
      <c r="EU23" s="1">
        <v>1</v>
      </c>
      <c r="EV23" s="1" t="s">
        <v>512</v>
      </c>
      <c r="EW23" s="1">
        <v>0</v>
      </c>
      <c r="EX23" s="1">
        <v>0</v>
      </c>
      <c r="EY23" s="1">
        <v>1</v>
      </c>
      <c r="EZ23" s="1" t="s">
        <v>507</v>
      </c>
      <c r="FA23" s="1">
        <v>0</v>
      </c>
      <c r="FB23" s="1">
        <v>0</v>
      </c>
      <c r="FC23" s="1">
        <v>1</v>
      </c>
      <c r="FD23" s="1" t="s">
        <v>243</v>
      </c>
      <c r="FE23" s="1">
        <v>1</v>
      </c>
      <c r="FF23" s="1">
        <v>0</v>
      </c>
      <c r="FG23" s="1">
        <v>0</v>
      </c>
      <c r="FH23" s="1" t="s">
        <v>413</v>
      </c>
      <c r="FI23" s="1">
        <v>0</v>
      </c>
      <c r="FJ23" s="1">
        <v>0</v>
      </c>
      <c r="FK23" s="1">
        <v>1</v>
      </c>
      <c r="FL23" s="1" t="s">
        <v>1436</v>
      </c>
      <c r="FM23" s="1">
        <v>2</v>
      </c>
      <c r="FN23" s="1">
        <v>0</v>
      </c>
      <c r="FO23" s="1">
        <v>0</v>
      </c>
      <c r="FP23" s="1" t="s">
        <v>588</v>
      </c>
      <c r="FQ23" s="1">
        <v>0</v>
      </c>
      <c r="FR23" s="1">
        <v>1</v>
      </c>
      <c r="FS23" s="1">
        <v>0</v>
      </c>
      <c r="FT23" s="1" t="s">
        <v>1186</v>
      </c>
      <c r="FU23" s="1">
        <v>0</v>
      </c>
      <c r="FV23" s="1">
        <v>0</v>
      </c>
      <c r="FW23" s="1">
        <v>0</v>
      </c>
      <c r="FX23" s="1" t="s">
        <v>1437</v>
      </c>
      <c r="FY23" s="1">
        <v>0</v>
      </c>
      <c r="FZ23" s="1">
        <v>0</v>
      </c>
      <c r="GA23" s="1">
        <v>0</v>
      </c>
      <c r="GB23" s="1" t="s">
        <v>1438</v>
      </c>
      <c r="GC23" s="1">
        <v>0</v>
      </c>
      <c r="GD23" s="1">
        <v>0</v>
      </c>
      <c r="GE23" s="1">
        <v>0</v>
      </c>
      <c r="GF23" s="1">
        <v>6</v>
      </c>
      <c r="GG23" s="1">
        <v>2</v>
      </c>
      <c r="GH23" s="1">
        <v>8</v>
      </c>
      <c r="GI23" s="1">
        <v>35</v>
      </c>
      <c r="GJ23" s="1">
        <v>5</v>
      </c>
      <c r="GK23" s="1">
        <v>39</v>
      </c>
      <c r="GL23" s="1">
        <v>16</v>
      </c>
      <c r="GM23" s="1">
        <v>41</v>
      </c>
      <c r="GN23" s="1">
        <v>18</v>
      </c>
      <c r="GO23" s="1">
        <v>41</v>
      </c>
      <c r="GP23" s="1">
        <v>18</v>
      </c>
      <c r="GQ23" s="1">
        <v>2</v>
      </c>
      <c r="GR23" s="1">
        <v>3</v>
      </c>
      <c r="GS23" s="1">
        <v>1</v>
      </c>
      <c r="GT23" s="1">
        <v>3</v>
      </c>
      <c r="GU23" s="1">
        <v>2</v>
      </c>
      <c r="GV23" s="1">
        <v>3</v>
      </c>
      <c r="GW23" s="1">
        <v>2</v>
      </c>
      <c r="GX23" s="1">
        <v>1</v>
      </c>
      <c r="GY23" s="1">
        <v>1</v>
      </c>
      <c r="GZ23" s="1">
        <v>2</v>
      </c>
      <c r="HA23" s="1">
        <v>2</v>
      </c>
      <c r="HB23" s="1">
        <v>2</v>
      </c>
      <c r="HC23" s="1">
        <v>3</v>
      </c>
      <c r="HD23" s="1">
        <v>1</v>
      </c>
      <c r="HE23" s="1">
        <v>2</v>
      </c>
      <c r="HF23" s="1">
        <v>2</v>
      </c>
    </row>
    <row r="24" spans="1:214" ht="140.25" x14ac:dyDescent="0.2">
      <c r="A24" s="1">
        <v>586798</v>
      </c>
      <c r="B24" s="1" t="s">
        <v>1452</v>
      </c>
      <c r="C24" s="1">
        <v>3</v>
      </c>
      <c r="D24" s="1" t="s">
        <v>1453</v>
      </c>
      <c r="E24" s="1" t="s">
        <v>1454</v>
      </c>
      <c r="F24" s="1" t="s">
        <v>545</v>
      </c>
      <c r="G24" s="1">
        <v>4</v>
      </c>
      <c r="H24" s="1" t="s">
        <v>12</v>
      </c>
      <c r="I24" s="1">
        <v>1</v>
      </c>
      <c r="J24" s="1" t="s">
        <v>15</v>
      </c>
      <c r="K24" s="1">
        <v>0</v>
      </c>
      <c r="L24" s="1" t="s">
        <v>446</v>
      </c>
      <c r="M24" s="1">
        <v>4</v>
      </c>
      <c r="N24" s="1" t="s">
        <v>547</v>
      </c>
      <c r="O24" s="1" t="s">
        <v>849</v>
      </c>
      <c r="P24" s="1">
        <v>10</v>
      </c>
      <c r="Q24" s="1" t="s">
        <v>1455</v>
      </c>
      <c r="R24" s="1" t="s">
        <v>1456</v>
      </c>
      <c r="S24" s="1" t="s">
        <v>1457</v>
      </c>
      <c r="T24" s="1" t="s">
        <v>1458</v>
      </c>
      <c r="U24" s="1" t="s">
        <v>1136</v>
      </c>
      <c r="V24" s="1">
        <v>1</v>
      </c>
      <c r="W24" s="1">
        <v>0</v>
      </c>
      <c r="X24" s="1" t="s">
        <v>1459</v>
      </c>
      <c r="Y24" s="1" t="s">
        <v>40</v>
      </c>
      <c r="Z24" s="1" t="s">
        <v>363</v>
      </c>
      <c r="AA24" s="1" t="s">
        <v>70</v>
      </c>
      <c r="AB24" s="1" t="s">
        <v>70</v>
      </c>
      <c r="AC24" s="1" t="s">
        <v>697</v>
      </c>
      <c r="AD24" s="1">
        <v>0</v>
      </c>
      <c r="AE24" s="1" t="s">
        <v>1460</v>
      </c>
      <c r="AF24" s="1" t="s">
        <v>1461</v>
      </c>
      <c r="AG24" s="1" t="s">
        <v>1462</v>
      </c>
      <c r="AH24" s="1" t="s">
        <v>1463</v>
      </c>
      <c r="AI24" s="1" t="s">
        <v>620</v>
      </c>
      <c r="AJ24" s="1" t="s">
        <v>1464</v>
      </c>
      <c r="AK24" s="1" t="s">
        <v>620</v>
      </c>
      <c r="AL24" s="1" t="s">
        <v>620</v>
      </c>
      <c r="AM24" s="1" t="s">
        <v>620</v>
      </c>
      <c r="AN24" s="1" t="s">
        <v>1465</v>
      </c>
      <c r="AO24" s="1" t="s">
        <v>1466</v>
      </c>
      <c r="AP24" s="1" t="s">
        <v>1467</v>
      </c>
      <c r="AQ24" s="1" t="s">
        <v>392</v>
      </c>
      <c r="AR24" s="1" t="s">
        <v>1468</v>
      </c>
      <c r="AS24" s="1" t="s">
        <v>1469</v>
      </c>
      <c r="AT24" s="1" t="s">
        <v>78</v>
      </c>
      <c r="AU24" s="1" t="s">
        <v>1470</v>
      </c>
      <c r="AV24" s="1" t="s">
        <v>1471</v>
      </c>
      <c r="AW24" s="1" t="s">
        <v>78</v>
      </c>
      <c r="AX24" s="1" t="s">
        <v>1472</v>
      </c>
      <c r="AY24" s="1" t="s">
        <v>392</v>
      </c>
      <c r="AZ24" s="1" t="s">
        <v>1473</v>
      </c>
      <c r="BA24" s="1" t="s">
        <v>1474</v>
      </c>
      <c r="BB24" s="1" t="s">
        <v>878</v>
      </c>
      <c r="BC24" s="1" t="s">
        <v>1475</v>
      </c>
      <c r="BD24" s="1" t="s">
        <v>1476</v>
      </c>
      <c r="BE24" s="1" t="s">
        <v>78</v>
      </c>
      <c r="BF24" s="1" t="s">
        <v>78</v>
      </c>
      <c r="BG24" s="1" t="s">
        <v>1477</v>
      </c>
      <c r="BH24" s="1" t="s">
        <v>70</v>
      </c>
      <c r="BI24" s="1" t="s">
        <v>70</v>
      </c>
      <c r="BJ24" s="1" t="s">
        <v>70</v>
      </c>
      <c r="BK24" s="1" t="s">
        <v>70</v>
      </c>
      <c r="BL24" s="1" t="s">
        <v>70</v>
      </c>
      <c r="BM24" s="1" t="s">
        <v>70</v>
      </c>
      <c r="BN24" s="1" t="s">
        <v>70</v>
      </c>
      <c r="BO24" s="1" t="s">
        <v>70</v>
      </c>
      <c r="BP24" s="1" t="s">
        <v>70</v>
      </c>
      <c r="BQ24" s="1" t="s">
        <v>70</v>
      </c>
      <c r="BR24" s="1" t="s">
        <v>78</v>
      </c>
      <c r="BS24" s="1" t="s">
        <v>78</v>
      </c>
      <c r="BT24" s="1" t="s">
        <v>78</v>
      </c>
      <c r="BU24" s="1" t="s">
        <v>78</v>
      </c>
      <c r="BV24" s="1" t="s">
        <v>78</v>
      </c>
      <c r="BW24" s="1" t="s">
        <v>78</v>
      </c>
      <c r="BX24" s="1" t="s">
        <v>78</v>
      </c>
      <c r="BY24" s="1" t="s">
        <v>78</v>
      </c>
      <c r="BZ24" s="1" t="s">
        <v>78</v>
      </c>
      <c r="CA24" s="1" t="s">
        <v>78</v>
      </c>
      <c r="CB24" s="1" t="s">
        <v>70</v>
      </c>
      <c r="CC24" s="1" t="s">
        <v>70</v>
      </c>
      <c r="CD24" s="1" t="s">
        <v>70</v>
      </c>
      <c r="CE24" s="1" t="s">
        <v>70</v>
      </c>
      <c r="CF24" s="1" t="s">
        <v>70</v>
      </c>
      <c r="CG24" s="1" t="s">
        <v>70</v>
      </c>
      <c r="CH24" s="1" t="s">
        <v>70</v>
      </c>
      <c r="CI24" s="1" t="s">
        <v>70</v>
      </c>
      <c r="CJ24" s="1" t="s">
        <v>70</v>
      </c>
      <c r="CK24" s="1" t="s">
        <v>70</v>
      </c>
      <c r="CL24" s="1" t="s">
        <v>78</v>
      </c>
      <c r="CM24" s="1" t="s">
        <v>78</v>
      </c>
      <c r="CN24" s="1" t="s">
        <v>78</v>
      </c>
      <c r="CO24" s="1" t="s">
        <v>78</v>
      </c>
      <c r="CP24" s="1" t="s">
        <v>78</v>
      </c>
      <c r="CQ24" s="1" t="s">
        <v>78</v>
      </c>
      <c r="CR24" s="1" t="s">
        <v>78</v>
      </c>
      <c r="CS24" s="1" t="s">
        <v>78</v>
      </c>
      <c r="CT24" s="1" t="s">
        <v>78</v>
      </c>
      <c r="CU24" s="1" t="s">
        <v>78</v>
      </c>
      <c r="CV24" s="1" t="s">
        <v>70</v>
      </c>
      <c r="CZ24" s="1" t="s">
        <v>70</v>
      </c>
      <c r="DD24" s="1" t="s">
        <v>70</v>
      </c>
      <c r="DH24" s="1" t="s">
        <v>70</v>
      </c>
      <c r="DL24" s="1" t="s">
        <v>70</v>
      </c>
      <c r="DP24" s="1" t="s">
        <v>70</v>
      </c>
      <c r="DT24" s="1" t="s">
        <v>70</v>
      </c>
      <c r="DX24" s="1" t="s">
        <v>70</v>
      </c>
      <c r="EB24" s="1" t="s">
        <v>70</v>
      </c>
      <c r="EF24" s="1" t="s">
        <v>70</v>
      </c>
      <c r="EJ24" s="1" t="s">
        <v>70</v>
      </c>
      <c r="EN24" s="1" t="s">
        <v>70</v>
      </c>
      <c r="ER24" s="1" t="s">
        <v>70</v>
      </c>
      <c r="EV24" s="1" t="s">
        <v>70</v>
      </c>
      <c r="EZ24" s="1" t="s">
        <v>70</v>
      </c>
      <c r="FD24" s="1" t="s">
        <v>70</v>
      </c>
      <c r="FH24" s="1" t="s">
        <v>70</v>
      </c>
      <c r="FL24" s="1" t="s">
        <v>70</v>
      </c>
      <c r="FP24" s="1" t="s">
        <v>70</v>
      </c>
      <c r="FT24" s="1" t="s">
        <v>70</v>
      </c>
      <c r="FX24" s="1" t="s">
        <v>70</v>
      </c>
      <c r="GB24" s="1" t="s">
        <v>70</v>
      </c>
      <c r="GF24" s="1">
        <v>0</v>
      </c>
      <c r="GG24" s="1">
        <v>0</v>
      </c>
      <c r="GH24" s="1">
        <v>0</v>
      </c>
      <c r="GI24" s="1">
        <v>27</v>
      </c>
      <c r="GJ24" s="1">
        <v>26</v>
      </c>
      <c r="GK24" s="1">
        <v>32</v>
      </c>
      <c r="GL24" s="1">
        <v>13</v>
      </c>
      <c r="GM24" s="1">
        <v>0</v>
      </c>
      <c r="GN24" s="1">
        <v>0</v>
      </c>
      <c r="GO24" s="1">
        <v>0</v>
      </c>
      <c r="GP24" s="1">
        <v>0</v>
      </c>
      <c r="GQ24" s="1">
        <v>0</v>
      </c>
      <c r="GR24" s="1">
        <v>0</v>
      </c>
      <c r="GS24" s="1">
        <v>0</v>
      </c>
      <c r="GT24" s="1">
        <v>0</v>
      </c>
      <c r="GU24" s="1">
        <v>0</v>
      </c>
      <c r="GV24" s="1">
        <v>0</v>
      </c>
      <c r="GW24" s="1">
        <v>0</v>
      </c>
      <c r="GX24" s="1">
        <v>0</v>
      </c>
      <c r="GY24" s="1">
        <v>0</v>
      </c>
      <c r="GZ24" s="1">
        <v>0</v>
      </c>
      <c r="HA24" s="1">
        <v>0</v>
      </c>
      <c r="HB24" s="1">
        <v>0</v>
      </c>
      <c r="HC24" s="1">
        <v>0</v>
      </c>
      <c r="HD24" s="1">
        <v>0</v>
      </c>
      <c r="HE24" s="1">
        <v>0</v>
      </c>
      <c r="HF24" s="1">
        <v>0</v>
      </c>
    </row>
    <row r="25" spans="1:214" ht="140.25" x14ac:dyDescent="0.2">
      <c r="A25" s="1">
        <v>804260</v>
      </c>
      <c r="B25" s="1" t="s">
        <v>1480</v>
      </c>
      <c r="C25" s="1">
        <v>0</v>
      </c>
      <c r="D25" s="1" t="s">
        <v>1453</v>
      </c>
      <c r="E25" s="1" t="s">
        <v>1454</v>
      </c>
      <c r="F25" s="1" t="s">
        <v>545</v>
      </c>
      <c r="G25" s="1">
        <v>4</v>
      </c>
      <c r="H25" s="1" t="s">
        <v>12</v>
      </c>
      <c r="I25" s="1">
        <v>1</v>
      </c>
      <c r="J25" s="1" t="s">
        <v>15</v>
      </c>
      <c r="K25" s="1">
        <v>0</v>
      </c>
      <c r="L25" s="1" t="s">
        <v>446</v>
      </c>
      <c r="M25" s="1">
        <v>4</v>
      </c>
      <c r="N25" s="1" t="s">
        <v>848</v>
      </c>
      <c r="O25" s="1" t="s">
        <v>849</v>
      </c>
      <c r="P25" s="1">
        <v>10</v>
      </c>
      <c r="Q25" s="1" t="s">
        <v>1481</v>
      </c>
      <c r="R25" s="1" t="s">
        <v>1482</v>
      </c>
      <c r="S25" s="1" t="s">
        <v>1483</v>
      </c>
      <c r="T25" s="1" t="s">
        <v>1484</v>
      </c>
      <c r="U25" s="1" t="s">
        <v>552</v>
      </c>
      <c r="V25" s="1">
        <v>1</v>
      </c>
      <c r="W25" s="1">
        <v>0</v>
      </c>
      <c r="X25" s="1" t="s">
        <v>1485</v>
      </c>
      <c r="Y25" s="1" t="s">
        <v>361</v>
      </c>
      <c r="Z25" s="1" t="s">
        <v>40</v>
      </c>
      <c r="AA25" s="1" t="s">
        <v>856</v>
      </c>
      <c r="AB25" s="1" t="s">
        <v>856</v>
      </c>
      <c r="AC25" s="1" t="s">
        <v>1486</v>
      </c>
      <c r="AD25" s="1">
        <v>0</v>
      </c>
      <c r="AE25" s="1" t="s">
        <v>1487</v>
      </c>
      <c r="AF25" s="1" t="s">
        <v>1488</v>
      </c>
      <c r="AG25" s="1" t="s">
        <v>1489</v>
      </c>
      <c r="AH25" s="1" t="s">
        <v>1490</v>
      </c>
      <c r="AI25" s="1" t="s">
        <v>1491</v>
      </c>
      <c r="AJ25" s="1" t="s">
        <v>1492</v>
      </c>
      <c r="AK25" s="1" t="s">
        <v>1493</v>
      </c>
      <c r="AL25" s="1" t="s">
        <v>1494</v>
      </c>
      <c r="AM25" s="1" t="s">
        <v>1495</v>
      </c>
      <c r="AN25" s="1" t="s">
        <v>1496</v>
      </c>
      <c r="AO25" s="1" t="s">
        <v>392</v>
      </c>
      <c r="AP25" s="1" t="s">
        <v>393</v>
      </c>
      <c r="AQ25" s="1" t="s">
        <v>1095</v>
      </c>
      <c r="AR25" s="1" t="s">
        <v>104</v>
      </c>
      <c r="AS25" s="1" t="s">
        <v>1497</v>
      </c>
      <c r="AT25" s="1" t="s">
        <v>1498</v>
      </c>
      <c r="AU25" s="1" t="s">
        <v>1499</v>
      </c>
      <c r="AV25" s="1" t="s">
        <v>78</v>
      </c>
      <c r="AW25" s="1" t="s">
        <v>78</v>
      </c>
      <c r="AX25" s="1" t="s">
        <v>1500</v>
      </c>
      <c r="AY25" s="1" t="s">
        <v>392</v>
      </c>
      <c r="AZ25" s="1" t="s">
        <v>1501</v>
      </c>
      <c r="BA25" s="1" t="s">
        <v>1502</v>
      </c>
      <c r="BB25" s="1" t="s">
        <v>1503</v>
      </c>
      <c r="BC25" s="1" t="s">
        <v>1504</v>
      </c>
      <c r="BD25" s="1" t="s">
        <v>78</v>
      </c>
      <c r="BE25" s="1" t="s">
        <v>1505</v>
      </c>
      <c r="BF25" s="1" t="s">
        <v>78</v>
      </c>
      <c r="BG25" s="1" t="s">
        <v>1506</v>
      </c>
      <c r="BH25" s="1" t="s">
        <v>1507</v>
      </c>
      <c r="BI25" s="1" t="s">
        <v>392</v>
      </c>
      <c r="BJ25" s="1" t="s">
        <v>392</v>
      </c>
      <c r="BK25" s="1" t="s">
        <v>1508</v>
      </c>
      <c r="BL25" s="1" t="s">
        <v>1509</v>
      </c>
      <c r="BM25" s="1" t="s">
        <v>392</v>
      </c>
      <c r="BN25" s="1" t="s">
        <v>1510</v>
      </c>
      <c r="BO25" s="1" t="s">
        <v>1511</v>
      </c>
      <c r="BP25" s="1" t="s">
        <v>1512</v>
      </c>
      <c r="BQ25" s="1" t="s">
        <v>1513</v>
      </c>
      <c r="BR25" s="1" t="s">
        <v>1506</v>
      </c>
      <c r="BS25" s="1" t="s">
        <v>78</v>
      </c>
      <c r="BT25" s="1" t="s">
        <v>78</v>
      </c>
      <c r="BU25" s="1" t="s">
        <v>78</v>
      </c>
      <c r="BV25" s="1" t="s">
        <v>78</v>
      </c>
      <c r="BW25" s="1" t="s">
        <v>78</v>
      </c>
      <c r="BX25" s="1" t="s">
        <v>78</v>
      </c>
      <c r="BY25" s="1" t="s">
        <v>78</v>
      </c>
      <c r="BZ25" s="1" t="s">
        <v>78</v>
      </c>
      <c r="CA25" s="1" t="s">
        <v>78</v>
      </c>
      <c r="CB25" s="1" t="s">
        <v>1514</v>
      </c>
      <c r="CC25" s="1" t="s">
        <v>392</v>
      </c>
      <c r="CD25" s="1" t="s">
        <v>1515</v>
      </c>
      <c r="CE25" s="1" t="s">
        <v>1516</v>
      </c>
      <c r="CF25" s="1" t="s">
        <v>1517</v>
      </c>
      <c r="CG25" s="1" t="s">
        <v>392</v>
      </c>
      <c r="CH25" s="1" t="s">
        <v>392</v>
      </c>
      <c r="CI25" s="1" t="s">
        <v>1518</v>
      </c>
      <c r="CJ25" s="1" t="s">
        <v>392</v>
      </c>
      <c r="CK25" s="1" t="s">
        <v>1519</v>
      </c>
      <c r="CL25" s="1" t="s">
        <v>1506</v>
      </c>
      <c r="CM25" s="1" t="s">
        <v>78</v>
      </c>
      <c r="CN25" s="1" t="s">
        <v>78</v>
      </c>
      <c r="CO25" s="1" t="s">
        <v>78</v>
      </c>
      <c r="CP25" s="1" t="s">
        <v>78</v>
      </c>
      <c r="CQ25" s="1" t="s">
        <v>78</v>
      </c>
      <c r="CR25" s="1" t="s">
        <v>78</v>
      </c>
      <c r="CS25" s="1" t="s">
        <v>1520</v>
      </c>
      <c r="CT25" s="1" t="s">
        <v>78</v>
      </c>
      <c r="CU25" s="1" t="s">
        <v>78</v>
      </c>
      <c r="CV25" s="1" t="s">
        <v>1521</v>
      </c>
      <c r="CW25" s="1">
        <v>0</v>
      </c>
      <c r="CX25" s="1">
        <v>0</v>
      </c>
      <c r="CY25" s="1">
        <v>0</v>
      </c>
      <c r="CZ25" s="1" t="s">
        <v>1522</v>
      </c>
      <c r="DA25" s="1">
        <v>0</v>
      </c>
      <c r="DB25" s="1">
        <v>0</v>
      </c>
      <c r="DC25" s="1">
        <v>0</v>
      </c>
      <c r="DD25" s="1" t="s">
        <v>666</v>
      </c>
      <c r="DE25" s="1">
        <v>0</v>
      </c>
      <c r="DF25" s="1">
        <v>1</v>
      </c>
      <c r="DG25" s="1">
        <v>0</v>
      </c>
      <c r="DH25" s="1" t="s">
        <v>183</v>
      </c>
      <c r="DI25" s="1">
        <v>1</v>
      </c>
      <c r="DJ25" s="1">
        <v>0</v>
      </c>
      <c r="DK25" s="1">
        <v>1</v>
      </c>
      <c r="DL25" s="1" t="s">
        <v>512</v>
      </c>
      <c r="DM25" s="1">
        <v>0</v>
      </c>
      <c r="DN25" s="1">
        <v>0</v>
      </c>
      <c r="DO25" s="1">
        <v>0</v>
      </c>
      <c r="DP25" s="1" t="s">
        <v>193</v>
      </c>
      <c r="DQ25" s="1">
        <v>0</v>
      </c>
      <c r="DR25" s="1">
        <v>0</v>
      </c>
      <c r="DS25" s="1">
        <v>0</v>
      </c>
      <c r="DT25" s="1" t="s">
        <v>1523</v>
      </c>
      <c r="DU25" s="1">
        <v>1</v>
      </c>
      <c r="DV25" s="1">
        <v>0</v>
      </c>
      <c r="DW25" s="1">
        <v>1</v>
      </c>
      <c r="DX25" s="1" t="s">
        <v>820</v>
      </c>
      <c r="DY25" s="1">
        <v>1</v>
      </c>
      <c r="DZ25" s="1">
        <v>0</v>
      </c>
      <c r="EA25" s="1">
        <v>1</v>
      </c>
      <c r="EB25" s="1" t="s">
        <v>208</v>
      </c>
      <c r="EC25" s="1">
        <v>1</v>
      </c>
      <c r="ED25" s="1">
        <v>0</v>
      </c>
      <c r="EE25" s="1">
        <v>1</v>
      </c>
      <c r="EF25" s="1" t="s">
        <v>591</v>
      </c>
      <c r="EG25" s="1">
        <v>0</v>
      </c>
      <c r="EH25" s="1">
        <v>0</v>
      </c>
      <c r="EI25" s="1">
        <v>0</v>
      </c>
      <c r="EJ25" s="1" t="s">
        <v>1524</v>
      </c>
      <c r="EK25" s="1">
        <v>0</v>
      </c>
      <c r="EL25" s="1">
        <v>0</v>
      </c>
      <c r="EM25" s="1">
        <v>0</v>
      </c>
      <c r="EN25" s="1" t="s">
        <v>1525</v>
      </c>
      <c r="EO25" s="1">
        <v>0</v>
      </c>
      <c r="EP25" s="1">
        <v>0</v>
      </c>
      <c r="EQ25" s="1">
        <v>0</v>
      </c>
      <c r="ER25" s="1" t="s">
        <v>228</v>
      </c>
      <c r="ES25" s="1">
        <v>1</v>
      </c>
      <c r="ET25" s="1">
        <v>0</v>
      </c>
      <c r="EU25" s="1">
        <v>0</v>
      </c>
      <c r="EV25" s="1" t="s">
        <v>512</v>
      </c>
      <c r="EW25" s="1">
        <v>0</v>
      </c>
      <c r="EX25" s="1">
        <v>0</v>
      </c>
      <c r="EY25" s="1">
        <v>1</v>
      </c>
      <c r="EZ25" s="1" t="s">
        <v>1526</v>
      </c>
      <c r="FA25" s="1">
        <v>2</v>
      </c>
      <c r="FB25" s="1">
        <v>0</v>
      </c>
      <c r="FC25" s="1">
        <v>1</v>
      </c>
      <c r="FD25" s="1" t="s">
        <v>512</v>
      </c>
      <c r="FE25" s="1">
        <v>0</v>
      </c>
      <c r="FF25" s="1">
        <v>0</v>
      </c>
      <c r="FG25" s="1">
        <v>1</v>
      </c>
      <c r="FH25" s="1" t="s">
        <v>413</v>
      </c>
      <c r="FI25" s="1">
        <v>0</v>
      </c>
      <c r="FJ25" s="1">
        <v>0</v>
      </c>
      <c r="FK25" s="1">
        <v>1</v>
      </c>
      <c r="FL25" s="1" t="s">
        <v>1527</v>
      </c>
      <c r="FM25" s="1">
        <v>2</v>
      </c>
      <c r="FN25" s="1">
        <v>0</v>
      </c>
      <c r="FO25" s="1">
        <v>1</v>
      </c>
      <c r="FP25" s="1" t="s">
        <v>1331</v>
      </c>
      <c r="FQ25" s="1">
        <v>0</v>
      </c>
      <c r="FR25" s="1">
        <v>1</v>
      </c>
      <c r="FS25" s="1">
        <v>1</v>
      </c>
      <c r="FT25" s="1" t="s">
        <v>1528</v>
      </c>
      <c r="FU25" s="1">
        <v>0</v>
      </c>
      <c r="FV25" s="1">
        <v>0</v>
      </c>
      <c r="FW25" s="1">
        <v>0</v>
      </c>
      <c r="FX25" s="1" t="s">
        <v>1529</v>
      </c>
      <c r="FY25" s="1">
        <v>0</v>
      </c>
      <c r="FZ25" s="1">
        <v>0</v>
      </c>
      <c r="GA25" s="1">
        <v>0</v>
      </c>
      <c r="GB25" s="1" t="s">
        <v>1530</v>
      </c>
      <c r="GC25" s="1">
        <v>0</v>
      </c>
      <c r="GD25" s="1">
        <v>0</v>
      </c>
      <c r="GE25" s="1">
        <v>0</v>
      </c>
      <c r="GF25" s="1">
        <v>9</v>
      </c>
      <c r="GG25" s="1">
        <v>2</v>
      </c>
      <c r="GH25" s="1">
        <v>10</v>
      </c>
      <c r="GI25" s="1">
        <v>25</v>
      </c>
      <c r="GJ25" s="1">
        <v>0</v>
      </c>
      <c r="GK25" s="1">
        <v>28</v>
      </c>
      <c r="GL25" s="1">
        <v>2</v>
      </c>
      <c r="GM25" s="1">
        <v>36</v>
      </c>
      <c r="GN25" s="1">
        <v>2</v>
      </c>
      <c r="GO25" s="1">
        <v>36</v>
      </c>
      <c r="GP25" s="1">
        <v>2</v>
      </c>
      <c r="GQ25" s="1">
        <v>5</v>
      </c>
      <c r="GR25" s="1">
        <v>3</v>
      </c>
      <c r="GS25" s="1">
        <v>2</v>
      </c>
      <c r="GT25" s="1">
        <v>3</v>
      </c>
      <c r="GU25" s="1">
        <v>2</v>
      </c>
      <c r="GV25" s="1">
        <v>2</v>
      </c>
      <c r="GW25" s="1">
        <v>3</v>
      </c>
      <c r="GX25" s="1">
        <v>3</v>
      </c>
      <c r="GY25" s="1">
        <v>3</v>
      </c>
      <c r="GZ25" s="1">
        <v>1</v>
      </c>
      <c r="HA25" s="1">
        <v>2</v>
      </c>
      <c r="HB25" s="1">
        <v>2</v>
      </c>
      <c r="HC25" s="1">
        <v>1</v>
      </c>
      <c r="HD25" s="1">
        <v>3</v>
      </c>
      <c r="HE25" s="1">
        <v>2</v>
      </c>
      <c r="HF25" s="1">
        <v>2</v>
      </c>
    </row>
    <row r="26" spans="1:214" ht="140.25" x14ac:dyDescent="0.2">
      <c r="A26" s="1">
        <v>144707</v>
      </c>
      <c r="B26" s="1" t="s">
        <v>1538</v>
      </c>
      <c r="C26" s="1">
        <v>3</v>
      </c>
      <c r="D26" s="1" t="s">
        <v>70</v>
      </c>
      <c r="E26" s="1" t="s">
        <v>7</v>
      </c>
      <c r="F26" s="1" t="s">
        <v>445</v>
      </c>
      <c r="G26" s="1">
        <v>5</v>
      </c>
      <c r="H26" s="1" t="s">
        <v>12</v>
      </c>
      <c r="I26" s="1">
        <v>1</v>
      </c>
      <c r="J26" s="1" t="s">
        <v>15</v>
      </c>
      <c r="K26" s="1">
        <v>0</v>
      </c>
      <c r="L26" s="1" t="s">
        <v>353</v>
      </c>
      <c r="M26" s="1">
        <v>3</v>
      </c>
      <c r="N26" s="1" t="s">
        <v>1539</v>
      </c>
      <c r="O26" s="1" t="s">
        <v>849</v>
      </c>
      <c r="P26" s="1">
        <v>10</v>
      </c>
      <c r="Q26" s="1" t="s">
        <v>1540</v>
      </c>
      <c r="R26" s="1" t="s">
        <v>1541</v>
      </c>
      <c r="S26" s="1" t="s">
        <v>1542</v>
      </c>
      <c r="T26" s="1" t="s">
        <v>1543</v>
      </c>
      <c r="U26" s="1" t="s">
        <v>552</v>
      </c>
      <c r="V26" s="1">
        <v>1</v>
      </c>
      <c r="W26" s="1">
        <v>0</v>
      </c>
      <c r="X26" s="1" t="s">
        <v>1544</v>
      </c>
      <c r="Y26" s="1" t="s">
        <v>454</v>
      </c>
      <c r="Z26" s="1" t="s">
        <v>454</v>
      </c>
      <c r="AA26" s="1" t="s">
        <v>554</v>
      </c>
      <c r="AB26" s="1" t="s">
        <v>642</v>
      </c>
      <c r="AC26" s="1" t="s">
        <v>47</v>
      </c>
      <c r="AD26" s="1">
        <v>0</v>
      </c>
      <c r="AE26" s="1" t="s">
        <v>1545</v>
      </c>
      <c r="AF26" s="1" t="s">
        <v>1546</v>
      </c>
      <c r="AG26" s="1" t="s">
        <v>1547</v>
      </c>
      <c r="AH26" s="1" t="s">
        <v>1548</v>
      </c>
      <c r="AI26" s="1" t="s">
        <v>1549</v>
      </c>
      <c r="AJ26" s="1" t="s">
        <v>1550</v>
      </c>
      <c r="AK26" s="1" t="s">
        <v>1551</v>
      </c>
      <c r="AL26" s="1" t="s">
        <v>1552</v>
      </c>
      <c r="AM26" s="1" t="s">
        <v>1553</v>
      </c>
      <c r="AN26" s="1" t="s">
        <v>1554</v>
      </c>
      <c r="AO26" s="1" t="s">
        <v>1555</v>
      </c>
      <c r="AP26" s="1" t="s">
        <v>1556</v>
      </c>
      <c r="AQ26" s="1" t="s">
        <v>1557</v>
      </c>
      <c r="AR26" s="1" t="s">
        <v>90</v>
      </c>
      <c r="AS26" s="1" t="s">
        <v>1558</v>
      </c>
      <c r="AT26" s="1" t="s">
        <v>1559</v>
      </c>
      <c r="AU26" s="1" t="s">
        <v>78</v>
      </c>
      <c r="AV26" s="1" t="s">
        <v>78</v>
      </c>
      <c r="AW26" s="1" t="s">
        <v>78</v>
      </c>
      <c r="AX26" s="1" t="s">
        <v>1560</v>
      </c>
      <c r="AY26" s="1" t="s">
        <v>1557</v>
      </c>
      <c r="AZ26" s="1" t="s">
        <v>392</v>
      </c>
      <c r="BA26" s="1" t="s">
        <v>392</v>
      </c>
      <c r="BB26" s="1" t="s">
        <v>392</v>
      </c>
      <c r="BC26" s="1" t="s">
        <v>1561</v>
      </c>
      <c r="BD26" s="1" t="s">
        <v>78</v>
      </c>
      <c r="BE26" s="1" t="s">
        <v>78</v>
      </c>
      <c r="BF26" s="1" t="s">
        <v>78</v>
      </c>
      <c r="BG26" s="1" t="s">
        <v>78</v>
      </c>
      <c r="BH26" s="1" t="s">
        <v>1562</v>
      </c>
      <c r="BI26" s="1" t="s">
        <v>1563</v>
      </c>
      <c r="BJ26" s="1" t="s">
        <v>139</v>
      </c>
      <c r="BK26" s="1" t="s">
        <v>392</v>
      </c>
      <c r="BL26" s="1" t="s">
        <v>392</v>
      </c>
      <c r="BM26" s="1" t="s">
        <v>392</v>
      </c>
      <c r="BN26" s="1" t="s">
        <v>392</v>
      </c>
      <c r="BO26" s="1" t="s">
        <v>392</v>
      </c>
      <c r="BP26" s="1" t="s">
        <v>392</v>
      </c>
      <c r="BQ26" s="1" t="s">
        <v>392</v>
      </c>
      <c r="BR26" s="1" t="s">
        <v>1561</v>
      </c>
      <c r="BS26" s="1" t="s">
        <v>78</v>
      </c>
      <c r="BT26" s="1" t="s">
        <v>78</v>
      </c>
      <c r="BU26" s="1" t="s">
        <v>78</v>
      </c>
      <c r="BV26" s="1" t="s">
        <v>78</v>
      </c>
      <c r="BW26" s="1" t="s">
        <v>78</v>
      </c>
      <c r="BX26" s="1" t="s">
        <v>78</v>
      </c>
      <c r="BY26" s="1" t="s">
        <v>78</v>
      </c>
      <c r="BZ26" s="1" t="s">
        <v>78</v>
      </c>
      <c r="CA26" s="1" t="s">
        <v>78</v>
      </c>
      <c r="CB26" s="1" t="s">
        <v>1564</v>
      </c>
      <c r="CC26" s="1" t="s">
        <v>392</v>
      </c>
      <c r="CD26" s="1" t="s">
        <v>392</v>
      </c>
      <c r="CE26" s="1" t="s">
        <v>392</v>
      </c>
      <c r="CF26" s="1" t="s">
        <v>392</v>
      </c>
      <c r="CG26" s="1" t="s">
        <v>392</v>
      </c>
      <c r="CH26" s="1" t="s">
        <v>375</v>
      </c>
      <c r="CI26" s="1" t="s">
        <v>392</v>
      </c>
      <c r="CJ26" s="1" t="s">
        <v>392</v>
      </c>
      <c r="CK26" s="1" t="s">
        <v>392</v>
      </c>
      <c r="CL26" s="1" t="s">
        <v>1561</v>
      </c>
      <c r="CM26" s="1" t="s">
        <v>78</v>
      </c>
      <c r="CN26" s="1" t="s">
        <v>78</v>
      </c>
      <c r="CO26" s="1" t="s">
        <v>78</v>
      </c>
      <c r="CP26" s="1" t="s">
        <v>78</v>
      </c>
      <c r="CQ26" s="1" t="s">
        <v>78</v>
      </c>
      <c r="CR26" s="1" t="s">
        <v>78</v>
      </c>
      <c r="CS26" s="1" t="s">
        <v>78</v>
      </c>
      <c r="CT26" s="1" t="s">
        <v>78</v>
      </c>
      <c r="CU26" s="1" t="s">
        <v>78</v>
      </c>
      <c r="CV26" s="1" t="s">
        <v>1565</v>
      </c>
      <c r="CW26" s="1">
        <v>0</v>
      </c>
      <c r="CX26" s="1">
        <v>0</v>
      </c>
      <c r="CY26" s="1">
        <v>0</v>
      </c>
      <c r="CZ26" s="1" t="s">
        <v>1566</v>
      </c>
      <c r="DA26" s="1">
        <v>0</v>
      </c>
      <c r="DB26" s="1">
        <v>0</v>
      </c>
      <c r="DC26" s="1">
        <v>0</v>
      </c>
      <c r="DD26" s="1" t="s">
        <v>666</v>
      </c>
      <c r="DE26" s="1">
        <v>0</v>
      </c>
      <c r="DF26" s="1">
        <v>1</v>
      </c>
      <c r="DG26" s="1">
        <v>0</v>
      </c>
      <c r="DH26" s="1" t="s">
        <v>183</v>
      </c>
      <c r="DI26" s="1">
        <v>1</v>
      </c>
      <c r="DJ26" s="1">
        <v>0</v>
      </c>
      <c r="DK26" s="1">
        <v>1</v>
      </c>
      <c r="DL26" s="1" t="s">
        <v>668</v>
      </c>
      <c r="DM26" s="1">
        <v>0</v>
      </c>
      <c r="DN26" s="1">
        <v>0</v>
      </c>
      <c r="DO26" s="1">
        <v>0</v>
      </c>
      <c r="DP26" s="1" t="s">
        <v>669</v>
      </c>
      <c r="DQ26" s="1">
        <v>0</v>
      </c>
      <c r="DR26" s="1">
        <v>0</v>
      </c>
      <c r="DS26" s="1">
        <v>0</v>
      </c>
      <c r="DT26" s="1" t="s">
        <v>581</v>
      </c>
      <c r="DU26" s="1">
        <v>1</v>
      </c>
      <c r="DV26" s="1">
        <v>0</v>
      </c>
      <c r="DW26" s="1">
        <v>1</v>
      </c>
      <c r="DX26" s="1" t="s">
        <v>257</v>
      </c>
      <c r="DY26" s="1">
        <v>0</v>
      </c>
      <c r="DZ26" s="1">
        <v>0</v>
      </c>
      <c r="EA26" s="1">
        <v>0</v>
      </c>
      <c r="EB26" s="1" t="s">
        <v>208</v>
      </c>
      <c r="EC26" s="1">
        <v>1</v>
      </c>
      <c r="ED26" s="1">
        <v>0</v>
      </c>
      <c r="EE26" s="1">
        <v>1</v>
      </c>
      <c r="EF26" s="1" t="s">
        <v>591</v>
      </c>
      <c r="EG26" s="1">
        <v>0</v>
      </c>
      <c r="EH26" s="1">
        <v>0</v>
      </c>
      <c r="EI26" s="1">
        <v>0</v>
      </c>
      <c r="EJ26" s="1" t="s">
        <v>1567</v>
      </c>
      <c r="EK26" s="1">
        <v>0</v>
      </c>
      <c r="EL26" s="1">
        <v>0</v>
      </c>
      <c r="EM26" s="1">
        <v>0</v>
      </c>
      <c r="EN26" s="1" t="s">
        <v>1568</v>
      </c>
      <c r="EO26" s="1">
        <v>0</v>
      </c>
      <c r="EP26" s="1">
        <v>0</v>
      </c>
      <c r="EQ26" s="1">
        <v>0</v>
      </c>
      <c r="ER26" s="1" t="s">
        <v>228</v>
      </c>
      <c r="ES26" s="1">
        <v>1</v>
      </c>
      <c r="ET26" s="1">
        <v>0</v>
      </c>
      <c r="EU26" s="1">
        <v>0</v>
      </c>
      <c r="EV26" s="1" t="s">
        <v>411</v>
      </c>
      <c r="EW26" s="1">
        <v>1</v>
      </c>
      <c r="EX26" s="1">
        <v>0</v>
      </c>
      <c r="EY26" s="1">
        <v>0</v>
      </c>
      <c r="EZ26" s="1" t="s">
        <v>1569</v>
      </c>
      <c r="FA26" s="1">
        <v>3</v>
      </c>
      <c r="FB26" s="1">
        <v>0</v>
      </c>
      <c r="FC26" s="1">
        <v>0</v>
      </c>
      <c r="FD26" s="1" t="s">
        <v>243</v>
      </c>
      <c r="FE26" s="1">
        <v>1</v>
      </c>
      <c r="FF26" s="1">
        <v>0</v>
      </c>
      <c r="FG26" s="1">
        <v>0</v>
      </c>
      <c r="FH26" s="1" t="s">
        <v>413</v>
      </c>
      <c r="FI26" s="1">
        <v>0</v>
      </c>
      <c r="FJ26" s="1">
        <v>0</v>
      </c>
      <c r="FK26" s="1">
        <v>1</v>
      </c>
      <c r="FL26" s="1" t="s">
        <v>1570</v>
      </c>
      <c r="FM26" s="1">
        <v>5</v>
      </c>
      <c r="FN26" s="1">
        <v>0</v>
      </c>
      <c r="FO26" s="1">
        <v>1</v>
      </c>
      <c r="FP26" s="1" t="s">
        <v>1571</v>
      </c>
      <c r="FQ26" s="1">
        <v>2</v>
      </c>
      <c r="FR26" s="1">
        <v>1</v>
      </c>
      <c r="FS26" s="1">
        <v>0</v>
      </c>
      <c r="FT26" s="1" t="s">
        <v>1572</v>
      </c>
      <c r="FU26" s="1">
        <v>0</v>
      </c>
      <c r="FV26" s="1">
        <v>0</v>
      </c>
      <c r="FW26" s="1">
        <v>0</v>
      </c>
      <c r="FX26" s="1" t="s">
        <v>1573</v>
      </c>
      <c r="FY26" s="1">
        <v>0</v>
      </c>
      <c r="FZ26" s="1">
        <v>0</v>
      </c>
      <c r="GA26" s="1">
        <v>0</v>
      </c>
      <c r="GB26" s="1" t="s">
        <v>1574</v>
      </c>
      <c r="GC26" s="1">
        <v>0</v>
      </c>
      <c r="GD26" s="1">
        <v>0</v>
      </c>
      <c r="GE26" s="1">
        <v>0</v>
      </c>
      <c r="GF26" s="1">
        <v>16</v>
      </c>
      <c r="GG26" s="1">
        <v>2</v>
      </c>
      <c r="GH26" s="1">
        <v>5</v>
      </c>
      <c r="GI26" s="1">
        <v>25</v>
      </c>
      <c r="GJ26" s="1">
        <v>25</v>
      </c>
      <c r="GK26" s="1">
        <v>49</v>
      </c>
      <c r="GL26" s="1">
        <v>13</v>
      </c>
      <c r="GM26" s="1">
        <v>49</v>
      </c>
      <c r="GN26" s="1">
        <v>13</v>
      </c>
      <c r="GO26" s="1">
        <v>49</v>
      </c>
      <c r="GP26" s="1">
        <v>13</v>
      </c>
      <c r="GQ26" s="1">
        <v>3</v>
      </c>
      <c r="GR26" s="1">
        <v>3</v>
      </c>
      <c r="GS26" s="1">
        <v>4</v>
      </c>
      <c r="GT26" s="1">
        <v>3</v>
      </c>
      <c r="GU26" s="1">
        <v>3</v>
      </c>
      <c r="GV26" s="1">
        <v>3</v>
      </c>
      <c r="GW26" s="1">
        <v>3</v>
      </c>
      <c r="GX26" s="1">
        <v>3</v>
      </c>
      <c r="GY26" s="1">
        <v>3</v>
      </c>
      <c r="GZ26" s="1">
        <v>3</v>
      </c>
      <c r="HA26" s="1">
        <v>3</v>
      </c>
      <c r="HB26" s="1">
        <v>3</v>
      </c>
      <c r="HC26" s="1">
        <v>3</v>
      </c>
      <c r="HD26" s="1">
        <v>3</v>
      </c>
      <c r="HE26" s="1">
        <v>3</v>
      </c>
      <c r="HF26" s="1">
        <v>3</v>
      </c>
    </row>
    <row r="27" spans="1:214" ht="153" x14ac:dyDescent="0.2">
      <c r="A27" s="1">
        <v>690179</v>
      </c>
      <c r="B27" s="1" t="s">
        <v>1587</v>
      </c>
      <c r="C27" s="1">
        <v>1</v>
      </c>
      <c r="D27" s="1" t="s">
        <v>1588</v>
      </c>
      <c r="E27" s="1" t="s">
        <v>1589</v>
      </c>
      <c r="F27" s="1" t="s">
        <v>633</v>
      </c>
      <c r="G27" s="1">
        <v>2</v>
      </c>
      <c r="H27" s="1" t="s">
        <v>12</v>
      </c>
      <c r="I27" s="1">
        <v>1</v>
      </c>
      <c r="J27" s="1" t="s">
        <v>15</v>
      </c>
      <c r="K27" s="1">
        <v>0</v>
      </c>
      <c r="L27" s="1" t="s">
        <v>1005</v>
      </c>
      <c r="M27" s="1">
        <v>0</v>
      </c>
      <c r="N27" s="1" t="s">
        <v>547</v>
      </c>
      <c r="O27" s="1" t="s">
        <v>612</v>
      </c>
      <c r="P27" s="1">
        <v>4</v>
      </c>
      <c r="Q27" s="1" t="s">
        <v>424</v>
      </c>
      <c r="R27" s="1" t="s">
        <v>1590</v>
      </c>
      <c r="S27" s="1" t="s">
        <v>1591</v>
      </c>
      <c r="T27" s="1" t="s">
        <v>1592</v>
      </c>
      <c r="U27" s="1" t="s">
        <v>34</v>
      </c>
      <c r="V27" s="1">
        <v>1</v>
      </c>
      <c r="W27" s="1">
        <v>0</v>
      </c>
      <c r="X27" s="1" t="s">
        <v>1593</v>
      </c>
      <c r="Y27" s="1" t="s">
        <v>454</v>
      </c>
      <c r="Z27" s="1" t="s">
        <v>363</v>
      </c>
      <c r="AA27" s="1" t="s">
        <v>696</v>
      </c>
      <c r="AB27" s="1" t="s">
        <v>554</v>
      </c>
      <c r="AC27" s="1" t="s">
        <v>47</v>
      </c>
      <c r="AD27" s="1">
        <v>0</v>
      </c>
      <c r="AE27" s="1" t="s">
        <v>1594</v>
      </c>
      <c r="AF27" s="1" t="s">
        <v>1595</v>
      </c>
      <c r="AG27" s="1" t="s">
        <v>1596</v>
      </c>
      <c r="AH27" s="1" t="s">
        <v>1597</v>
      </c>
      <c r="AI27" s="1" t="s">
        <v>1598</v>
      </c>
      <c r="AJ27" s="1" t="s">
        <v>1599</v>
      </c>
      <c r="AK27" s="1" t="s">
        <v>1600</v>
      </c>
      <c r="AL27" s="1" t="s">
        <v>1601</v>
      </c>
      <c r="AM27" s="1" t="s">
        <v>1602</v>
      </c>
      <c r="AN27" s="1" t="s">
        <v>1603</v>
      </c>
      <c r="AO27" s="1" t="s">
        <v>1604</v>
      </c>
      <c r="AP27" s="1" t="s">
        <v>1605</v>
      </c>
      <c r="AQ27" s="1" t="s">
        <v>1606</v>
      </c>
      <c r="AR27" s="1" t="s">
        <v>1607</v>
      </c>
      <c r="AS27" s="1" t="s">
        <v>1608</v>
      </c>
      <c r="AT27" s="1" t="s">
        <v>78</v>
      </c>
      <c r="AU27" s="1" t="s">
        <v>78</v>
      </c>
      <c r="AV27" s="1" t="s">
        <v>1609</v>
      </c>
      <c r="AW27" s="1" t="s">
        <v>78</v>
      </c>
      <c r="AX27" s="1" t="s">
        <v>1610</v>
      </c>
      <c r="AY27" s="1" t="s">
        <v>1611</v>
      </c>
      <c r="AZ27" s="1" t="s">
        <v>1612</v>
      </c>
      <c r="BA27" s="1" t="s">
        <v>1613</v>
      </c>
      <c r="BB27" s="1" t="s">
        <v>1614</v>
      </c>
      <c r="BC27" s="1" t="s">
        <v>1615</v>
      </c>
      <c r="BD27" s="1" t="s">
        <v>78</v>
      </c>
      <c r="BE27" s="1" t="s">
        <v>1616</v>
      </c>
      <c r="BF27" s="1" t="s">
        <v>78</v>
      </c>
      <c r="BG27" s="1" t="s">
        <v>78</v>
      </c>
      <c r="BH27" s="1" t="s">
        <v>1617</v>
      </c>
      <c r="BI27" s="1" t="s">
        <v>1618</v>
      </c>
      <c r="BJ27" s="1" t="s">
        <v>1619</v>
      </c>
      <c r="BK27" s="1" t="s">
        <v>1620</v>
      </c>
      <c r="BL27" s="1" t="s">
        <v>1621</v>
      </c>
      <c r="BM27" s="1" t="s">
        <v>1622</v>
      </c>
      <c r="BN27" s="1" t="s">
        <v>1623</v>
      </c>
      <c r="BO27" s="1" t="s">
        <v>1624</v>
      </c>
      <c r="BP27" s="1" t="s">
        <v>1625</v>
      </c>
      <c r="BQ27" s="1" t="s">
        <v>392</v>
      </c>
      <c r="BR27" s="1" t="s">
        <v>1626</v>
      </c>
      <c r="BS27" s="1" t="s">
        <v>78</v>
      </c>
      <c r="BT27" s="1" t="s">
        <v>78</v>
      </c>
      <c r="BU27" s="1" t="s">
        <v>78</v>
      </c>
      <c r="BV27" s="1" t="s">
        <v>78</v>
      </c>
      <c r="BW27" s="1" t="s">
        <v>1627</v>
      </c>
      <c r="BX27" s="1" t="s">
        <v>78</v>
      </c>
      <c r="BY27" s="1" t="s">
        <v>78</v>
      </c>
      <c r="BZ27" s="1" t="s">
        <v>78</v>
      </c>
      <c r="CA27" s="1" t="s">
        <v>78</v>
      </c>
      <c r="CB27" s="1" t="s">
        <v>1628</v>
      </c>
      <c r="CC27" s="1" t="s">
        <v>1629</v>
      </c>
      <c r="CD27" s="1" t="s">
        <v>1630</v>
      </c>
      <c r="CE27" s="1" t="s">
        <v>1631</v>
      </c>
      <c r="CF27" s="1" t="s">
        <v>1632</v>
      </c>
      <c r="CG27" s="1" t="s">
        <v>1633</v>
      </c>
      <c r="CH27" s="1" t="s">
        <v>392</v>
      </c>
      <c r="CI27" s="1" t="s">
        <v>1634</v>
      </c>
      <c r="CJ27" s="1" t="s">
        <v>1635</v>
      </c>
      <c r="CK27" s="1" t="s">
        <v>1636</v>
      </c>
      <c r="CL27" s="1" t="s">
        <v>1627</v>
      </c>
      <c r="CM27" s="1" t="s">
        <v>78</v>
      </c>
      <c r="CN27" s="1" t="s">
        <v>78</v>
      </c>
      <c r="CO27" s="1" t="s">
        <v>78</v>
      </c>
      <c r="CP27" s="1" t="s">
        <v>78</v>
      </c>
      <c r="CQ27" s="1" t="s">
        <v>78</v>
      </c>
      <c r="CR27" s="1" t="s">
        <v>78</v>
      </c>
      <c r="CS27" s="1" t="s">
        <v>78</v>
      </c>
      <c r="CT27" s="1" t="s">
        <v>78</v>
      </c>
      <c r="CU27" s="1" t="s">
        <v>78</v>
      </c>
      <c r="CV27" s="1" t="s">
        <v>1637</v>
      </c>
      <c r="CW27" s="1">
        <v>0</v>
      </c>
      <c r="CX27" s="1">
        <v>0</v>
      </c>
      <c r="CY27" s="1">
        <v>0</v>
      </c>
      <c r="CZ27" s="1" t="s">
        <v>1638</v>
      </c>
      <c r="DA27" s="1">
        <v>0</v>
      </c>
      <c r="DB27" s="1">
        <v>0</v>
      </c>
      <c r="DC27" s="1">
        <v>0</v>
      </c>
      <c r="DD27" s="1" t="s">
        <v>402</v>
      </c>
      <c r="DE27" s="1">
        <v>1</v>
      </c>
      <c r="DF27" s="1">
        <v>0</v>
      </c>
      <c r="DG27" s="1">
        <v>1</v>
      </c>
      <c r="DH27" s="1" t="s">
        <v>183</v>
      </c>
      <c r="DI27" s="1">
        <v>1</v>
      </c>
      <c r="DJ27" s="1">
        <v>0</v>
      </c>
      <c r="DK27" s="1">
        <v>1</v>
      </c>
      <c r="DL27" s="1" t="s">
        <v>668</v>
      </c>
      <c r="DM27" s="1">
        <v>0</v>
      </c>
      <c r="DN27" s="1">
        <v>0</v>
      </c>
      <c r="DO27" s="1">
        <v>0</v>
      </c>
      <c r="DP27" s="1" t="s">
        <v>669</v>
      </c>
      <c r="DQ27" s="1">
        <v>0</v>
      </c>
      <c r="DR27" s="1">
        <v>0</v>
      </c>
      <c r="DS27" s="1">
        <v>0</v>
      </c>
      <c r="DT27" s="1" t="s">
        <v>581</v>
      </c>
      <c r="DU27" s="1">
        <v>1</v>
      </c>
      <c r="DV27" s="1">
        <v>0</v>
      </c>
      <c r="DW27" s="1">
        <v>1</v>
      </c>
      <c r="DX27" s="1" t="s">
        <v>257</v>
      </c>
      <c r="DY27" s="1">
        <v>0</v>
      </c>
      <c r="DZ27" s="1">
        <v>0</v>
      </c>
      <c r="EA27" s="1">
        <v>0</v>
      </c>
      <c r="EB27" s="1" t="s">
        <v>1639</v>
      </c>
      <c r="EC27" s="1">
        <v>0</v>
      </c>
      <c r="ED27" s="1">
        <v>0</v>
      </c>
      <c r="EE27" s="1">
        <v>0</v>
      </c>
      <c r="EF27" s="1" t="s">
        <v>1640</v>
      </c>
      <c r="EG27" s="1">
        <v>0</v>
      </c>
      <c r="EH27" s="1">
        <v>0</v>
      </c>
      <c r="EI27" s="1">
        <v>0</v>
      </c>
      <c r="EJ27" s="1" t="s">
        <v>1641</v>
      </c>
      <c r="EK27" s="1">
        <v>0</v>
      </c>
      <c r="EL27" s="1">
        <v>0</v>
      </c>
      <c r="EM27" s="1">
        <v>0</v>
      </c>
      <c r="EN27" s="1" t="s">
        <v>1642</v>
      </c>
      <c r="EO27" s="1">
        <v>0</v>
      </c>
      <c r="EP27" s="1">
        <v>0</v>
      </c>
      <c r="EQ27" s="1">
        <v>0</v>
      </c>
      <c r="ER27" s="1" t="s">
        <v>228</v>
      </c>
      <c r="ES27" s="1">
        <v>1</v>
      </c>
      <c r="ET27" s="1">
        <v>0</v>
      </c>
      <c r="EU27" s="1">
        <v>0</v>
      </c>
      <c r="EV27" s="1" t="s">
        <v>1049</v>
      </c>
      <c r="EW27" s="1">
        <v>0</v>
      </c>
      <c r="EX27" s="1">
        <v>0</v>
      </c>
      <c r="EY27" s="1">
        <v>1</v>
      </c>
      <c r="EZ27" s="1" t="s">
        <v>1643</v>
      </c>
      <c r="FA27" s="1">
        <v>2</v>
      </c>
      <c r="FB27" s="1">
        <v>0</v>
      </c>
      <c r="FC27" s="1">
        <v>0</v>
      </c>
      <c r="FD27" s="1" t="s">
        <v>243</v>
      </c>
      <c r="FE27" s="1">
        <v>1</v>
      </c>
      <c r="FF27" s="1">
        <v>0</v>
      </c>
      <c r="FG27" s="1">
        <v>0</v>
      </c>
      <c r="FH27" s="1" t="s">
        <v>413</v>
      </c>
      <c r="FI27" s="1">
        <v>0</v>
      </c>
      <c r="FJ27" s="1">
        <v>0</v>
      </c>
      <c r="FK27" s="1">
        <v>1</v>
      </c>
      <c r="FL27" s="1" t="s">
        <v>1644</v>
      </c>
      <c r="FM27" s="1">
        <v>4</v>
      </c>
      <c r="FN27" s="1">
        <v>0</v>
      </c>
      <c r="FO27" s="1">
        <v>1</v>
      </c>
      <c r="FP27" s="1" t="s">
        <v>588</v>
      </c>
      <c r="FQ27" s="1">
        <v>0</v>
      </c>
      <c r="FR27" s="1">
        <v>1</v>
      </c>
      <c r="FS27" s="1">
        <v>0</v>
      </c>
      <c r="FT27" s="1" t="s">
        <v>1645</v>
      </c>
      <c r="FU27" s="1">
        <v>0</v>
      </c>
      <c r="FV27" s="1">
        <v>0</v>
      </c>
      <c r="FW27" s="1">
        <v>0</v>
      </c>
      <c r="FX27" s="1" t="s">
        <v>1646</v>
      </c>
      <c r="FY27" s="1">
        <v>0</v>
      </c>
      <c r="FZ27" s="1">
        <v>0</v>
      </c>
      <c r="GA27" s="1">
        <v>0</v>
      </c>
      <c r="GB27" s="1" t="s">
        <v>1647</v>
      </c>
      <c r="GC27" s="1">
        <v>0</v>
      </c>
      <c r="GD27" s="1">
        <v>0</v>
      </c>
      <c r="GE27" s="1">
        <v>0</v>
      </c>
      <c r="GF27" s="1">
        <v>11</v>
      </c>
      <c r="GG27" s="1">
        <v>1</v>
      </c>
      <c r="GH27" s="1">
        <v>7</v>
      </c>
      <c r="GI27" s="1">
        <v>45</v>
      </c>
      <c r="GJ27" s="1">
        <v>5</v>
      </c>
      <c r="GK27" s="1">
        <v>44</v>
      </c>
      <c r="GL27" s="1">
        <v>22</v>
      </c>
      <c r="GM27" s="1">
        <v>42</v>
      </c>
      <c r="GN27" s="1">
        <v>22</v>
      </c>
      <c r="GO27" s="1">
        <v>42</v>
      </c>
      <c r="GP27" s="1">
        <v>12</v>
      </c>
      <c r="GQ27" s="1">
        <v>1</v>
      </c>
      <c r="GR27" s="1">
        <v>1</v>
      </c>
      <c r="GS27" s="1">
        <v>2</v>
      </c>
      <c r="GT27" s="1">
        <v>2</v>
      </c>
      <c r="GU27" s="1">
        <v>2</v>
      </c>
      <c r="GV27" s="1">
        <v>2</v>
      </c>
      <c r="GW27" s="1">
        <v>3</v>
      </c>
      <c r="GX27" s="1">
        <v>1</v>
      </c>
      <c r="GY27" s="1">
        <v>2</v>
      </c>
      <c r="GZ27" s="1">
        <v>1</v>
      </c>
      <c r="HA27" s="1">
        <v>1</v>
      </c>
      <c r="HB27" s="1">
        <v>0</v>
      </c>
      <c r="HC27" s="1">
        <v>2</v>
      </c>
      <c r="HD27" s="1">
        <v>1</v>
      </c>
      <c r="HE27" s="1">
        <v>2</v>
      </c>
      <c r="HF27" s="1">
        <v>1</v>
      </c>
    </row>
    <row r="28" spans="1:214" ht="51" x14ac:dyDescent="0.2">
      <c r="A28" s="1">
        <v>350452</v>
      </c>
      <c r="B28" s="1" t="s">
        <v>1657</v>
      </c>
      <c r="C28" s="1">
        <v>1</v>
      </c>
      <c r="D28" s="1" t="s">
        <v>70</v>
      </c>
      <c r="E28" s="1" t="s">
        <v>773</v>
      </c>
      <c r="F28" s="1" t="s">
        <v>9</v>
      </c>
      <c r="G28" s="1">
        <v>3</v>
      </c>
      <c r="H28" s="1" t="s">
        <v>12</v>
      </c>
      <c r="I28" s="1">
        <v>1</v>
      </c>
      <c r="J28" s="1" t="s">
        <v>15</v>
      </c>
      <c r="K28" s="1">
        <v>0</v>
      </c>
      <c r="L28" s="1" t="s">
        <v>1005</v>
      </c>
      <c r="M28" s="1">
        <v>0</v>
      </c>
      <c r="N28" s="1" t="s">
        <v>848</v>
      </c>
      <c r="O28" s="1" t="s">
        <v>23</v>
      </c>
      <c r="P28" s="1">
        <v>6</v>
      </c>
      <c r="Q28" s="1" t="s">
        <v>424</v>
      </c>
      <c r="R28" s="1" t="s">
        <v>1658</v>
      </c>
      <c r="S28" s="1" t="s">
        <v>1659</v>
      </c>
      <c r="T28" s="1" t="s">
        <v>1660</v>
      </c>
      <c r="U28" s="1" t="s">
        <v>640</v>
      </c>
      <c r="V28" s="1">
        <v>1</v>
      </c>
      <c r="W28" s="1">
        <v>0</v>
      </c>
      <c r="X28" s="1" t="s">
        <v>616</v>
      </c>
      <c r="Y28" s="1" t="s">
        <v>70</v>
      </c>
      <c r="Z28" s="1" t="s">
        <v>70</v>
      </c>
      <c r="AA28" s="1" t="s">
        <v>70</v>
      </c>
      <c r="AB28" s="1" t="s">
        <v>70</v>
      </c>
      <c r="AC28" s="1" t="s">
        <v>47</v>
      </c>
      <c r="AD28" s="1">
        <v>0</v>
      </c>
      <c r="AE28" s="1" t="s">
        <v>1661</v>
      </c>
      <c r="AF28" s="1" t="s">
        <v>1662</v>
      </c>
      <c r="AG28" s="1" t="s">
        <v>1596</v>
      </c>
      <c r="AH28" s="1" t="s">
        <v>619</v>
      </c>
      <c r="AI28" s="1" t="s">
        <v>620</v>
      </c>
      <c r="AJ28" s="1" t="s">
        <v>620</v>
      </c>
      <c r="AK28" s="1" t="s">
        <v>620</v>
      </c>
      <c r="AL28" s="1" t="s">
        <v>620</v>
      </c>
      <c r="AM28" s="1" t="s">
        <v>620</v>
      </c>
      <c r="AN28" s="1" t="s">
        <v>70</v>
      </c>
      <c r="AO28" s="1" t="s">
        <v>70</v>
      </c>
      <c r="AP28" s="1" t="s">
        <v>70</v>
      </c>
      <c r="AQ28" s="1" t="s">
        <v>70</v>
      </c>
      <c r="AR28" s="1" t="s">
        <v>70</v>
      </c>
      <c r="AS28" s="1" t="s">
        <v>78</v>
      </c>
      <c r="AT28" s="1" t="s">
        <v>78</v>
      </c>
      <c r="AU28" s="1" t="s">
        <v>78</v>
      </c>
      <c r="AV28" s="1" t="s">
        <v>78</v>
      </c>
      <c r="AW28" s="1" t="s">
        <v>78</v>
      </c>
      <c r="AX28" s="1" t="s">
        <v>70</v>
      </c>
      <c r="AY28" s="1" t="s">
        <v>70</v>
      </c>
      <c r="AZ28" s="1" t="s">
        <v>70</v>
      </c>
      <c r="BA28" s="1" t="s">
        <v>70</v>
      </c>
      <c r="BB28" s="1" t="s">
        <v>70</v>
      </c>
      <c r="BC28" s="1" t="s">
        <v>78</v>
      </c>
      <c r="BD28" s="1" t="s">
        <v>78</v>
      </c>
      <c r="BE28" s="1" t="s">
        <v>78</v>
      </c>
      <c r="BF28" s="1" t="s">
        <v>78</v>
      </c>
      <c r="BG28" s="1" t="s">
        <v>78</v>
      </c>
      <c r="BH28" s="1" t="s">
        <v>70</v>
      </c>
      <c r="BI28" s="1" t="s">
        <v>70</v>
      </c>
      <c r="BJ28" s="1" t="s">
        <v>70</v>
      </c>
      <c r="BK28" s="1" t="s">
        <v>70</v>
      </c>
      <c r="BL28" s="1" t="s">
        <v>70</v>
      </c>
      <c r="BM28" s="1" t="s">
        <v>70</v>
      </c>
      <c r="BN28" s="1" t="s">
        <v>70</v>
      </c>
      <c r="BO28" s="1" t="s">
        <v>70</v>
      </c>
      <c r="BP28" s="1" t="s">
        <v>70</v>
      </c>
      <c r="BQ28" s="1" t="s">
        <v>70</v>
      </c>
      <c r="BR28" s="1" t="s">
        <v>78</v>
      </c>
      <c r="BS28" s="1" t="s">
        <v>78</v>
      </c>
      <c r="BT28" s="1" t="s">
        <v>78</v>
      </c>
      <c r="BU28" s="1" t="s">
        <v>78</v>
      </c>
      <c r="BV28" s="1" t="s">
        <v>78</v>
      </c>
      <c r="BW28" s="1" t="s">
        <v>78</v>
      </c>
      <c r="BX28" s="1" t="s">
        <v>78</v>
      </c>
      <c r="BY28" s="1" t="s">
        <v>78</v>
      </c>
      <c r="BZ28" s="1" t="s">
        <v>78</v>
      </c>
      <c r="CA28" s="1" t="s">
        <v>78</v>
      </c>
      <c r="CB28" s="1" t="s">
        <v>70</v>
      </c>
      <c r="CC28" s="1" t="s">
        <v>70</v>
      </c>
      <c r="CD28" s="1" t="s">
        <v>70</v>
      </c>
      <c r="CE28" s="1" t="s">
        <v>70</v>
      </c>
      <c r="CF28" s="1" t="s">
        <v>70</v>
      </c>
      <c r="CG28" s="1" t="s">
        <v>70</v>
      </c>
      <c r="CH28" s="1" t="s">
        <v>70</v>
      </c>
      <c r="CI28" s="1" t="s">
        <v>70</v>
      </c>
      <c r="CJ28" s="1" t="s">
        <v>70</v>
      </c>
      <c r="CK28" s="1" t="s">
        <v>70</v>
      </c>
      <c r="CL28" s="1" t="s">
        <v>78</v>
      </c>
      <c r="CM28" s="1" t="s">
        <v>78</v>
      </c>
      <c r="CN28" s="1" t="s">
        <v>78</v>
      </c>
      <c r="CO28" s="1" t="s">
        <v>78</v>
      </c>
      <c r="CP28" s="1" t="s">
        <v>78</v>
      </c>
      <c r="CQ28" s="1" t="s">
        <v>78</v>
      </c>
      <c r="CR28" s="1" t="s">
        <v>78</v>
      </c>
      <c r="CS28" s="1" t="s">
        <v>78</v>
      </c>
      <c r="CT28" s="1" t="s">
        <v>78</v>
      </c>
      <c r="CU28" s="1" t="s">
        <v>78</v>
      </c>
      <c r="CV28" s="1" t="s">
        <v>70</v>
      </c>
      <c r="CZ28" s="1" t="s">
        <v>70</v>
      </c>
      <c r="DD28" s="1" t="s">
        <v>70</v>
      </c>
      <c r="DH28" s="1" t="s">
        <v>70</v>
      </c>
      <c r="DL28" s="1" t="s">
        <v>70</v>
      </c>
      <c r="DP28" s="1" t="s">
        <v>70</v>
      </c>
      <c r="DT28" s="1" t="s">
        <v>70</v>
      </c>
      <c r="DX28" s="1" t="s">
        <v>70</v>
      </c>
      <c r="EB28" s="1" t="s">
        <v>70</v>
      </c>
      <c r="EF28" s="1" t="s">
        <v>70</v>
      </c>
      <c r="EJ28" s="1" t="s">
        <v>70</v>
      </c>
      <c r="EN28" s="1" t="s">
        <v>70</v>
      </c>
      <c r="ER28" s="1" t="s">
        <v>70</v>
      </c>
      <c r="EV28" s="1" t="s">
        <v>70</v>
      </c>
      <c r="EZ28" s="1" t="s">
        <v>70</v>
      </c>
      <c r="FD28" s="1" t="s">
        <v>70</v>
      </c>
      <c r="FH28" s="1" t="s">
        <v>70</v>
      </c>
      <c r="FL28" s="1" t="s">
        <v>70</v>
      </c>
      <c r="FP28" s="1" t="s">
        <v>70</v>
      </c>
      <c r="FT28" s="1" t="s">
        <v>70</v>
      </c>
      <c r="FX28" s="1" t="s">
        <v>70</v>
      </c>
      <c r="GB28" s="1" t="s">
        <v>70</v>
      </c>
      <c r="GF28" s="1">
        <v>0</v>
      </c>
      <c r="GG28" s="1">
        <v>0</v>
      </c>
      <c r="GH28" s="1">
        <v>0</v>
      </c>
      <c r="GI28" s="1">
        <v>0</v>
      </c>
      <c r="GJ28" s="1">
        <v>0</v>
      </c>
      <c r="GK28" s="1">
        <v>0</v>
      </c>
      <c r="GL28" s="1">
        <v>0</v>
      </c>
      <c r="GM28" s="1">
        <v>0</v>
      </c>
      <c r="GN28" s="1">
        <v>0</v>
      </c>
      <c r="GO28" s="1">
        <v>0</v>
      </c>
      <c r="GP28" s="1">
        <v>0</v>
      </c>
      <c r="GQ28" s="1">
        <v>0</v>
      </c>
      <c r="GR28" s="1">
        <v>0</v>
      </c>
      <c r="GS28" s="1">
        <v>0</v>
      </c>
      <c r="GT28" s="1">
        <v>0</v>
      </c>
      <c r="GU28" s="1">
        <v>0</v>
      </c>
      <c r="GV28" s="1">
        <v>0</v>
      </c>
      <c r="GW28" s="1">
        <v>0</v>
      </c>
      <c r="GX28" s="1">
        <v>0</v>
      </c>
      <c r="GY28" s="1">
        <v>0</v>
      </c>
      <c r="GZ28" s="1">
        <v>0</v>
      </c>
      <c r="HA28" s="1">
        <v>0</v>
      </c>
      <c r="HB28" s="1">
        <v>0</v>
      </c>
      <c r="HC28" s="1">
        <v>0</v>
      </c>
      <c r="HD28" s="1">
        <v>0</v>
      </c>
      <c r="HE28" s="1">
        <v>0</v>
      </c>
      <c r="HF28" s="1">
        <v>0</v>
      </c>
    </row>
    <row r="29" spans="1:214" ht="140.25" x14ac:dyDescent="0.2">
      <c r="A29" s="1">
        <v>865260</v>
      </c>
      <c r="B29" s="1" t="s">
        <v>1663</v>
      </c>
      <c r="C29" s="1">
        <v>3</v>
      </c>
      <c r="D29" s="1" t="s">
        <v>1664</v>
      </c>
      <c r="E29" s="1" t="s">
        <v>1665</v>
      </c>
      <c r="F29" s="1" t="s">
        <v>445</v>
      </c>
      <c r="G29" s="1">
        <v>5</v>
      </c>
      <c r="H29" s="1" t="s">
        <v>351</v>
      </c>
      <c r="I29" s="1">
        <v>0</v>
      </c>
      <c r="J29" s="1" t="s">
        <v>15</v>
      </c>
      <c r="K29" s="1">
        <v>0</v>
      </c>
      <c r="L29" s="1" t="s">
        <v>446</v>
      </c>
      <c r="M29" s="1">
        <v>4</v>
      </c>
      <c r="N29" s="1" t="s">
        <v>1666</v>
      </c>
      <c r="O29" s="1" t="s">
        <v>849</v>
      </c>
      <c r="P29" s="1">
        <v>10</v>
      </c>
      <c r="Q29" s="1" t="s">
        <v>1667</v>
      </c>
      <c r="R29" s="1" t="s">
        <v>1668</v>
      </c>
      <c r="S29" s="1" t="s">
        <v>1669</v>
      </c>
      <c r="T29" s="1" t="s">
        <v>1670</v>
      </c>
      <c r="U29" s="1" t="s">
        <v>452</v>
      </c>
      <c r="V29" s="1">
        <v>1</v>
      </c>
      <c r="W29" s="1">
        <v>0</v>
      </c>
      <c r="X29" s="1" t="s">
        <v>1671</v>
      </c>
      <c r="Y29" s="1" t="s">
        <v>44</v>
      </c>
      <c r="Z29" s="1" t="s">
        <v>454</v>
      </c>
      <c r="AA29" s="1" t="s">
        <v>643</v>
      </c>
      <c r="AB29" s="1" t="s">
        <v>40</v>
      </c>
      <c r="AC29" s="1" t="s">
        <v>47</v>
      </c>
      <c r="AD29" s="1">
        <v>0</v>
      </c>
      <c r="AE29" s="1" t="s">
        <v>1672</v>
      </c>
      <c r="AF29" s="1" t="s">
        <v>1673</v>
      </c>
      <c r="AG29" s="1" t="s">
        <v>1674</v>
      </c>
      <c r="AH29" s="1" t="s">
        <v>1675</v>
      </c>
      <c r="AI29" s="1" t="s">
        <v>1676</v>
      </c>
      <c r="AJ29" s="1" t="s">
        <v>1677</v>
      </c>
      <c r="AK29" s="1" t="s">
        <v>1678</v>
      </c>
      <c r="AL29" s="1" t="s">
        <v>1679</v>
      </c>
      <c r="AM29" s="1" t="s">
        <v>1680</v>
      </c>
      <c r="AN29" s="1" t="s">
        <v>1681</v>
      </c>
      <c r="AO29" s="1" t="s">
        <v>139</v>
      </c>
      <c r="AP29" s="1" t="s">
        <v>1682</v>
      </c>
      <c r="AQ29" s="1" t="s">
        <v>1683</v>
      </c>
      <c r="AR29" s="1" t="s">
        <v>1684</v>
      </c>
      <c r="AS29" s="1" t="s">
        <v>1685</v>
      </c>
      <c r="AT29" s="1" t="s">
        <v>1686</v>
      </c>
      <c r="AU29" s="1" t="s">
        <v>1687</v>
      </c>
      <c r="AV29" s="1" t="s">
        <v>78</v>
      </c>
      <c r="AW29" s="1" t="s">
        <v>78</v>
      </c>
      <c r="AX29" s="1" t="s">
        <v>1688</v>
      </c>
      <c r="AY29" s="1" t="s">
        <v>1689</v>
      </c>
      <c r="AZ29" s="1" t="s">
        <v>375</v>
      </c>
      <c r="BA29" s="1" t="s">
        <v>1690</v>
      </c>
      <c r="BB29" s="1" t="s">
        <v>70</v>
      </c>
      <c r="BC29" s="1" t="s">
        <v>1687</v>
      </c>
      <c r="BD29" s="1" t="s">
        <v>1691</v>
      </c>
      <c r="BE29" s="1" t="s">
        <v>78</v>
      </c>
      <c r="BF29" s="1" t="s">
        <v>78</v>
      </c>
      <c r="BG29" s="1" t="s">
        <v>70</v>
      </c>
      <c r="BH29" s="1" t="s">
        <v>1692</v>
      </c>
      <c r="BI29" s="1" t="s">
        <v>1693</v>
      </c>
      <c r="BJ29" s="1" t="s">
        <v>1694</v>
      </c>
      <c r="BK29" s="1" t="s">
        <v>1695</v>
      </c>
      <c r="BL29" s="1" t="s">
        <v>1696</v>
      </c>
      <c r="BM29" s="1" t="s">
        <v>1697</v>
      </c>
      <c r="BN29" s="1" t="s">
        <v>392</v>
      </c>
      <c r="BO29" s="1" t="s">
        <v>1698</v>
      </c>
      <c r="BP29" s="1" t="s">
        <v>1699</v>
      </c>
      <c r="BQ29" s="1" t="s">
        <v>1700</v>
      </c>
      <c r="BR29" s="1" t="s">
        <v>1701</v>
      </c>
      <c r="BS29" s="1" t="s">
        <v>78</v>
      </c>
      <c r="BT29" s="1" t="s">
        <v>78</v>
      </c>
      <c r="BU29" s="1" t="s">
        <v>78</v>
      </c>
      <c r="BV29" s="1" t="s">
        <v>78</v>
      </c>
      <c r="BW29" s="1" t="s">
        <v>78</v>
      </c>
      <c r="BX29" s="1" t="s">
        <v>78</v>
      </c>
      <c r="BY29" s="1" t="s">
        <v>1702</v>
      </c>
      <c r="BZ29" s="1" t="s">
        <v>78</v>
      </c>
      <c r="CA29" s="1" t="s">
        <v>78</v>
      </c>
      <c r="CB29" s="1" t="s">
        <v>1703</v>
      </c>
      <c r="CC29" s="1" t="s">
        <v>1704</v>
      </c>
      <c r="CD29" s="1" t="s">
        <v>1705</v>
      </c>
      <c r="CE29" s="1" t="s">
        <v>1706</v>
      </c>
      <c r="CF29" s="1" t="s">
        <v>1707</v>
      </c>
      <c r="CG29" s="1" t="s">
        <v>1708</v>
      </c>
      <c r="CH29" s="1" t="s">
        <v>1709</v>
      </c>
      <c r="CI29" s="1" t="s">
        <v>1710</v>
      </c>
      <c r="CJ29" s="1" t="s">
        <v>1711</v>
      </c>
      <c r="CK29" s="1" t="s">
        <v>1712</v>
      </c>
      <c r="CL29" s="1" t="s">
        <v>1702</v>
      </c>
      <c r="CM29" s="1" t="s">
        <v>78</v>
      </c>
      <c r="CN29" s="1" t="s">
        <v>78</v>
      </c>
      <c r="CO29" s="1" t="s">
        <v>78</v>
      </c>
      <c r="CP29" s="1" t="s">
        <v>78</v>
      </c>
      <c r="CQ29" s="1" t="s">
        <v>78</v>
      </c>
      <c r="CR29" s="1" t="s">
        <v>78</v>
      </c>
      <c r="CS29" s="1" t="s">
        <v>78</v>
      </c>
      <c r="CT29" s="1" t="s">
        <v>78</v>
      </c>
      <c r="CU29" s="1" t="s">
        <v>78</v>
      </c>
      <c r="CV29" s="1" t="s">
        <v>1713</v>
      </c>
      <c r="CW29" s="1">
        <v>0</v>
      </c>
      <c r="CX29" s="1">
        <v>0</v>
      </c>
      <c r="CY29" s="1">
        <v>0</v>
      </c>
      <c r="CZ29" s="1" t="s">
        <v>1714</v>
      </c>
      <c r="DA29" s="1">
        <v>0</v>
      </c>
      <c r="DB29" s="1">
        <v>0</v>
      </c>
      <c r="DC29" s="1">
        <v>0</v>
      </c>
      <c r="DD29" s="1" t="s">
        <v>178</v>
      </c>
      <c r="DE29" s="1">
        <v>0</v>
      </c>
      <c r="DF29" s="1">
        <v>0</v>
      </c>
      <c r="DG29" s="1">
        <v>0</v>
      </c>
      <c r="DH29" s="1" t="s">
        <v>1715</v>
      </c>
      <c r="DI29" s="1">
        <v>0</v>
      </c>
      <c r="DJ29" s="1">
        <v>0</v>
      </c>
      <c r="DK29" s="1">
        <v>0</v>
      </c>
      <c r="DL29" s="1" t="s">
        <v>512</v>
      </c>
      <c r="DM29" s="1">
        <v>0</v>
      </c>
      <c r="DN29" s="1">
        <v>0</v>
      </c>
      <c r="DO29" s="1">
        <v>0</v>
      </c>
      <c r="DP29" s="1" t="s">
        <v>935</v>
      </c>
      <c r="DQ29" s="1">
        <v>0</v>
      </c>
      <c r="DR29" s="1">
        <v>0</v>
      </c>
      <c r="DS29" s="1">
        <v>0</v>
      </c>
      <c r="DT29" s="1" t="s">
        <v>507</v>
      </c>
      <c r="DU29" s="1">
        <v>0</v>
      </c>
      <c r="DV29" s="1">
        <v>0</v>
      </c>
      <c r="DW29" s="1">
        <v>0</v>
      </c>
      <c r="DX29" s="1" t="s">
        <v>257</v>
      </c>
      <c r="DY29" s="1">
        <v>0</v>
      </c>
      <c r="DZ29" s="1">
        <v>0</v>
      </c>
      <c r="EA29" s="1">
        <v>0</v>
      </c>
      <c r="EB29" s="1" t="s">
        <v>507</v>
      </c>
      <c r="EC29" s="1">
        <v>0</v>
      </c>
      <c r="ED29" s="1">
        <v>0</v>
      </c>
      <c r="EE29" s="1">
        <v>0</v>
      </c>
      <c r="EF29" s="1" t="s">
        <v>424</v>
      </c>
      <c r="EG29" s="1">
        <v>0</v>
      </c>
      <c r="EH29" s="1">
        <v>0</v>
      </c>
      <c r="EI29" s="1">
        <v>0</v>
      </c>
      <c r="EJ29" s="1" t="s">
        <v>1716</v>
      </c>
      <c r="EK29" s="1">
        <v>0</v>
      </c>
      <c r="EL29" s="1">
        <v>0</v>
      </c>
      <c r="EM29" s="1">
        <v>0</v>
      </c>
      <c r="EN29" s="1" t="s">
        <v>1717</v>
      </c>
      <c r="EO29" s="1">
        <v>0</v>
      </c>
      <c r="EP29" s="1">
        <v>0</v>
      </c>
      <c r="EQ29" s="1">
        <v>0</v>
      </c>
      <c r="ER29" s="1" t="s">
        <v>511</v>
      </c>
      <c r="ES29" s="1">
        <v>0</v>
      </c>
      <c r="ET29" s="1">
        <v>0</v>
      </c>
      <c r="EU29" s="1">
        <v>1</v>
      </c>
      <c r="EV29" s="1" t="s">
        <v>512</v>
      </c>
      <c r="EW29" s="1">
        <v>0</v>
      </c>
      <c r="EX29" s="1">
        <v>0</v>
      </c>
      <c r="EY29" s="1">
        <v>1</v>
      </c>
      <c r="EZ29" s="1" t="s">
        <v>507</v>
      </c>
      <c r="FA29" s="1">
        <v>0</v>
      </c>
      <c r="FB29" s="1">
        <v>0</v>
      </c>
      <c r="FC29" s="1">
        <v>1</v>
      </c>
      <c r="FD29" s="1" t="s">
        <v>512</v>
      </c>
      <c r="FE29" s="1">
        <v>0</v>
      </c>
      <c r="FF29" s="1">
        <v>0</v>
      </c>
      <c r="FG29" s="1">
        <v>1</v>
      </c>
      <c r="FH29" s="1" t="s">
        <v>748</v>
      </c>
      <c r="FI29" s="1">
        <v>1</v>
      </c>
      <c r="FJ29" s="1">
        <v>0</v>
      </c>
      <c r="FK29" s="1">
        <v>0</v>
      </c>
      <c r="FL29" s="1" t="s">
        <v>1718</v>
      </c>
      <c r="FM29" s="1">
        <v>2</v>
      </c>
      <c r="FN29" s="1">
        <v>0</v>
      </c>
      <c r="FO29" s="1">
        <v>1</v>
      </c>
      <c r="FP29" s="1" t="s">
        <v>588</v>
      </c>
      <c r="FQ29" s="1">
        <v>0</v>
      </c>
      <c r="FR29" s="1">
        <v>1</v>
      </c>
      <c r="FS29" s="1">
        <v>0</v>
      </c>
      <c r="FT29" s="1" t="s">
        <v>1719</v>
      </c>
      <c r="FU29" s="1">
        <v>0</v>
      </c>
      <c r="FV29" s="1">
        <v>0</v>
      </c>
      <c r="FW29" s="1">
        <v>0</v>
      </c>
      <c r="FX29" s="1" t="s">
        <v>1720</v>
      </c>
      <c r="FY29" s="1">
        <v>0</v>
      </c>
      <c r="FZ29" s="1">
        <v>0</v>
      </c>
      <c r="GA29" s="1">
        <v>0</v>
      </c>
      <c r="GB29" s="1" t="s">
        <v>1721</v>
      </c>
      <c r="GC29" s="1">
        <v>0</v>
      </c>
      <c r="GD29" s="1">
        <v>0</v>
      </c>
      <c r="GE29" s="1">
        <v>0</v>
      </c>
      <c r="GF29" s="1">
        <v>3</v>
      </c>
      <c r="GG29" s="1">
        <v>1</v>
      </c>
      <c r="GH29" s="1">
        <v>12</v>
      </c>
      <c r="GI29" s="1">
        <v>0</v>
      </c>
      <c r="GJ29" s="1">
        <v>21</v>
      </c>
      <c r="GK29" s="1">
        <v>19</v>
      </c>
      <c r="GL29" s="1">
        <v>11</v>
      </c>
      <c r="GM29" s="1">
        <v>29</v>
      </c>
      <c r="GN29" s="1">
        <v>17</v>
      </c>
      <c r="GO29" s="1">
        <v>32</v>
      </c>
      <c r="GP29" s="1">
        <v>17</v>
      </c>
      <c r="GQ29" s="1">
        <v>2</v>
      </c>
      <c r="GR29" s="1">
        <v>2</v>
      </c>
      <c r="GS29" s="1">
        <v>3</v>
      </c>
      <c r="GT29" s="1">
        <v>3</v>
      </c>
      <c r="GU29" s="1">
        <v>3</v>
      </c>
      <c r="GV29" s="1">
        <v>2</v>
      </c>
      <c r="GW29" s="1">
        <v>3</v>
      </c>
      <c r="GX29" s="1">
        <v>1</v>
      </c>
      <c r="GY29" s="1">
        <v>3</v>
      </c>
      <c r="GZ29" s="1">
        <v>2</v>
      </c>
      <c r="HA29" s="1">
        <v>3</v>
      </c>
      <c r="HB29" s="1">
        <v>2</v>
      </c>
      <c r="HC29" s="1">
        <v>1</v>
      </c>
      <c r="HD29" s="1">
        <v>2</v>
      </c>
      <c r="HE29" s="1">
        <v>3</v>
      </c>
      <c r="HF29" s="1">
        <v>2</v>
      </c>
    </row>
    <row r="30" spans="1:214" ht="51" x14ac:dyDescent="0.2">
      <c r="A30" s="1">
        <v>555741</v>
      </c>
      <c r="B30" s="1" t="s">
        <v>1735</v>
      </c>
      <c r="C30" s="1">
        <v>1</v>
      </c>
      <c r="D30" s="1" t="s">
        <v>1736</v>
      </c>
      <c r="E30" s="1" t="s">
        <v>7</v>
      </c>
      <c r="F30" s="1" t="s">
        <v>633</v>
      </c>
      <c r="G30" s="1">
        <v>2</v>
      </c>
      <c r="H30" s="1" t="s">
        <v>12</v>
      </c>
      <c r="I30" s="1">
        <v>1</v>
      </c>
      <c r="J30" s="1" t="s">
        <v>687</v>
      </c>
      <c r="K30" s="1">
        <v>2</v>
      </c>
      <c r="L30" s="1" t="s">
        <v>353</v>
      </c>
      <c r="M30" s="1">
        <v>3</v>
      </c>
      <c r="N30" s="1" t="s">
        <v>1006</v>
      </c>
      <c r="O30" s="1" t="s">
        <v>612</v>
      </c>
      <c r="P30" s="1">
        <v>4</v>
      </c>
      <c r="Q30" s="1" t="s">
        <v>424</v>
      </c>
      <c r="R30" s="1" t="s">
        <v>1737</v>
      </c>
      <c r="S30" s="1" t="s">
        <v>1738</v>
      </c>
      <c r="T30" s="1" t="s">
        <v>1739</v>
      </c>
      <c r="U30" s="1" t="s">
        <v>640</v>
      </c>
      <c r="V30" s="1">
        <v>1</v>
      </c>
      <c r="W30" s="1">
        <v>0</v>
      </c>
      <c r="X30" s="1" t="s">
        <v>616</v>
      </c>
      <c r="Y30" s="1" t="s">
        <v>70</v>
      </c>
      <c r="Z30" s="1" t="s">
        <v>70</v>
      </c>
      <c r="AA30" s="1" t="s">
        <v>70</v>
      </c>
      <c r="AB30" s="1" t="s">
        <v>70</v>
      </c>
      <c r="AC30" s="1" t="s">
        <v>47</v>
      </c>
      <c r="AD30" s="1">
        <v>0</v>
      </c>
      <c r="AE30" s="1" t="s">
        <v>1740</v>
      </c>
      <c r="AF30" s="1" t="s">
        <v>1741</v>
      </c>
      <c r="AG30" s="1" t="s">
        <v>1674</v>
      </c>
      <c r="AH30" s="1" t="s">
        <v>619</v>
      </c>
      <c r="AI30" s="1" t="s">
        <v>620</v>
      </c>
      <c r="AJ30" s="1" t="s">
        <v>620</v>
      </c>
      <c r="AK30" s="1" t="s">
        <v>620</v>
      </c>
      <c r="AL30" s="1" t="s">
        <v>620</v>
      </c>
      <c r="AM30" s="1" t="s">
        <v>620</v>
      </c>
      <c r="AN30" s="1" t="s">
        <v>70</v>
      </c>
      <c r="AO30" s="1" t="s">
        <v>70</v>
      </c>
      <c r="AP30" s="1" t="s">
        <v>70</v>
      </c>
      <c r="AQ30" s="1" t="s">
        <v>70</v>
      </c>
      <c r="AR30" s="1" t="s">
        <v>70</v>
      </c>
      <c r="AS30" s="1" t="s">
        <v>78</v>
      </c>
      <c r="AT30" s="1" t="s">
        <v>78</v>
      </c>
      <c r="AU30" s="1" t="s">
        <v>78</v>
      </c>
      <c r="AV30" s="1" t="s">
        <v>78</v>
      </c>
      <c r="AW30" s="1" t="s">
        <v>78</v>
      </c>
      <c r="AX30" s="1" t="s">
        <v>70</v>
      </c>
      <c r="AY30" s="1" t="s">
        <v>70</v>
      </c>
      <c r="AZ30" s="1" t="s">
        <v>70</v>
      </c>
      <c r="BA30" s="1" t="s">
        <v>70</v>
      </c>
      <c r="BB30" s="1" t="s">
        <v>70</v>
      </c>
      <c r="BC30" s="1" t="s">
        <v>78</v>
      </c>
      <c r="BD30" s="1" t="s">
        <v>78</v>
      </c>
      <c r="BE30" s="1" t="s">
        <v>78</v>
      </c>
      <c r="BF30" s="1" t="s">
        <v>78</v>
      </c>
      <c r="BG30" s="1" t="s">
        <v>78</v>
      </c>
      <c r="BH30" s="1" t="s">
        <v>70</v>
      </c>
      <c r="BI30" s="1" t="s">
        <v>70</v>
      </c>
      <c r="BJ30" s="1" t="s">
        <v>70</v>
      </c>
      <c r="BK30" s="1" t="s">
        <v>70</v>
      </c>
      <c r="BL30" s="1" t="s">
        <v>70</v>
      </c>
      <c r="BM30" s="1" t="s">
        <v>70</v>
      </c>
      <c r="BN30" s="1" t="s">
        <v>70</v>
      </c>
      <c r="BO30" s="1" t="s">
        <v>70</v>
      </c>
      <c r="BP30" s="1" t="s">
        <v>70</v>
      </c>
      <c r="BQ30" s="1" t="s">
        <v>70</v>
      </c>
      <c r="BR30" s="1" t="s">
        <v>78</v>
      </c>
      <c r="BS30" s="1" t="s">
        <v>78</v>
      </c>
      <c r="BT30" s="1" t="s">
        <v>78</v>
      </c>
      <c r="BU30" s="1" t="s">
        <v>78</v>
      </c>
      <c r="BV30" s="1" t="s">
        <v>78</v>
      </c>
      <c r="BW30" s="1" t="s">
        <v>78</v>
      </c>
      <c r="BX30" s="1" t="s">
        <v>78</v>
      </c>
      <c r="BY30" s="1" t="s">
        <v>78</v>
      </c>
      <c r="BZ30" s="1" t="s">
        <v>78</v>
      </c>
      <c r="CA30" s="1" t="s">
        <v>78</v>
      </c>
      <c r="CB30" s="1" t="s">
        <v>70</v>
      </c>
      <c r="CC30" s="1" t="s">
        <v>70</v>
      </c>
      <c r="CD30" s="1" t="s">
        <v>70</v>
      </c>
      <c r="CE30" s="1" t="s">
        <v>70</v>
      </c>
      <c r="CF30" s="1" t="s">
        <v>70</v>
      </c>
      <c r="CG30" s="1" t="s">
        <v>70</v>
      </c>
      <c r="CH30" s="1" t="s">
        <v>70</v>
      </c>
      <c r="CI30" s="1" t="s">
        <v>70</v>
      </c>
      <c r="CJ30" s="1" t="s">
        <v>70</v>
      </c>
      <c r="CK30" s="1" t="s">
        <v>70</v>
      </c>
      <c r="CL30" s="1" t="s">
        <v>78</v>
      </c>
      <c r="CM30" s="1" t="s">
        <v>78</v>
      </c>
      <c r="CN30" s="1" t="s">
        <v>78</v>
      </c>
      <c r="CO30" s="1" t="s">
        <v>78</v>
      </c>
      <c r="CP30" s="1" t="s">
        <v>78</v>
      </c>
      <c r="CQ30" s="1" t="s">
        <v>78</v>
      </c>
      <c r="CR30" s="1" t="s">
        <v>78</v>
      </c>
      <c r="CS30" s="1" t="s">
        <v>78</v>
      </c>
      <c r="CT30" s="1" t="s">
        <v>78</v>
      </c>
      <c r="CU30" s="1" t="s">
        <v>78</v>
      </c>
      <c r="CV30" s="1" t="s">
        <v>70</v>
      </c>
      <c r="CZ30" s="1" t="s">
        <v>70</v>
      </c>
      <c r="DD30" s="1" t="s">
        <v>70</v>
      </c>
      <c r="DH30" s="1" t="s">
        <v>70</v>
      </c>
      <c r="DL30" s="1" t="s">
        <v>70</v>
      </c>
      <c r="DP30" s="1" t="s">
        <v>70</v>
      </c>
      <c r="DT30" s="1" t="s">
        <v>70</v>
      </c>
      <c r="DX30" s="1" t="s">
        <v>70</v>
      </c>
      <c r="EB30" s="1" t="s">
        <v>70</v>
      </c>
      <c r="EF30" s="1" t="s">
        <v>70</v>
      </c>
      <c r="EJ30" s="1" t="s">
        <v>70</v>
      </c>
      <c r="EN30" s="1" t="s">
        <v>70</v>
      </c>
      <c r="ER30" s="1" t="s">
        <v>70</v>
      </c>
      <c r="EV30" s="1" t="s">
        <v>70</v>
      </c>
      <c r="EZ30" s="1" t="s">
        <v>70</v>
      </c>
      <c r="FD30" s="1" t="s">
        <v>70</v>
      </c>
      <c r="FH30" s="1" t="s">
        <v>70</v>
      </c>
      <c r="FL30" s="1" t="s">
        <v>70</v>
      </c>
      <c r="FP30" s="1" t="s">
        <v>70</v>
      </c>
      <c r="FT30" s="1" t="s">
        <v>70</v>
      </c>
      <c r="FX30" s="1" t="s">
        <v>70</v>
      </c>
      <c r="GB30" s="1" t="s">
        <v>70</v>
      </c>
      <c r="GF30" s="1">
        <v>0</v>
      </c>
      <c r="GG30" s="1">
        <v>0</v>
      </c>
      <c r="GH30" s="1">
        <v>0</v>
      </c>
      <c r="GI30" s="1">
        <v>0</v>
      </c>
      <c r="GJ30" s="1">
        <v>0</v>
      </c>
      <c r="GK30" s="1">
        <v>0</v>
      </c>
      <c r="GL30" s="1">
        <v>0</v>
      </c>
      <c r="GM30" s="1">
        <v>0</v>
      </c>
      <c r="GN30" s="1">
        <v>0</v>
      </c>
      <c r="GO30" s="1">
        <v>0</v>
      </c>
      <c r="GP30" s="1">
        <v>0</v>
      </c>
      <c r="GQ30" s="1">
        <v>0</v>
      </c>
      <c r="GR30" s="1">
        <v>0</v>
      </c>
      <c r="GS30" s="1">
        <v>0</v>
      </c>
      <c r="GT30" s="1">
        <v>0</v>
      </c>
      <c r="GU30" s="1">
        <v>0</v>
      </c>
      <c r="GV30" s="1">
        <v>0</v>
      </c>
      <c r="GW30" s="1">
        <v>0</v>
      </c>
      <c r="GX30" s="1">
        <v>0</v>
      </c>
      <c r="GY30" s="1">
        <v>0</v>
      </c>
      <c r="GZ30" s="1">
        <v>0</v>
      </c>
      <c r="HA30" s="1">
        <v>0</v>
      </c>
      <c r="HB30" s="1">
        <v>0</v>
      </c>
      <c r="HC30" s="1">
        <v>0</v>
      </c>
      <c r="HD30" s="1">
        <v>0</v>
      </c>
      <c r="HE30" s="1">
        <v>0</v>
      </c>
      <c r="HF30" s="1">
        <v>0</v>
      </c>
    </row>
    <row r="31" spans="1:214" ht="165.75" x14ac:dyDescent="0.2">
      <c r="A31" s="1">
        <v>530476</v>
      </c>
      <c r="B31" s="1" t="s">
        <v>1742</v>
      </c>
      <c r="C31" s="1">
        <v>3</v>
      </c>
      <c r="D31" s="1" t="s">
        <v>70</v>
      </c>
      <c r="E31" s="1" t="s">
        <v>7</v>
      </c>
      <c r="F31" s="1" t="s">
        <v>1743</v>
      </c>
      <c r="G31" s="1">
        <v>6</v>
      </c>
      <c r="H31" s="1" t="s">
        <v>12</v>
      </c>
      <c r="I31" s="1">
        <v>1</v>
      </c>
      <c r="J31" s="1" t="s">
        <v>15</v>
      </c>
      <c r="K31" s="1">
        <v>0</v>
      </c>
      <c r="L31" s="1" t="s">
        <v>546</v>
      </c>
      <c r="M31" s="1">
        <v>1</v>
      </c>
      <c r="N31" s="1" t="s">
        <v>848</v>
      </c>
      <c r="O31" s="1" t="s">
        <v>849</v>
      </c>
      <c r="P31" s="1">
        <v>10</v>
      </c>
      <c r="Q31" s="1" t="s">
        <v>1744</v>
      </c>
      <c r="R31" s="1" t="s">
        <v>1745</v>
      </c>
      <c r="S31" s="1" t="s">
        <v>1746</v>
      </c>
      <c r="T31" s="1" t="s">
        <v>1747</v>
      </c>
      <c r="U31" s="1" t="s">
        <v>854</v>
      </c>
      <c r="V31" s="1">
        <v>1</v>
      </c>
      <c r="W31" s="1">
        <v>0</v>
      </c>
      <c r="X31" s="1" t="s">
        <v>1748</v>
      </c>
      <c r="Y31" s="1" t="s">
        <v>454</v>
      </c>
      <c r="Z31" s="1" t="s">
        <v>454</v>
      </c>
      <c r="AA31" s="1" t="s">
        <v>40</v>
      </c>
      <c r="AB31" s="1" t="s">
        <v>1749</v>
      </c>
      <c r="AC31" s="1" t="s">
        <v>47</v>
      </c>
      <c r="AD31" s="1">
        <v>1</v>
      </c>
      <c r="AE31" s="1" t="s">
        <v>1750</v>
      </c>
      <c r="AF31" s="1" t="s">
        <v>1751</v>
      </c>
      <c r="AG31" s="1" t="s">
        <v>1752</v>
      </c>
      <c r="AH31" s="1" t="s">
        <v>1753</v>
      </c>
      <c r="AI31" s="1" t="s">
        <v>620</v>
      </c>
      <c r="AJ31" s="1" t="s">
        <v>1754</v>
      </c>
      <c r="AK31" s="1" t="s">
        <v>1755</v>
      </c>
      <c r="AL31" s="1" t="s">
        <v>1756</v>
      </c>
      <c r="AM31" s="1" t="s">
        <v>1757</v>
      </c>
      <c r="AN31" s="1" t="s">
        <v>1022</v>
      </c>
      <c r="AO31" s="1" t="s">
        <v>1758</v>
      </c>
      <c r="AP31" s="1" t="s">
        <v>392</v>
      </c>
      <c r="AQ31" s="1" t="s">
        <v>1759</v>
      </c>
      <c r="AR31" s="1" t="s">
        <v>392</v>
      </c>
      <c r="AS31" s="1" t="s">
        <v>1760</v>
      </c>
      <c r="AT31" s="1" t="s">
        <v>1761</v>
      </c>
      <c r="AU31" s="1" t="s">
        <v>1762</v>
      </c>
      <c r="AV31" s="1" t="s">
        <v>1763</v>
      </c>
      <c r="AW31" s="1" t="s">
        <v>1764</v>
      </c>
      <c r="AX31" s="1" t="s">
        <v>1765</v>
      </c>
      <c r="AY31" s="1" t="s">
        <v>1766</v>
      </c>
      <c r="AZ31" s="1" t="s">
        <v>392</v>
      </c>
      <c r="BA31" s="1" t="s">
        <v>392</v>
      </c>
      <c r="BB31" s="1" t="s">
        <v>1767</v>
      </c>
      <c r="BC31" s="1" t="s">
        <v>1768</v>
      </c>
      <c r="BD31" s="1" t="s">
        <v>1769</v>
      </c>
      <c r="BE31" s="1" t="s">
        <v>1770</v>
      </c>
      <c r="BF31" s="1" t="s">
        <v>1771</v>
      </c>
      <c r="BG31" s="1" t="s">
        <v>1772</v>
      </c>
      <c r="BH31" s="1" t="s">
        <v>1022</v>
      </c>
      <c r="BI31" s="1" t="s">
        <v>117</v>
      </c>
      <c r="BJ31" s="1" t="s">
        <v>1773</v>
      </c>
      <c r="BK31" s="1" t="s">
        <v>1774</v>
      </c>
      <c r="BL31" s="1" t="s">
        <v>1775</v>
      </c>
      <c r="BM31" s="1" t="s">
        <v>1776</v>
      </c>
      <c r="BN31" s="1" t="s">
        <v>392</v>
      </c>
      <c r="BO31" s="1" t="s">
        <v>1777</v>
      </c>
      <c r="BP31" s="1" t="s">
        <v>1778</v>
      </c>
      <c r="BQ31" s="1" t="s">
        <v>117</v>
      </c>
      <c r="BR31" s="1" t="s">
        <v>1779</v>
      </c>
      <c r="BS31" s="1" t="s">
        <v>1780</v>
      </c>
      <c r="BT31" s="1" t="s">
        <v>1781</v>
      </c>
      <c r="BU31" s="1" t="s">
        <v>1782</v>
      </c>
      <c r="BV31" s="1" t="s">
        <v>78</v>
      </c>
      <c r="BW31" s="1" t="s">
        <v>78</v>
      </c>
      <c r="BX31" s="1" t="s">
        <v>78</v>
      </c>
      <c r="BY31" s="1" t="s">
        <v>78</v>
      </c>
      <c r="BZ31" s="1" t="s">
        <v>78</v>
      </c>
      <c r="CA31" s="1" t="s">
        <v>78</v>
      </c>
      <c r="CB31" s="1" t="s">
        <v>1783</v>
      </c>
      <c r="CC31" s="1" t="s">
        <v>392</v>
      </c>
      <c r="CD31" s="1" t="s">
        <v>139</v>
      </c>
      <c r="CE31" s="1" t="s">
        <v>392</v>
      </c>
      <c r="CF31" s="1" t="s">
        <v>1095</v>
      </c>
      <c r="CG31" s="1" t="s">
        <v>392</v>
      </c>
      <c r="CH31" s="1" t="s">
        <v>1784</v>
      </c>
      <c r="CI31" s="1" t="s">
        <v>392</v>
      </c>
      <c r="CJ31" s="1" t="s">
        <v>392</v>
      </c>
      <c r="CK31" s="1" t="s">
        <v>1785</v>
      </c>
      <c r="CL31" s="1" t="s">
        <v>1782</v>
      </c>
      <c r="CM31" s="1" t="s">
        <v>1786</v>
      </c>
      <c r="CN31" s="1" t="s">
        <v>1782</v>
      </c>
      <c r="CO31" s="1" t="s">
        <v>78</v>
      </c>
      <c r="CP31" s="1" t="s">
        <v>78</v>
      </c>
      <c r="CQ31" s="1" t="s">
        <v>1787</v>
      </c>
      <c r="CR31" s="1" t="s">
        <v>1788</v>
      </c>
      <c r="CS31" s="1" t="s">
        <v>1789</v>
      </c>
      <c r="CT31" s="1" t="s">
        <v>1782</v>
      </c>
      <c r="CU31" s="1" t="s">
        <v>78</v>
      </c>
      <c r="CV31" s="1" t="s">
        <v>1790</v>
      </c>
      <c r="CW31" s="1">
        <v>0</v>
      </c>
      <c r="CX31" s="1">
        <v>0</v>
      </c>
      <c r="CY31" s="1">
        <v>0</v>
      </c>
      <c r="CZ31" s="1" t="s">
        <v>1791</v>
      </c>
      <c r="DA31" s="1">
        <v>0</v>
      </c>
      <c r="DB31" s="1">
        <v>0</v>
      </c>
      <c r="DC31" s="1">
        <v>0</v>
      </c>
      <c r="DD31" s="1" t="s">
        <v>178</v>
      </c>
      <c r="DE31" s="1">
        <v>0</v>
      </c>
      <c r="DF31" s="1">
        <v>0</v>
      </c>
      <c r="DG31" s="1">
        <v>0</v>
      </c>
      <c r="DH31" s="1" t="s">
        <v>183</v>
      </c>
      <c r="DI31" s="1">
        <v>1</v>
      </c>
      <c r="DJ31" s="1">
        <v>0</v>
      </c>
      <c r="DK31" s="1">
        <v>1</v>
      </c>
      <c r="DL31" s="1" t="s">
        <v>668</v>
      </c>
      <c r="DM31" s="1">
        <v>0</v>
      </c>
      <c r="DN31" s="1">
        <v>0</v>
      </c>
      <c r="DO31" s="1">
        <v>0</v>
      </c>
      <c r="DP31" s="1" t="s">
        <v>669</v>
      </c>
      <c r="DQ31" s="1">
        <v>0</v>
      </c>
      <c r="DR31" s="1">
        <v>0</v>
      </c>
      <c r="DS31" s="1">
        <v>0</v>
      </c>
      <c r="DT31" s="1" t="s">
        <v>743</v>
      </c>
      <c r="DU31" s="1">
        <v>2</v>
      </c>
      <c r="DV31" s="1">
        <v>0</v>
      </c>
      <c r="DW31" s="1">
        <v>2</v>
      </c>
      <c r="DX31" s="1" t="s">
        <v>257</v>
      </c>
      <c r="DY31" s="1">
        <v>0</v>
      </c>
      <c r="DZ31" s="1">
        <v>0</v>
      </c>
      <c r="EA31" s="1">
        <v>0</v>
      </c>
      <c r="EB31" s="1" t="s">
        <v>884</v>
      </c>
      <c r="EC31" s="1">
        <v>0</v>
      </c>
      <c r="ED31" s="1">
        <v>0</v>
      </c>
      <c r="EE31" s="1">
        <v>0</v>
      </c>
      <c r="EF31" s="1" t="s">
        <v>1792</v>
      </c>
      <c r="EG31" s="1">
        <v>0</v>
      </c>
      <c r="EH31" s="1">
        <v>0</v>
      </c>
      <c r="EI31" s="1">
        <v>0</v>
      </c>
      <c r="EJ31" s="1" t="s">
        <v>1793</v>
      </c>
      <c r="EK31" s="1">
        <v>0</v>
      </c>
      <c r="EL31" s="1">
        <v>0</v>
      </c>
      <c r="EM31" s="1">
        <v>0</v>
      </c>
      <c r="EN31" s="1" t="s">
        <v>1794</v>
      </c>
      <c r="EO31" s="1">
        <v>0</v>
      </c>
      <c r="EP31" s="1">
        <v>0</v>
      </c>
      <c r="EQ31" s="1">
        <v>0</v>
      </c>
      <c r="ER31" s="1" t="s">
        <v>410</v>
      </c>
      <c r="ES31" s="1">
        <v>0</v>
      </c>
      <c r="ET31" s="1">
        <v>0</v>
      </c>
      <c r="EU31" s="1">
        <v>1</v>
      </c>
      <c r="EV31" s="1" t="s">
        <v>512</v>
      </c>
      <c r="EW31" s="1">
        <v>0</v>
      </c>
      <c r="EX31" s="1">
        <v>0</v>
      </c>
      <c r="EY31" s="1">
        <v>1</v>
      </c>
      <c r="EZ31" s="1" t="s">
        <v>1795</v>
      </c>
      <c r="FA31" s="1">
        <v>2</v>
      </c>
      <c r="FB31" s="1">
        <v>0</v>
      </c>
      <c r="FC31" s="1">
        <v>0</v>
      </c>
      <c r="FD31" s="1" t="s">
        <v>243</v>
      </c>
      <c r="FE31" s="1">
        <v>1</v>
      </c>
      <c r="FF31" s="1">
        <v>0</v>
      </c>
      <c r="FG31" s="1">
        <v>0</v>
      </c>
      <c r="FH31" s="1" t="s">
        <v>748</v>
      </c>
      <c r="FI31" s="1">
        <v>1</v>
      </c>
      <c r="FJ31" s="1">
        <v>0</v>
      </c>
      <c r="FK31" s="1">
        <v>0</v>
      </c>
      <c r="FL31" s="1" t="s">
        <v>1796</v>
      </c>
      <c r="FM31" s="1">
        <v>3</v>
      </c>
      <c r="FN31" s="1">
        <v>0</v>
      </c>
      <c r="FO31" s="1">
        <v>0</v>
      </c>
      <c r="FP31" s="1" t="s">
        <v>588</v>
      </c>
      <c r="FQ31" s="1">
        <v>0</v>
      </c>
      <c r="FR31" s="1">
        <v>1</v>
      </c>
      <c r="FS31" s="1">
        <v>0</v>
      </c>
      <c r="FT31" s="1" t="s">
        <v>1186</v>
      </c>
      <c r="FU31" s="1">
        <v>0</v>
      </c>
      <c r="FV31" s="1">
        <v>0</v>
      </c>
      <c r="FW31" s="1">
        <v>0</v>
      </c>
      <c r="FX31" s="1" t="s">
        <v>1797</v>
      </c>
      <c r="FY31" s="1">
        <v>0</v>
      </c>
      <c r="FZ31" s="1">
        <v>0</v>
      </c>
      <c r="GA31" s="1">
        <v>0</v>
      </c>
      <c r="GB31" s="1" t="s">
        <v>1798</v>
      </c>
      <c r="GC31" s="1">
        <v>0</v>
      </c>
      <c r="GD31" s="1">
        <v>0</v>
      </c>
      <c r="GE31" s="1">
        <v>0</v>
      </c>
      <c r="GF31" s="1">
        <v>10</v>
      </c>
      <c r="GG31" s="1">
        <v>1</v>
      </c>
      <c r="GH31" s="1">
        <v>7</v>
      </c>
      <c r="GI31" s="1">
        <v>17</v>
      </c>
      <c r="GJ31" s="1">
        <v>5</v>
      </c>
      <c r="GK31" s="1">
        <v>29</v>
      </c>
      <c r="GL31" s="1">
        <v>11</v>
      </c>
      <c r="GM31" s="1">
        <v>29</v>
      </c>
      <c r="GN31" s="1">
        <v>11</v>
      </c>
      <c r="GO31" s="1">
        <v>29</v>
      </c>
      <c r="GP31" s="1">
        <v>11</v>
      </c>
      <c r="GQ31" s="1">
        <v>0</v>
      </c>
      <c r="GR31" s="1">
        <v>0</v>
      </c>
      <c r="GS31" s="1">
        <v>0</v>
      </c>
      <c r="GT31" s="1">
        <v>0</v>
      </c>
      <c r="GU31" s="1">
        <v>0</v>
      </c>
      <c r="GV31" s="1">
        <v>0</v>
      </c>
      <c r="GW31" s="1">
        <v>0</v>
      </c>
      <c r="GX31" s="1">
        <v>0</v>
      </c>
      <c r="GY31" s="1">
        <v>0</v>
      </c>
      <c r="GZ31" s="1">
        <v>0</v>
      </c>
      <c r="HA31" s="1">
        <v>0</v>
      </c>
      <c r="HB31" s="1">
        <v>0</v>
      </c>
      <c r="HC31" s="1">
        <v>0</v>
      </c>
      <c r="HD31" s="1">
        <v>0</v>
      </c>
      <c r="HE31" s="1">
        <v>0</v>
      </c>
      <c r="HF31" s="1">
        <v>0</v>
      </c>
    </row>
  </sheetData>
  <pageMargins left="0.75" right="0.75" top="1" bottom="1" header="0.5" footer="0.5"/>
  <pageSetup orientation="portrait" horizontalDpi="300" verticalDpi="300"/>
  <headerFooter alignWithMargins="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V26"/>
  <sheetViews>
    <sheetView workbookViewId="0">
      <selection activeCell="E29" sqref="E29"/>
    </sheetView>
  </sheetViews>
  <sheetFormatPr defaultRowHeight="12.75" x14ac:dyDescent="0.2"/>
  <cols>
    <col min="1" max="1" width="7.7109375" customWidth="1"/>
    <col min="2" max="2" width="25.42578125" customWidth="1"/>
    <col min="3" max="3" width="6.28515625" customWidth="1"/>
    <col min="4" max="7" width="5.140625" customWidth="1"/>
    <col min="8" max="8" width="5.28515625" customWidth="1"/>
    <col min="9" max="10" width="4.85546875" customWidth="1"/>
    <col min="11" max="11" width="5.140625" customWidth="1"/>
    <col min="12" max="12" width="3.85546875" customWidth="1"/>
    <col min="13" max="13" width="4.28515625" customWidth="1"/>
    <col min="14" max="14" width="3.85546875" customWidth="1"/>
    <col min="15" max="16" width="4.28515625" customWidth="1"/>
    <col min="17" max="17" width="3.85546875" customWidth="1"/>
    <col min="18" max="19" width="4.28515625" customWidth="1"/>
    <col min="20" max="20" width="3.85546875" customWidth="1"/>
    <col min="21" max="22" width="4.28515625" customWidth="1"/>
  </cols>
  <sheetData>
    <row r="1" spans="1:22" x14ac:dyDescent="0.2">
      <c r="A1" s="1" t="s">
        <v>0</v>
      </c>
      <c r="B1" s="1" t="s">
        <v>1</v>
      </c>
      <c r="C1" s="1" t="s">
        <v>3</v>
      </c>
      <c r="D1" s="1" t="s">
        <v>337</v>
      </c>
      <c r="E1" s="1" t="s">
        <v>338</v>
      </c>
      <c r="F1" s="1" t="s">
        <v>339</v>
      </c>
      <c r="G1" s="1" t="s">
        <v>340</v>
      </c>
      <c r="H1" s="1" t="s">
        <v>341</v>
      </c>
      <c r="I1" s="1" t="s">
        <v>342</v>
      </c>
      <c r="J1" s="1" t="s">
        <v>343</v>
      </c>
      <c r="K1" s="1" t="s">
        <v>344</v>
      </c>
      <c r="L1" s="1" t="s">
        <v>288</v>
      </c>
      <c r="M1" s="1" t="s">
        <v>290</v>
      </c>
      <c r="N1" s="1" t="s">
        <v>293</v>
      </c>
      <c r="O1" s="1" t="s">
        <v>294</v>
      </c>
      <c r="P1" s="1" t="s">
        <v>295</v>
      </c>
      <c r="Q1" s="1" t="s">
        <v>296</v>
      </c>
      <c r="R1" s="1" t="s">
        <v>297</v>
      </c>
      <c r="S1" s="1" t="s">
        <v>298</v>
      </c>
      <c r="T1" s="1" t="s">
        <v>300</v>
      </c>
      <c r="U1" s="1" t="s">
        <v>301</v>
      </c>
      <c r="V1" s="1" t="s">
        <v>302</v>
      </c>
    </row>
    <row r="2" spans="1:22" x14ac:dyDescent="0.2">
      <c r="A2" s="1">
        <v>61046</v>
      </c>
      <c r="B2" s="1" t="s">
        <v>443</v>
      </c>
      <c r="C2" s="1">
        <v>3</v>
      </c>
      <c r="D2" s="1">
        <v>50</v>
      </c>
      <c r="E2" s="1">
        <v>5</v>
      </c>
      <c r="F2" s="1">
        <v>4</v>
      </c>
      <c r="G2" s="1">
        <v>6</v>
      </c>
      <c r="H2" s="1">
        <v>10</v>
      </c>
      <c r="I2" s="1">
        <v>8</v>
      </c>
      <c r="J2" s="1">
        <v>14</v>
      </c>
      <c r="K2" s="1">
        <v>22</v>
      </c>
      <c r="L2" s="1">
        <v>0</v>
      </c>
      <c r="M2" s="1">
        <v>66</v>
      </c>
      <c r="N2" s="1">
        <v>0</v>
      </c>
      <c r="O2" s="1">
        <v>67</v>
      </c>
      <c r="P2" s="1">
        <v>18</v>
      </c>
      <c r="Q2" s="1">
        <v>18</v>
      </c>
      <c r="R2" s="1">
        <v>19</v>
      </c>
      <c r="S2" s="1">
        <v>21</v>
      </c>
      <c r="T2" s="1">
        <v>0</v>
      </c>
      <c r="U2" s="1">
        <v>0</v>
      </c>
      <c r="V2" s="1">
        <v>29</v>
      </c>
    </row>
    <row r="3" spans="1:22" x14ac:dyDescent="0.2">
      <c r="A3" s="1">
        <v>84924</v>
      </c>
      <c r="B3" s="1" t="s">
        <v>844</v>
      </c>
      <c r="C3" s="1">
        <v>3</v>
      </c>
      <c r="D3" s="1">
        <v>0</v>
      </c>
      <c r="E3" s="1">
        <v>12</v>
      </c>
      <c r="F3" s="1">
        <v>0</v>
      </c>
      <c r="G3" s="1">
        <v>4</v>
      </c>
      <c r="H3" s="1">
        <v>4</v>
      </c>
      <c r="I3" s="1">
        <v>3</v>
      </c>
      <c r="J3" s="1">
        <v>5</v>
      </c>
      <c r="K3" s="1">
        <v>8</v>
      </c>
      <c r="L3" s="1">
        <v>0</v>
      </c>
      <c r="M3" s="1">
        <v>0</v>
      </c>
      <c r="N3" s="1">
        <v>0</v>
      </c>
      <c r="O3" s="1">
        <v>17</v>
      </c>
      <c r="P3" s="1">
        <v>0</v>
      </c>
      <c r="Q3" s="1">
        <v>0</v>
      </c>
      <c r="R3" s="1">
        <v>0</v>
      </c>
      <c r="S3" s="1">
        <v>0</v>
      </c>
      <c r="T3" s="1">
        <v>0</v>
      </c>
      <c r="U3" s="1">
        <v>100</v>
      </c>
      <c r="V3" s="1">
        <v>29</v>
      </c>
    </row>
    <row r="4" spans="1:22" x14ac:dyDescent="0.2">
      <c r="A4" s="1">
        <v>374328</v>
      </c>
      <c r="B4" s="1" t="s">
        <v>1003</v>
      </c>
      <c r="C4" s="1">
        <v>3</v>
      </c>
      <c r="D4" s="1">
        <v>50</v>
      </c>
      <c r="E4" s="1">
        <v>9</v>
      </c>
      <c r="F4" s="1">
        <v>4</v>
      </c>
      <c r="G4" s="1">
        <v>5</v>
      </c>
      <c r="H4" s="1">
        <v>9</v>
      </c>
      <c r="I4" s="1">
        <v>11</v>
      </c>
      <c r="J4" s="1">
        <v>13</v>
      </c>
      <c r="K4" s="1">
        <v>24</v>
      </c>
      <c r="L4" s="1">
        <v>0</v>
      </c>
      <c r="M4" s="1">
        <v>74</v>
      </c>
      <c r="N4" s="1">
        <v>0</v>
      </c>
      <c r="O4" s="1">
        <v>83</v>
      </c>
      <c r="P4" s="1">
        <v>23</v>
      </c>
      <c r="Q4" s="1">
        <v>18</v>
      </c>
      <c r="R4" s="1">
        <v>25</v>
      </c>
      <c r="S4" s="1">
        <v>21</v>
      </c>
      <c r="T4" s="1">
        <v>0</v>
      </c>
      <c r="U4" s="1">
        <v>100</v>
      </c>
      <c r="V4" s="1">
        <v>29</v>
      </c>
    </row>
    <row r="5" spans="1:22" x14ac:dyDescent="0.2">
      <c r="A5" s="1">
        <v>586798</v>
      </c>
      <c r="B5" s="1" t="s">
        <v>1452</v>
      </c>
      <c r="C5" s="1">
        <v>3</v>
      </c>
      <c r="D5" s="1">
        <v>1</v>
      </c>
      <c r="E5" s="1"/>
      <c r="F5" s="1">
        <v>0</v>
      </c>
      <c r="G5" s="1">
        <v>0</v>
      </c>
      <c r="H5" s="1">
        <v>0</v>
      </c>
      <c r="I5" s="1">
        <v>16</v>
      </c>
      <c r="J5" s="1">
        <v>13</v>
      </c>
      <c r="K5" s="1">
        <v>29</v>
      </c>
      <c r="L5" s="1">
        <v>0</v>
      </c>
      <c r="M5" s="1">
        <v>83</v>
      </c>
      <c r="N5" s="1">
        <v>0</v>
      </c>
      <c r="O5" s="1">
        <v>100</v>
      </c>
      <c r="P5" s="1">
        <v>100</v>
      </c>
      <c r="Q5" s="1">
        <v>83</v>
      </c>
      <c r="R5" s="1">
        <v>100</v>
      </c>
      <c r="S5" s="1">
        <v>100</v>
      </c>
      <c r="T5" s="1">
        <v>0</v>
      </c>
      <c r="U5" s="1">
        <v>100</v>
      </c>
      <c r="V5" s="1">
        <v>71</v>
      </c>
    </row>
    <row r="6" spans="1:22" x14ac:dyDescent="0.2">
      <c r="A6" s="1">
        <v>144707</v>
      </c>
      <c r="B6" s="1" t="s">
        <v>1538</v>
      </c>
      <c r="C6" s="1">
        <v>3</v>
      </c>
      <c r="D6" s="1">
        <v>50</v>
      </c>
      <c r="E6" s="1">
        <v>8</v>
      </c>
      <c r="F6" s="1">
        <v>3</v>
      </c>
      <c r="G6" s="1">
        <v>13</v>
      </c>
      <c r="H6" s="1">
        <v>16</v>
      </c>
      <c r="I6" s="1">
        <v>5</v>
      </c>
      <c r="J6" s="1">
        <v>15</v>
      </c>
      <c r="K6" s="1">
        <v>20</v>
      </c>
      <c r="L6" s="1">
        <v>0</v>
      </c>
      <c r="M6" s="1">
        <v>26</v>
      </c>
      <c r="N6" s="1">
        <v>0</v>
      </c>
      <c r="O6" s="1">
        <v>67</v>
      </c>
      <c r="P6" s="1">
        <v>41</v>
      </c>
      <c r="Q6" s="1">
        <v>36</v>
      </c>
      <c r="R6" s="1">
        <v>56</v>
      </c>
      <c r="S6" s="1">
        <v>57</v>
      </c>
      <c r="T6" s="1">
        <v>0</v>
      </c>
      <c r="U6" s="1">
        <v>0</v>
      </c>
      <c r="V6" s="1">
        <v>43</v>
      </c>
    </row>
    <row r="7" spans="1:22" x14ac:dyDescent="0.2">
      <c r="A7" s="1">
        <v>865260</v>
      </c>
      <c r="B7" s="1" t="s">
        <v>1663</v>
      </c>
      <c r="C7" s="1">
        <v>3</v>
      </c>
      <c r="D7" s="1">
        <v>50</v>
      </c>
      <c r="E7" s="1">
        <v>10</v>
      </c>
      <c r="F7" s="1">
        <v>0</v>
      </c>
      <c r="G7" s="1">
        <v>3</v>
      </c>
      <c r="H7" s="1">
        <v>3</v>
      </c>
      <c r="I7" s="1">
        <v>7</v>
      </c>
      <c r="J7" s="1">
        <v>19</v>
      </c>
      <c r="K7" s="1">
        <v>26</v>
      </c>
      <c r="L7" s="1">
        <v>0</v>
      </c>
      <c r="M7" s="1">
        <v>26</v>
      </c>
      <c r="N7" s="1">
        <v>0</v>
      </c>
      <c r="O7" s="1">
        <v>17</v>
      </c>
      <c r="P7" s="1">
        <v>9</v>
      </c>
      <c r="Q7" s="1">
        <v>9</v>
      </c>
      <c r="R7" s="1">
        <v>13</v>
      </c>
      <c r="S7" s="1">
        <v>14</v>
      </c>
      <c r="T7" s="1">
        <v>0</v>
      </c>
      <c r="U7" s="1">
        <v>100</v>
      </c>
      <c r="V7" s="1">
        <v>100</v>
      </c>
    </row>
    <row r="8" spans="1:22" x14ac:dyDescent="0.2">
      <c r="A8" s="1">
        <v>530476</v>
      </c>
      <c r="B8" s="1" t="s">
        <v>1742</v>
      </c>
      <c r="C8" s="1">
        <v>3</v>
      </c>
      <c r="D8" s="1">
        <v>50</v>
      </c>
      <c r="E8" s="1">
        <v>47</v>
      </c>
      <c r="F8" s="1">
        <v>3</v>
      </c>
      <c r="G8" s="1">
        <v>7</v>
      </c>
      <c r="H8" s="1">
        <v>10</v>
      </c>
      <c r="I8" s="1">
        <v>3</v>
      </c>
      <c r="J8" s="1">
        <v>17</v>
      </c>
      <c r="K8" s="1">
        <v>20</v>
      </c>
      <c r="L8" s="1">
        <v>0</v>
      </c>
      <c r="M8" s="1">
        <v>26</v>
      </c>
      <c r="N8" s="1">
        <v>0</v>
      </c>
      <c r="O8" s="1">
        <v>67</v>
      </c>
      <c r="P8" s="1">
        <v>27</v>
      </c>
      <c r="Q8" s="1">
        <v>27</v>
      </c>
      <c r="R8" s="1">
        <v>13</v>
      </c>
      <c r="S8" s="1">
        <v>14</v>
      </c>
      <c r="T8" s="1">
        <v>0</v>
      </c>
      <c r="U8" s="1">
        <v>0</v>
      </c>
      <c r="V8" s="1">
        <v>29</v>
      </c>
    </row>
    <row r="9" spans="1:22" x14ac:dyDescent="0.2">
      <c r="A9" s="1">
        <v>804260</v>
      </c>
      <c r="B9" s="1" t="s">
        <v>1480</v>
      </c>
      <c r="C9" s="1">
        <v>3</v>
      </c>
      <c r="D9" s="1">
        <v>6</v>
      </c>
      <c r="E9" s="1">
        <v>7</v>
      </c>
      <c r="F9" s="1">
        <v>4</v>
      </c>
      <c r="G9" s="1">
        <v>5</v>
      </c>
      <c r="H9" s="1">
        <v>9</v>
      </c>
      <c r="I9" s="1">
        <v>15</v>
      </c>
      <c r="J9" s="1">
        <v>14</v>
      </c>
      <c r="K9" s="1">
        <v>29</v>
      </c>
      <c r="L9" s="1">
        <v>0</v>
      </c>
      <c r="M9" s="1">
        <v>80</v>
      </c>
      <c r="N9" s="1">
        <v>0</v>
      </c>
      <c r="O9" s="1">
        <v>67</v>
      </c>
      <c r="P9" s="1">
        <v>59</v>
      </c>
      <c r="Q9" s="1">
        <v>55</v>
      </c>
      <c r="R9" s="1">
        <v>69</v>
      </c>
      <c r="S9" s="1">
        <v>71</v>
      </c>
      <c r="T9" s="1">
        <v>0</v>
      </c>
      <c r="U9" s="1">
        <v>100</v>
      </c>
      <c r="V9" s="1">
        <v>71</v>
      </c>
    </row>
    <row r="10" spans="1:22" x14ac:dyDescent="0.2">
      <c r="A10" s="1">
        <v>942575</v>
      </c>
      <c r="B10" s="1" t="s">
        <v>348</v>
      </c>
      <c r="C10" s="1">
        <v>2</v>
      </c>
      <c r="D10" s="1">
        <v>16</v>
      </c>
      <c r="E10" s="1">
        <v>13</v>
      </c>
      <c r="F10" s="1">
        <v>5</v>
      </c>
      <c r="G10" s="1">
        <v>6</v>
      </c>
      <c r="H10" s="1">
        <v>11</v>
      </c>
      <c r="I10" s="1">
        <v>7</v>
      </c>
      <c r="J10" s="1">
        <v>20</v>
      </c>
      <c r="K10" s="1">
        <v>27</v>
      </c>
      <c r="L10" s="1">
        <v>0</v>
      </c>
      <c r="M10" s="1">
        <v>26</v>
      </c>
      <c r="N10" s="1">
        <v>0</v>
      </c>
      <c r="O10" s="1">
        <v>67</v>
      </c>
      <c r="P10" s="1">
        <v>73</v>
      </c>
      <c r="Q10" s="1">
        <v>64</v>
      </c>
      <c r="R10" s="1">
        <v>94</v>
      </c>
      <c r="S10" s="1">
        <v>93</v>
      </c>
      <c r="T10" s="1">
        <v>0</v>
      </c>
      <c r="U10" s="1">
        <v>0</v>
      </c>
      <c r="V10" s="1">
        <v>86</v>
      </c>
    </row>
    <row r="11" spans="1:22" x14ac:dyDescent="0.2">
      <c r="A11" s="1">
        <v>753307</v>
      </c>
      <c r="B11" s="1" t="s">
        <v>684</v>
      </c>
      <c r="C11" s="1">
        <v>2</v>
      </c>
      <c r="D11" s="1">
        <v>48</v>
      </c>
      <c r="E11" s="1">
        <v>6</v>
      </c>
      <c r="F11" s="1">
        <v>6</v>
      </c>
      <c r="G11" s="1">
        <v>6</v>
      </c>
      <c r="H11" s="1">
        <v>12</v>
      </c>
      <c r="I11" s="1">
        <v>14</v>
      </c>
      <c r="J11" s="1">
        <v>14</v>
      </c>
      <c r="K11" s="1">
        <v>28</v>
      </c>
      <c r="L11" s="1">
        <v>0</v>
      </c>
      <c r="M11" s="1">
        <v>94</v>
      </c>
      <c r="N11" s="1">
        <v>0</v>
      </c>
      <c r="O11" s="1">
        <v>67</v>
      </c>
      <c r="P11" s="1">
        <v>36</v>
      </c>
      <c r="Q11" s="1">
        <v>27</v>
      </c>
      <c r="R11" s="1">
        <v>38</v>
      </c>
      <c r="S11" s="1">
        <v>29</v>
      </c>
      <c r="T11" s="1">
        <v>0</v>
      </c>
      <c r="U11" s="1">
        <v>100</v>
      </c>
      <c r="V11" s="1">
        <v>43</v>
      </c>
    </row>
    <row r="12" spans="1:22" x14ac:dyDescent="0.2">
      <c r="A12" s="1">
        <v>821010</v>
      </c>
      <c r="B12" s="1" t="s">
        <v>949</v>
      </c>
      <c r="C12" s="1">
        <v>2</v>
      </c>
      <c r="D12" s="1">
        <v>50</v>
      </c>
      <c r="E12" s="1">
        <v>15</v>
      </c>
      <c r="F12" s="1">
        <v>4</v>
      </c>
      <c r="G12" s="1">
        <v>0</v>
      </c>
      <c r="H12" s="1">
        <v>4</v>
      </c>
      <c r="I12" s="1">
        <v>8</v>
      </c>
      <c r="J12" s="1">
        <v>15</v>
      </c>
      <c r="K12" s="1">
        <v>23</v>
      </c>
      <c r="L12" s="1">
        <v>0</v>
      </c>
      <c r="M12" s="1">
        <v>37</v>
      </c>
      <c r="N12" s="1">
        <v>0</v>
      </c>
      <c r="O12" s="1">
        <v>67</v>
      </c>
      <c r="P12" s="1">
        <v>59</v>
      </c>
      <c r="Q12" s="1">
        <v>55</v>
      </c>
      <c r="R12" s="1">
        <v>69</v>
      </c>
      <c r="S12" s="1">
        <v>71</v>
      </c>
      <c r="T12" s="1">
        <v>0</v>
      </c>
      <c r="U12" s="1">
        <v>100</v>
      </c>
      <c r="V12" s="1">
        <v>57</v>
      </c>
    </row>
    <row r="13" spans="1:22" x14ac:dyDescent="0.2">
      <c r="A13" s="1">
        <v>906861</v>
      </c>
      <c r="B13" s="1" t="s">
        <v>1130</v>
      </c>
      <c r="C13" s="1">
        <v>2</v>
      </c>
      <c r="D13" s="1">
        <v>25</v>
      </c>
      <c r="E13" s="1">
        <v>22</v>
      </c>
      <c r="F13" s="1">
        <v>5</v>
      </c>
      <c r="G13" s="1">
        <v>10</v>
      </c>
      <c r="H13" s="1">
        <v>15</v>
      </c>
      <c r="I13" s="1">
        <v>11</v>
      </c>
      <c r="J13" s="1">
        <v>17</v>
      </c>
      <c r="K13" s="1">
        <v>28</v>
      </c>
      <c r="L13" s="1">
        <v>0</v>
      </c>
      <c r="M13" s="1">
        <v>77</v>
      </c>
      <c r="N13" s="1">
        <v>0</v>
      </c>
      <c r="O13" s="1">
        <v>83</v>
      </c>
      <c r="P13" s="1">
        <v>41</v>
      </c>
      <c r="Q13" s="1">
        <v>36</v>
      </c>
      <c r="R13" s="1">
        <v>38</v>
      </c>
      <c r="S13" s="1">
        <v>36</v>
      </c>
      <c r="T13" s="1">
        <v>0</v>
      </c>
      <c r="U13" s="1">
        <v>0</v>
      </c>
      <c r="V13" s="1">
        <v>71</v>
      </c>
    </row>
    <row r="14" spans="1:22" x14ac:dyDescent="0.2">
      <c r="A14" s="1">
        <v>523118</v>
      </c>
      <c r="B14" s="1" t="s">
        <v>1208</v>
      </c>
      <c r="C14" s="1">
        <v>2</v>
      </c>
      <c r="D14" s="1">
        <v>0</v>
      </c>
      <c r="E14" s="1">
        <v>7</v>
      </c>
      <c r="F14" s="1">
        <v>4</v>
      </c>
      <c r="G14" s="1">
        <v>6</v>
      </c>
      <c r="H14" s="1">
        <v>10</v>
      </c>
      <c r="I14" s="1">
        <v>6</v>
      </c>
      <c r="J14" s="1">
        <v>19</v>
      </c>
      <c r="K14" s="1">
        <v>25</v>
      </c>
      <c r="L14" s="1">
        <v>0</v>
      </c>
      <c r="M14" s="1">
        <v>23</v>
      </c>
      <c r="N14" s="1">
        <v>0</v>
      </c>
      <c r="O14" s="1">
        <v>67</v>
      </c>
      <c r="P14" s="1">
        <v>59</v>
      </c>
      <c r="Q14" s="1">
        <v>55</v>
      </c>
      <c r="R14" s="1">
        <v>69</v>
      </c>
      <c r="S14" s="1">
        <v>71</v>
      </c>
      <c r="T14" s="1">
        <v>0</v>
      </c>
      <c r="U14" s="1">
        <v>100</v>
      </c>
      <c r="V14" s="1">
        <v>57</v>
      </c>
    </row>
    <row r="15" spans="1:22" x14ac:dyDescent="0.2">
      <c r="A15" s="1">
        <v>227159</v>
      </c>
      <c r="B15" s="1" t="s">
        <v>1258</v>
      </c>
      <c r="C15" s="1">
        <v>2</v>
      </c>
      <c r="D15" s="1">
        <v>50</v>
      </c>
      <c r="E15" s="1"/>
      <c r="F15" s="1">
        <v>5</v>
      </c>
      <c r="G15" s="1">
        <v>0</v>
      </c>
      <c r="H15" s="1">
        <v>5</v>
      </c>
      <c r="I15" s="1">
        <v>14</v>
      </c>
      <c r="J15" s="1">
        <v>12</v>
      </c>
      <c r="K15" s="1">
        <v>26</v>
      </c>
      <c r="L15" s="1">
        <v>0</v>
      </c>
      <c r="M15" s="1">
        <v>100</v>
      </c>
      <c r="N15" s="1">
        <v>0</v>
      </c>
      <c r="O15" s="1">
        <v>83</v>
      </c>
      <c r="P15" s="1">
        <v>27</v>
      </c>
      <c r="Q15" s="1">
        <v>27</v>
      </c>
      <c r="R15" s="1">
        <v>13</v>
      </c>
      <c r="S15" s="1">
        <v>14</v>
      </c>
      <c r="T15" s="1">
        <v>0</v>
      </c>
      <c r="U15" s="1">
        <v>100</v>
      </c>
      <c r="V15" s="1">
        <v>29</v>
      </c>
    </row>
    <row r="16" spans="1:22" x14ac:dyDescent="0.2">
      <c r="A16" s="1">
        <v>739187</v>
      </c>
      <c r="B16" s="1" t="s">
        <v>2</v>
      </c>
      <c r="C16" s="1">
        <v>1</v>
      </c>
      <c r="D16" s="1">
        <v>31</v>
      </c>
      <c r="E16" s="1">
        <v>4</v>
      </c>
      <c r="F16" s="1">
        <v>2</v>
      </c>
      <c r="G16" s="1">
        <v>6</v>
      </c>
      <c r="H16" s="1">
        <v>8</v>
      </c>
      <c r="I16" s="1">
        <v>7</v>
      </c>
      <c r="J16" s="1">
        <v>19</v>
      </c>
      <c r="K16" s="1">
        <v>26</v>
      </c>
      <c r="L16" s="1">
        <v>0</v>
      </c>
      <c r="M16" s="1">
        <v>37</v>
      </c>
      <c r="N16" s="1">
        <v>0</v>
      </c>
      <c r="O16" s="1">
        <v>50</v>
      </c>
      <c r="P16" s="1">
        <v>9</v>
      </c>
      <c r="Q16" s="1">
        <v>9</v>
      </c>
      <c r="R16" s="1">
        <v>25</v>
      </c>
      <c r="S16" s="1">
        <v>29</v>
      </c>
      <c r="T16" s="1">
        <v>0</v>
      </c>
      <c r="U16" s="1">
        <v>100</v>
      </c>
      <c r="V16" s="1">
        <v>86</v>
      </c>
    </row>
    <row r="17" spans="1:22" x14ac:dyDescent="0.2">
      <c r="A17" s="1">
        <v>116420</v>
      </c>
      <c r="B17" s="1" t="s">
        <v>443</v>
      </c>
      <c r="C17" s="1">
        <v>1</v>
      </c>
      <c r="D17" s="1">
        <v>50</v>
      </c>
      <c r="E17" s="1">
        <v>0</v>
      </c>
      <c r="F17" s="1">
        <v>3</v>
      </c>
      <c r="G17" s="1">
        <v>7</v>
      </c>
      <c r="H17" s="1">
        <v>10</v>
      </c>
      <c r="I17" s="1">
        <v>12</v>
      </c>
      <c r="J17" s="1">
        <v>16</v>
      </c>
      <c r="K17" s="1">
        <v>28</v>
      </c>
      <c r="L17" s="1">
        <v>0</v>
      </c>
      <c r="M17" s="1">
        <v>89</v>
      </c>
      <c r="N17" s="1">
        <v>0</v>
      </c>
      <c r="O17" s="1">
        <v>33</v>
      </c>
      <c r="P17" s="1">
        <v>9</v>
      </c>
      <c r="Q17" s="1">
        <v>0</v>
      </c>
      <c r="R17" s="1">
        <v>25</v>
      </c>
      <c r="S17" s="1">
        <v>14</v>
      </c>
      <c r="T17" s="1">
        <v>0</v>
      </c>
      <c r="U17" s="1">
        <v>100</v>
      </c>
      <c r="V17" s="1">
        <v>14</v>
      </c>
    </row>
    <row r="18" spans="1:22" x14ac:dyDescent="0.2">
      <c r="A18" s="1">
        <v>697106</v>
      </c>
      <c r="B18" s="1" t="s">
        <v>443</v>
      </c>
      <c r="C18" s="1">
        <v>1</v>
      </c>
      <c r="D18" s="1">
        <v>8</v>
      </c>
      <c r="E18" s="1">
        <v>10</v>
      </c>
      <c r="F18" s="1">
        <v>3</v>
      </c>
      <c r="G18" s="1">
        <v>0</v>
      </c>
      <c r="H18" s="1">
        <v>3</v>
      </c>
      <c r="I18" s="1">
        <v>10</v>
      </c>
      <c r="J18" s="1">
        <v>13</v>
      </c>
      <c r="K18" s="1">
        <v>23</v>
      </c>
      <c r="L18" s="1">
        <v>0</v>
      </c>
      <c r="M18" s="1">
        <v>74</v>
      </c>
      <c r="N18" s="1">
        <v>0</v>
      </c>
      <c r="O18" s="1">
        <v>67</v>
      </c>
      <c r="P18" s="1">
        <v>32</v>
      </c>
      <c r="Q18" s="1">
        <v>27</v>
      </c>
      <c r="R18" s="1">
        <v>6</v>
      </c>
      <c r="S18" s="1">
        <v>0</v>
      </c>
      <c r="T18" s="1">
        <v>0</v>
      </c>
      <c r="U18" s="1">
        <v>0</v>
      </c>
      <c r="V18" s="1">
        <v>29</v>
      </c>
    </row>
    <row r="19" spans="1:22" x14ac:dyDescent="0.2">
      <c r="A19" s="1">
        <v>930512</v>
      </c>
      <c r="B19" s="1" t="s">
        <v>771</v>
      </c>
      <c r="C19" s="1">
        <v>1</v>
      </c>
      <c r="D19" s="1">
        <v>17</v>
      </c>
      <c r="E19" s="1">
        <v>23</v>
      </c>
      <c r="F19" s="1">
        <v>7</v>
      </c>
      <c r="G19" s="1">
        <v>11</v>
      </c>
      <c r="H19" s="1">
        <v>18</v>
      </c>
      <c r="I19" s="1">
        <v>12</v>
      </c>
      <c r="J19" s="1">
        <v>16</v>
      </c>
      <c r="K19" s="1">
        <v>28</v>
      </c>
      <c r="L19" s="1">
        <v>0</v>
      </c>
      <c r="M19" s="1">
        <v>83</v>
      </c>
      <c r="N19" s="1">
        <v>0</v>
      </c>
      <c r="O19" s="1">
        <v>83</v>
      </c>
      <c r="P19" s="1">
        <v>45</v>
      </c>
      <c r="Q19" s="1">
        <v>36</v>
      </c>
      <c r="R19" s="1">
        <v>25</v>
      </c>
      <c r="S19" s="1">
        <v>14</v>
      </c>
      <c r="T19" s="1">
        <v>0</v>
      </c>
      <c r="U19" s="1">
        <v>0</v>
      </c>
      <c r="V19" s="1">
        <v>43</v>
      </c>
    </row>
    <row r="20" spans="1:22" x14ac:dyDescent="0.2">
      <c r="A20" s="1">
        <v>591218</v>
      </c>
      <c r="B20" s="1" t="s">
        <v>908</v>
      </c>
      <c r="C20" s="1">
        <v>1</v>
      </c>
      <c r="D20" s="1">
        <v>50</v>
      </c>
      <c r="E20" s="1">
        <v>8</v>
      </c>
      <c r="F20" s="1">
        <v>6</v>
      </c>
      <c r="G20" s="1">
        <v>0</v>
      </c>
      <c r="H20" s="1">
        <v>6</v>
      </c>
      <c r="I20" s="1">
        <v>14</v>
      </c>
      <c r="J20" s="1">
        <v>17</v>
      </c>
      <c r="K20" s="1">
        <v>31</v>
      </c>
      <c r="L20" s="1">
        <v>0</v>
      </c>
      <c r="M20" s="1">
        <v>86</v>
      </c>
      <c r="N20" s="1">
        <v>0</v>
      </c>
      <c r="O20" s="1">
        <v>100</v>
      </c>
      <c r="P20" s="1">
        <v>64</v>
      </c>
      <c r="Q20" s="1">
        <v>64</v>
      </c>
      <c r="R20" s="1">
        <v>50</v>
      </c>
      <c r="S20" s="1">
        <v>57</v>
      </c>
      <c r="T20" s="1">
        <v>0</v>
      </c>
      <c r="U20" s="1">
        <v>100</v>
      </c>
      <c r="V20" s="1">
        <v>29</v>
      </c>
    </row>
    <row r="21" spans="1:22" x14ac:dyDescent="0.2">
      <c r="A21" s="1">
        <v>932101</v>
      </c>
      <c r="B21" s="1" t="s">
        <v>1066</v>
      </c>
      <c r="C21" s="1">
        <v>1</v>
      </c>
      <c r="D21" s="1">
        <v>4</v>
      </c>
      <c r="E21" s="1">
        <v>2</v>
      </c>
      <c r="F21" s="1">
        <v>4</v>
      </c>
      <c r="G21" s="1">
        <v>3</v>
      </c>
      <c r="H21" s="1">
        <v>7</v>
      </c>
      <c r="I21" s="1">
        <v>7</v>
      </c>
      <c r="J21" s="1">
        <v>10</v>
      </c>
      <c r="K21" s="1">
        <v>17</v>
      </c>
      <c r="L21" s="1">
        <v>0</v>
      </c>
      <c r="M21" s="1">
        <v>0</v>
      </c>
      <c r="N21" s="1">
        <v>0</v>
      </c>
      <c r="O21" s="1">
        <v>33</v>
      </c>
      <c r="P21" s="1">
        <v>64</v>
      </c>
      <c r="Q21" s="1">
        <v>55</v>
      </c>
      <c r="R21" s="1">
        <v>75</v>
      </c>
      <c r="S21" s="1">
        <v>71</v>
      </c>
      <c r="T21" s="1">
        <v>0</v>
      </c>
      <c r="U21" s="1">
        <v>100</v>
      </c>
      <c r="V21" s="1">
        <v>57</v>
      </c>
    </row>
    <row r="22" spans="1:22" x14ac:dyDescent="0.2">
      <c r="A22" s="1">
        <v>943391</v>
      </c>
      <c r="B22" s="1" t="s">
        <v>1116</v>
      </c>
      <c r="C22" s="1">
        <v>1</v>
      </c>
      <c r="D22" s="1">
        <v>0</v>
      </c>
      <c r="E22" s="1"/>
      <c r="F22" s="1">
        <v>0</v>
      </c>
      <c r="G22" s="1">
        <v>0</v>
      </c>
      <c r="H22" s="1">
        <v>0</v>
      </c>
      <c r="I22" s="1">
        <v>3</v>
      </c>
      <c r="J22" s="1">
        <v>4</v>
      </c>
      <c r="K22" s="1">
        <v>7</v>
      </c>
      <c r="L22" s="1">
        <v>0</v>
      </c>
      <c r="M22" s="1">
        <v>11</v>
      </c>
      <c r="N22" s="1">
        <v>0</v>
      </c>
      <c r="O22" s="1">
        <v>100</v>
      </c>
      <c r="P22" s="1">
        <v>0</v>
      </c>
      <c r="Q22" s="1">
        <v>0</v>
      </c>
      <c r="R22" s="1">
        <v>0</v>
      </c>
      <c r="S22" s="1">
        <v>0</v>
      </c>
      <c r="T22" s="1">
        <v>0</v>
      </c>
      <c r="U22" s="1">
        <v>0</v>
      </c>
      <c r="V22" s="1">
        <v>29</v>
      </c>
    </row>
    <row r="23" spans="1:22" x14ac:dyDescent="0.2">
      <c r="A23" s="1">
        <v>103194</v>
      </c>
      <c r="B23" s="1" t="s">
        <v>1290</v>
      </c>
      <c r="C23" s="1">
        <v>1</v>
      </c>
      <c r="D23" s="1">
        <v>5</v>
      </c>
      <c r="E23" s="1">
        <v>5</v>
      </c>
      <c r="F23" s="1">
        <v>2</v>
      </c>
      <c r="G23" s="1">
        <v>7</v>
      </c>
      <c r="H23" s="1">
        <v>9</v>
      </c>
      <c r="I23" s="1">
        <v>13</v>
      </c>
      <c r="J23" s="1">
        <v>18</v>
      </c>
      <c r="K23" s="1">
        <v>31</v>
      </c>
      <c r="L23" s="1">
        <v>0</v>
      </c>
      <c r="M23" s="1">
        <v>77</v>
      </c>
      <c r="N23" s="1">
        <v>0</v>
      </c>
      <c r="O23" s="1">
        <v>33</v>
      </c>
      <c r="P23" s="1">
        <v>18</v>
      </c>
      <c r="Q23" s="1">
        <v>9</v>
      </c>
      <c r="R23" s="1">
        <v>25</v>
      </c>
      <c r="S23" s="1">
        <v>14</v>
      </c>
      <c r="T23" s="1">
        <v>0</v>
      </c>
      <c r="U23" s="1">
        <v>0</v>
      </c>
      <c r="V23" s="1">
        <v>86</v>
      </c>
    </row>
    <row r="24" spans="1:22" x14ac:dyDescent="0.2">
      <c r="A24" s="1">
        <v>313895</v>
      </c>
      <c r="B24" s="1" t="s">
        <v>1346</v>
      </c>
      <c r="C24" s="1">
        <v>1</v>
      </c>
      <c r="D24" s="1">
        <v>0</v>
      </c>
      <c r="E24" s="1"/>
      <c r="F24" s="1">
        <v>0</v>
      </c>
      <c r="G24" s="1">
        <v>0</v>
      </c>
      <c r="H24" s="1">
        <v>0</v>
      </c>
      <c r="I24" s="1">
        <v>4</v>
      </c>
      <c r="J24" s="1">
        <v>12</v>
      </c>
      <c r="K24" s="1">
        <v>16</v>
      </c>
      <c r="L24" s="1">
        <v>0</v>
      </c>
      <c r="M24" s="1">
        <v>37</v>
      </c>
      <c r="N24" s="1">
        <v>0</v>
      </c>
      <c r="O24" s="1">
        <v>0</v>
      </c>
      <c r="P24" s="1">
        <v>20</v>
      </c>
      <c r="Q24" s="1">
        <v>17</v>
      </c>
      <c r="R24" s="1">
        <v>20</v>
      </c>
      <c r="S24" s="1">
        <v>20</v>
      </c>
      <c r="T24" s="1">
        <v>0</v>
      </c>
      <c r="U24" s="1">
        <v>100</v>
      </c>
      <c r="V24" s="1">
        <v>43</v>
      </c>
    </row>
    <row r="25" spans="1:22" x14ac:dyDescent="0.2">
      <c r="A25" s="1">
        <v>807290</v>
      </c>
      <c r="B25" s="1" t="s">
        <v>1386</v>
      </c>
      <c r="C25" s="1">
        <v>1</v>
      </c>
      <c r="D25" s="1">
        <v>2</v>
      </c>
      <c r="E25" s="1">
        <v>7</v>
      </c>
      <c r="F25" s="1">
        <v>3</v>
      </c>
      <c r="G25" s="1">
        <v>3</v>
      </c>
      <c r="H25" s="1">
        <v>6</v>
      </c>
      <c r="I25" s="1">
        <v>14</v>
      </c>
      <c r="J25" s="1">
        <v>16</v>
      </c>
      <c r="K25" s="1">
        <v>30</v>
      </c>
      <c r="L25" s="1">
        <v>0</v>
      </c>
      <c r="M25" s="1">
        <v>80</v>
      </c>
      <c r="N25" s="1">
        <v>0</v>
      </c>
      <c r="O25" s="1">
        <v>67</v>
      </c>
      <c r="P25" s="1">
        <v>32</v>
      </c>
      <c r="Q25" s="1">
        <v>27</v>
      </c>
      <c r="R25" s="1">
        <v>19</v>
      </c>
      <c r="S25" s="1">
        <v>14</v>
      </c>
      <c r="T25" s="1">
        <v>0</v>
      </c>
      <c r="U25" s="1">
        <v>100</v>
      </c>
      <c r="V25" s="1">
        <v>71</v>
      </c>
    </row>
    <row r="26" spans="1:22" x14ac:dyDescent="0.2">
      <c r="A26" s="1">
        <v>690179</v>
      </c>
      <c r="B26" s="1" t="s">
        <v>1587</v>
      </c>
      <c r="C26" s="1">
        <v>1</v>
      </c>
      <c r="D26" s="1">
        <v>50</v>
      </c>
      <c r="E26" s="1">
        <v>5</v>
      </c>
      <c r="F26" s="1">
        <v>3</v>
      </c>
      <c r="G26" s="1">
        <v>8</v>
      </c>
      <c r="H26" s="1">
        <v>11</v>
      </c>
      <c r="I26" s="1">
        <v>13</v>
      </c>
      <c r="J26" s="1">
        <v>17</v>
      </c>
      <c r="K26" s="1">
        <v>30</v>
      </c>
      <c r="L26" s="1">
        <v>0</v>
      </c>
      <c r="M26" s="1">
        <v>89</v>
      </c>
      <c r="N26" s="1">
        <v>0</v>
      </c>
      <c r="O26" s="1">
        <v>50</v>
      </c>
      <c r="P26" s="1">
        <v>18</v>
      </c>
      <c r="Q26" s="1">
        <v>9</v>
      </c>
      <c r="R26" s="1">
        <v>13</v>
      </c>
      <c r="S26" s="1">
        <v>0</v>
      </c>
      <c r="T26" s="1">
        <v>0</v>
      </c>
      <c r="U26" s="1">
        <v>100</v>
      </c>
      <c r="V26" s="1">
        <v>29</v>
      </c>
    </row>
  </sheetData>
  <sortState xmlns:xlrd2="http://schemas.microsoft.com/office/spreadsheetml/2017/richdata2" ref="A2:V26">
    <sortCondition descending="1" ref="C2:C26"/>
  </sortState>
  <pageMargins left="0.75" right="0.75" top="1" bottom="1" header="0.5" footer="0.5"/>
  <pageSetup orientation="portrait" horizontalDpi="300" verticalDpi="300"/>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1</v>
      </c>
      <c r="P2" s="1">
        <v>1</v>
      </c>
      <c r="Q2" s="1">
        <v>1</v>
      </c>
      <c r="R2" s="1">
        <v>2</v>
      </c>
      <c r="S2" s="1">
        <v>3</v>
      </c>
      <c r="T2" s="1">
        <v>3</v>
      </c>
      <c r="U2" s="1">
        <v>1</v>
      </c>
      <c r="V2" s="1">
        <v>4</v>
      </c>
      <c r="W2" s="1">
        <v>3</v>
      </c>
    </row>
    <row r="3" spans="1:23" x14ac:dyDescent="0.2">
      <c r="A3" s="1">
        <v>942575</v>
      </c>
      <c r="B3" s="1" t="s">
        <v>348</v>
      </c>
      <c r="C3" s="1">
        <v>2</v>
      </c>
      <c r="D3" s="1">
        <v>90</v>
      </c>
      <c r="E3" s="1">
        <v>16</v>
      </c>
      <c r="F3" s="1">
        <v>10</v>
      </c>
      <c r="G3" s="1">
        <v>5</v>
      </c>
      <c r="H3" s="1">
        <v>13</v>
      </c>
      <c r="I3" s="1">
        <v>12</v>
      </c>
      <c r="J3" s="1">
        <v>6</v>
      </c>
      <c r="K3" s="1">
        <v>11</v>
      </c>
      <c r="L3" s="1">
        <v>3</v>
      </c>
      <c r="M3" s="1">
        <v>0</v>
      </c>
      <c r="N3" s="1">
        <v>1</v>
      </c>
      <c r="O3" s="1">
        <v>1</v>
      </c>
      <c r="P3" s="1">
        <v>3</v>
      </c>
      <c r="Q3" s="1">
        <v>2</v>
      </c>
      <c r="R3" s="1">
        <v>2</v>
      </c>
      <c r="S3" s="1">
        <v>4</v>
      </c>
      <c r="T3" s="1">
        <v>4</v>
      </c>
      <c r="U3" s="1">
        <v>1</v>
      </c>
      <c r="V3" s="1">
        <v>3</v>
      </c>
      <c r="W3" s="1">
        <v>2</v>
      </c>
    </row>
    <row r="4" spans="1:23" x14ac:dyDescent="0.2">
      <c r="A4" s="1">
        <v>116420</v>
      </c>
      <c r="B4" s="1" t="s">
        <v>443</v>
      </c>
      <c r="C4" s="1">
        <v>1</v>
      </c>
      <c r="D4" s="1">
        <v>366</v>
      </c>
      <c r="E4" s="1">
        <v>50</v>
      </c>
      <c r="F4" s="1">
        <v>-9</v>
      </c>
      <c r="G4" s="1">
        <v>3</v>
      </c>
      <c r="H4" s="1">
        <v>0</v>
      </c>
      <c r="I4" s="1">
        <v>0</v>
      </c>
      <c r="J4" s="1">
        <v>7</v>
      </c>
      <c r="K4" s="1">
        <v>10</v>
      </c>
      <c r="L4" s="1">
        <v>2</v>
      </c>
      <c r="M4" s="1">
        <v>0</v>
      </c>
      <c r="N4" s="1">
        <v>4</v>
      </c>
      <c r="O4" s="1">
        <v>3</v>
      </c>
      <c r="P4" s="1">
        <v>1</v>
      </c>
      <c r="Q4" s="1">
        <v>1</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1</v>
      </c>
      <c r="P5" s="1">
        <v>3</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1</v>
      </c>
      <c r="P9" s="1">
        <v>2</v>
      </c>
      <c r="Q9" s="1">
        <v>1</v>
      </c>
      <c r="R9" s="1">
        <v>0</v>
      </c>
      <c r="S9" s="1">
        <v>0</v>
      </c>
      <c r="T9" s="1">
        <v>0</v>
      </c>
      <c r="U9" s="1">
        <v>3</v>
      </c>
      <c r="V9" s="1">
        <v>1</v>
      </c>
      <c r="W9" s="1">
        <v>1</v>
      </c>
    </row>
    <row r="10" spans="1:23" x14ac:dyDescent="0.2">
      <c r="A10" s="1">
        <v>930512</v>
      </c>
      <c r="B10" s="1" t="s">
        <v>771</v>
      </c>
      <c r="C10" s="1">
        <v>1</v>
      </c>
      <c r="D10" s="1">
        <v>85</v>
      </c>
      <c r="E10" s="1">
        <v>17</v>
      </c>
      <c r="F10" s="1">
        <v>5</v>
      </c>
      <c r="G10" s="1">
        <v>7</v>
      </c>
      <c r="H10" s="1">
        <v>23</v>
      </c>
      <c r="I10" s="1">
        <v>-12</v>
      </c>
      <c r="J10" s="1">
        <v>11</v>
      </c>
      <c r="K10" s="1">
        <v>18</v>
      </c>
      <c r="L10" s="1">
        <v>4</v>
      </c>
      <c r="M10" s="1">
        <v>0</v>
      </c>
      <c r="N10" s="1">
        <v>4</v>
      </c>
      <c r="O10" s="1">
        <v>3</v>
      </c>
      <c r="P10" s="1">
        <v>4</v>
      </c>
      <c r="Q10" s="1">
        <v>1</v>
      </c>
      <c r="R10" s="1">
        <v>0</v>
      </c>
      <c r="S10" s="1">
        <v>0</v>
      </c>
      <c r="T10" s="1">
        <v>0</v>
      </c>
      <c r="U10" s="1">
        <v>2</v>
      </c>
      <c r="V10" s="1">
        <v>3</v>
      </c>
      <c r="W10" s="1">
        <v>1</v>
      </c>
    </row>
    <row r="11" spans="1:23" x14ac:dyDescent="0.2">
      <c r="A11" s="1">
        <v>84924</v>
      </c>
      <c r="B11" s="1" t="s">
        <v>844</v>
      </c>
      <c r="C11" s="1">
        <v>3</v>
      </c>
      <c r="D11" s="1">
        <v>0</v>
      </c>
      <c r="E11" s="1">
        <v>0</v>
      </c>
      <c r="F11" s="1">
        <v>0</v>
      </c>
      <c r="G11" s="1">
        <v>0</v>
      </c>
      <c r="H11" s="1">
        <v>12</v>
      </c>
      <c r="I11" s="1">
        <v>5</v>
      </c>
      <c r="J11" s="1">
        <v>4</v>
      </c>
      <c r="K11" s="1">
        <v>4</v>
      </c>
      <c r="L11" s="1">
        <v>1</v>
      </c>
      <c r="M11" s="1">
        <v>0</v>
      </c>
      <c r="N11" s="1">
        <v>0</v>
      </c>
      <c r="O11" s="1">
        <v>1</v>
      </c>
      <c r="P11" s="1">
        <v>0</v>
      </c>
      <c r="Q11" s="1">
        <v>0</v>
      </c>
      <c r="R11" s="1">
        <v>0</v>
      </c>
      <c r="S11" s="1">
        <v>0</v>
      </c>
      <c r="T11" s="1">
        <v>0</v>
      </c>
      <c r="U11" s="1">
        <v>1</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1</v>
      </c>
      <c r="R12" s="1">
        <v>1</v>
      </c>
      <c r="S12" s="1">
        <v>1</v>
      </c>
      <c r="T12" s="1">
        <v>1</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3</v>
      </c>
      <c r="Q13" s="1">
        <v>1</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2</v>
      </c>
      <c r="P14" s="1">
        <v>2</v>
      </c>
      <c r="Q14" s="1">
        <v>0</v>
      </c>
      <c r="R14" s="1">
        <v>0</v>
      </c>
      <c r="S14" s="1">
        <v>0</v>
      </c>
      <c r="T14" s="1">
        <v>0</v>
      </c>
      <c r="U14" s="1">
        <v>1</v>
      </c>
      <c r="V14" s="1">
        <v>1</v>
      </c>
      <c r="W14" s="1">
        <v>1</v>
      </c>
    </row>
    <row r="15" spans="1:23" x14ac:dyDescent="0.2">
      <c r="A15" s="1">
        <v>932101</v>
      </c>
      <c r="B15" s="1" t="s">
        <v>1066</v>
      </c>
      <c r="C15" s="1">
        <v>1</v>
      </c>
      <c r="D15" s="1">
        <v>0</v>
      </c>
      <c r="E15" s="1">
        <v>4</v>
      </c>
      <c r="F15" s="1">
        <v>-4</v>
      </c>
      <c r="G15" s="1">
        <v>4</v>
      </c>
      <c r="H15" s="1">
        <v>2</v>
      </c>
      <c r="I15" s="1">
        <v>2</v>
      </c>
      <c r="J15" s="1">
        <v>3</v>
      </c>
      <c r="K15" s="1">
        <v>7</v>
      </c>
      <c r="L15" s="1">
        <v>1</v>
      </c>
      <c r="M15" s="1">
        <v>0</v>
      </c>
      <c r="N15" s="1">
        <v>0</v>
      </c>
      <c r="O15" s="1">
        <v>1</v>
      </c>
      <c r="P15" s="1">
        <v>1</v>
      </c>
      <c r="Q15" s="1">
        <v>2</v>
      </c>
      <c r="R15" s="1">
        <v>3</v>
      </c>
      <c r="S15" s="1">
        <v>4</v>
      </c>
      <c r="T15" s="1">
        <v>4</v>
      </c>
      <c r="U15" s="1">
        <v>1</v>
      </c>
      <c r="V15" s="1">
        <v>4</v>
      </c>
      <c r="W15" s="1">
        <v>2</v>
      </c>
    </row>
    <row r="17" spans="1:23" x14ac:dyDescent="0.2">
      <c r="A17" s="1">
        <v>906861</v>
      </c>
      <c r="B17" s="1" t="s">
        <v>1130</v>
      </c>
      <c r="C17" s="1">
        <v>2</v>
      </c>
      <c r="D17" s="1">
        <v>32</v>
      </c>
      <c r="E17" s="1">
        <v>25</v>
      </c>
      <c r="F17" s="1">
        <v>19</v>
      </c>
      <c r="G17" s="1">
        <v>5</v>
      </c>
      <c r="H17" s="1">
        <v>22</v>
      </c>
      <c r="I17" s="1">
        <v>22</v>
      </c>
      <c r="J17" s="1">
        <v>10</v>
      </c>
      <c r="K17" s="1">
        <v>15</v>
      </c>
      <c r="L17" s="1">
        <v>4</v>
      </c>
      <c r="M17" s="1">
        <v>0</v>
      </c>
      <c r="N17" s="1">
        <v>4</v>
      </c>
      <c r="O17" s="1">
        <v>3</v>
      </c>
      <c r="P17" s="1">
        <v>4</v>
      </c>
      <c r="Q17" s="1">
        <v>2</v>
      </c>
      <c r="R17" s="1">
        <v>1</v>
      </c>
      <c r="S17" s="1">
        <v>1</v>
      </c>
      <c r="T17" s="1">
        <v>1</v>
      </c>
      <c r="U17" s="1">
        <v>4</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3</v>
      </c>
      <c r="P18" s="1">
        <v>2</v>
      </c>
      <c r="Q18" s="1">
        <v>2</v>
      </c>
      <c r="R18" s="1">
        <v>3</v>
      </c>
      <c r="S18" s="1">
        <v>3</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2</v>
      </c>
      <c r="P20" s="1">
        <v>1</v>
      </c>
      <c r="Q20" s="1">
        <v>2</v>
      </c>
      <c r="R20" s="1">
        <v>2</v>
      </c>
      <c r="S20" s="1">
        <v>3</v>
      </c>
      <c r="T20" s="1">
        <v>3</v>
      </c>
      <c r="U20" s="1">
        <v>1</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1</v>
      </c>
      <c r="P23" s="1">
        <v>1</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1</v>
      </c>
      <c r="P25" s="1">
        <v>2</v>
      </c>
      <c r="Q25" s="1">
        <v>1</v>
      </c>
      <c r="R25" s="1">
        <v>1</v>
      </c>
      <c r="S25" s="1">
        <v>1</v>
      </c>
      <c r="T25" s="1">
        <v>1</v>
      </c>
      <c r="U25" s="1">
        <v>1</v>
      </c>
      <c r="V25" s="1">
        <v>4</v>
      </c>
      <c r="W25" s="1">
        <v>1</v>
      </c>
    </row>
    <row r="26" spans="1:23" x14ac:dyDescent="0.2">
      <c r="A26" s="1">
        <v>144707</v>
      </c>
      <c r="B26" s="1" t="s">
        <v>1538</v>
      </c>
      <c r="C26" s="1">
        <v>3</v>
      </c>
      <c r="D26" s="1">
        <v>64</v>
      </c>
      <c r="E26" s="1">
        <v>50</v>
      </c>
      <c r="F26" s="1">
        <v>0</v>
      </c>
      <c r="G26" s="1">
        <v>3</v>
      </c>
      <c r="H26" s="1">
        <v>8</v>
      </c>
      <c r="I26" s="1">
        <v>3</v>
      </c>
      <c r="J26" s="1">
        <v>13</v>
      </c>
      <c r="K26" s="1">
        <v>16</v>
      </c>
      <c r="L26" s="1">
        <v>4</v>
      </c>
      <c r="M26" s="1">
        <v>0</v>
      </c>
      <c r="N26" s="1">
        <v>1</v>
      </c>
      <c r="O26" s="1">
        <v>4</v>
      </c>
      <c r="P26" s="1">
        <v>3</v>
      </c>
      <c r="Q26" s="1">
        <v>1</v>
      </c>
      <c r="R26" s="1">
        <v>0</v>
      </c>
      <c r="S26" s="1">
        <v>1</v>
      </c>
      <c r="T26" s="1">
        <v>1</v>
      </c>
      <c r="U26" s="1">
        <v>3</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2</v>
      </c>
      <c r="P27" s="1">
        <v>2</v>
      </c>
      <c r="Q27" s="1">
        <v>1</v>
      </c>
      <c r="R27" s="1">
        <v>0</v>
      </c>
      <c r="S27" s="1">
        <v>0</v>
      </c>
      <c r="T27" s="1">
        <v>0</v>
      </c>
      <c r="U27" s="1">
        <v>1</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1</v>
      </c>
      <c r="P29" s="1">
        <v>0</v>
      </c>
      <c r="Q29" s="1">
        <v>1</v>
      </c>
      <c r="R29" s="1">
        <v>1</v>
      </c>
      <c r="S29" s="1">
        <v>2</v>
      </c>
      <c r="T29" s="1">
        <v>2</v>
      </c>
      <c r="U29" s="1">
        <v>1</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2</v>
      </c>
      <c r="P31" s="1">
        <v>3</v>
      </c>
      <c r="Q31" s="1">
        <v>2</v>
      </c>
      <c r="R31" s="1">
        <v>2</v>
      </c>
      <c r="S31" s="1">
        <v>2</v>
      </c>
      <c r="T31" s="1">
        <v>2</v>
      </c>
      <c r="U31" s="1">
        <v>1</v>
      </c>
      <c r="V31" s="1">
        <v>0</v>
      </c>
      <c r="W31" s="1">
        <v>1</v>
      </c>
    </row>
  </sheetData>
  <pageMargins left="0.75" right="0.75" top="1" bottom="1" header="0.5" footer="0.5"/>
  <pageSetup orientation="portrait" horizontalDpi="300" verticalDpi="300"/>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2</v>
      </c>
      <c r="Q2" s="1">
        <v>0</v>
      </c>
      <c r="R2" s="1">
        <v>0</v>
      </c>
      <c r="S2" s="1">
        <v>1</v>
      </c>
      <c r="T2" s="1">
        <v>1</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3</v>
      </c>
      <c r="Q3" s="1">
        <v>3</v>
      </c>
      <c r="R3" s="1">
        <v>3</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1</v>
      </c>
      <c r="Q4" s="1">
        <v>0</v>
      </c>
      <c r="R4" s="1">
        <v>0</v>
      </c>
      <c r="S4" s="1">
        <v>1</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3</v>
      </c>
      <c r="Q5" s="1">
        <v>0</v>
      </c>
      <c r="R5" s="1">
        <v>0</v>
      </c>
      <c r="S5" s="1">
        <v>0</v>
      </c>
      <c r="T5" s="1">
        <v>1</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3</v>
      </c>
      <c r="Q8" s="1">
        <v>1</v>
      </c>
      <c r="R8" s="1">
        <v>1</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3</v>
      </c>
      <c r="Q9" s="1">
        <v>1</v>
      </c>
      <c r="R9" s="1">
        <v>1</v>
      </c>
      <c r="S9" s="1">
        <v>1</v>
      </c>
      <c r="T9" s="1">
        <v>1</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2</v>
      </c>
      <c r="R10" s="1">
        <v>1</v>
      </c>
      <c r="S10" s="1">
        <v>1</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0</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3</v>
      </c>
      <c r="R12" s="1">
        <v>3</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3</v>
      </c>
      <c r="Q13" s="1">
        <v>2</v>
      </c>
      <c r="R13" s="1">
        <v>2</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1</v>
      </c>
      <c r="R14" s="1">
        <v>0</v>
      </c>
      <c r="S14" s="1">
        <v>1</v>
      </c>
      <c r="T14" s="1">
        <v>1</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1</v>
      </c>
      <c r="Q15" s="1">
        <v>3</v>
      </c>
      <c r="R15" s="1">
        <v>2</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2</v>
      </c>
      <c r="R17" s="1">
        <v>1</v>
      </c>
      <c r="S17" s="1">
        <v>1</v>
      </c>
      <c r="T17" s="1">
        <v>1</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3</v>
      </c>
      <c r="Q18" s="1">
        <v>2</v>
      </c>
      <c r="R18" s="1">
        <v>2</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4</v>
      </c>
      <c r="Q19" s="1">
        <v>1</v>
      </c>
      <c r="R19" s="1">
        <v>1</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1</v>
      </c>
      <c r="Q20" s="1">
        <v>0</v>
      </c>
      <c r="R20" s="1">
        <v>0</v>
      </c>
      <c r="S20" s="1">
        <v>1</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2</v>
      </c>
      <c r="Q22" s="1">
        <v>1</v>
      </c>
      <c r="R22" s="1">
        <v>1</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3</v>
      </c>
      <c r="Q23" s="1">
        <v>1</v>
      </c>
      <c r="R23" s="1">
        <v>1</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3</v>
      </c>
      <c r="Q25" s="1">
        <v>2</v>
      </c>
      <c r="R25" s="1">
        <v>2</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3</v>
      </c>
      <c r="Q26" s="1">
        <v>2</v>
      </c>
      <c r="R26" s="1">
        <v>1</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2</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0</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3</v>
      </c>
      <c r="Q31" s="1">
        <v>1</v>
      </c>
      <c r="R31" s="1">
        <v>1</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v>31</v>
      </c>
      <c r="F2" s="1">
        <v>31</v>
      </c>
      <c r="G2" s="1">
        <v>2</v>
      </c>
      <c r="H2" s="1">
        <v>4</v>
      </c>
      <c r="I2" s="1">
        <v>-4</v>
      </c>
      <c r="J2" s="1">
        <v>6</v>
      </c>
      <c r="K2" s="1">
        <v>8</v>
      </c>
      <c r="L2" s="1">
        <v>0</v>
      </c>
      <c r="M2" s="1">
        <v>0</v>
      </c>
      <c r="N2" s="1">
        <v>1</v>
      </c>
      <c r="O2" s="1">
        <v>0</v>
      </c>
      <c r="P2" s="1">
        <v>4</v>
      </c>
      <c r="Q2" s="1">
        <v>2</v>
      </c>
      <c r="R2" s="1">
        <v>2</v>
      </c>
      <c r="S2" s="1">
        <v>3</v>
      </c>
      <c r="T2" s="1">
        <v>3</v>
      </c>
      <c r="U2" s="1">
        <v>0</v>
      </c>
      <c r="V2" s="1">
        <v>4</v>
      </c>
      <c r="W2" s="1">
        <v>3</v>
      </c>
    </row>
    <row r="3" spans="1:23" x14ac:dyDescent="0.2">
      <c r="A3" s="1">
        <v>942575</v>
      </c>
      <c r="B3" s="1" t="s">
        <v>348</v>
      </c>
      <c r="C3" s="1">
        <v>2</v>
      </c>
      <c r="D3" s="1">
        <v>90</v>
      </c>
      <c r="E3" s="1">
        <v>16</v>
      </c>
      <c r="F3" s="1">
        <v>10</v>
      </c>
      <c r="G3" s="1">
        <v>5</v>
      </c>
      <c r="H3" s="1">
        <v>13</v>
      </c>
      <c r="I3" s="1">
        <v>12</v>
      </c>
      <c r="J3" s="1">
        <v>6</v>
      </c>
      <c r="K3" s="1">
        <v>11</v>
      </c>
      <c r="L3" s="1">
        <v>0</v>
      </c>
      <c r="M3" s="1">
        <v>0</v>
      </c>
      <c r="N3" s="1">
        <v>1</v>
      </c>
      <c r="O3" s="1">
        <v>0</v>
      </c>
      <c r="P3" s="1">
        <v>4</v>
      </c>
      <c r="Q3" s="1">
        <v>3</v>
      </c>
      <c r="R3" s="1">
        <v>3</v>
      </c>
      <c r="S3" s="1">
        <v>4</v>
      </c>
      <c r="T3" s="1">
        <v>4</v>
      </c>
      <c r="U3" s="1">
        <v>0</v>
      </c>
      <c r="V3" s="1">
        <v>3</v>
      </c>
      <c r="W3" s="1">
        <v>2</v>
      </c>
    </row>
    <row r="4" spans="1:23" x14ac:dyDescent="0.2">
      <c r="A4" s="1">
        <v>116420</v>
      </c>
      <c r="B4" s="1" t="s">
        <v>443</v>
      </c>
      <c r="C4" s="1">
        <v>1</v>
      </c>
      <c r="D4" s="1">
        <v>366</v>
      </c>
      <c r="E4" s="1">
        <v>50</v>
      </c>
      <c r="F4" s="1">
        <v>-9</v>
      </c>
      <c r="G4" s="1">
        <v>3</v>
      </c>
      <c r="H4" s="1">
        <v>0</v>
      </c>
      <c r="I4" s="1">
        <v>0</v>
      </c>
      <c r="J4" s="1">
        <v>7</v>
      </c>
      <c r="K4" s="1">
        <v>10</v>
      </c>
      <c r="L4" s="1">
        <v>0</v>
      </c>
      <c r="M4" s="1">
        <v>0</v>
      </c>
      <c r="N4" s="1">
        <v>4</v>
      </c>
      <c r="O4" s="1">
        <v>0</v>
      </c>
      <c r="P4" s="1">
        <v>4</v>
      </c>
      <c r="Q4" s="1">
        <v>0</v>
      </c>
      <c r="R4" s="1">
        <v>0</v>
      </c>
      <c r="S4" s="1">
        <v>0</v>
      </c>
      <c r="T4" s="1">
        <v>0</v>
      </c>
      <c r="U4" s="1">
        <v>0</v>
      </c>
      <c r="V4" s="1">
        <v>4</v>
      </c>
      <c r="W4" s="1">
        <v>1</v>
      </c>
    </row>
    <row r="5" spans="1:23" x14ac:dyDescent="0.2">
      <c r="A5" s="1">
        <v>61046</v>
      </c>
      <c r="B5" s="1" t="s">
        <v>443</v>
      </c>
      <c r="C5" s="1">
        <v>3</v>
      </c>
      <c r="D5" s="1">
        <v>34</v>
      </c>
      <c r="E5" s="1">
        <v>50</v>
      </c>
      <c r="F5" s="1">
        <v>0</v>
      </c>
      <c r="G5" s="1">
        <v>4</v>
      </c>
      <c r="H5" s="1">
        <v>5</v>
      </c>
      <c r="I5" s="1">
        <v>4</v>
      </c>
      <c r="J5" s="1">
        <v>6</v>
      </c>
      <c r="K5" s="1">
        <v>10</v>
      </c>
      <c r="L5" s="1">
        <v>0</v>
      </c>
      <c r="M5" s="1">
        <v>0</v>
      </c>
      <c r="N5" s="1">
        <v>3</v>
      </c>
      <c r="O5" s="1">
        <v>0</v>
      </c>
      <c r="P5" s="1">
        <v>4</v>
      </c>
      <c r="Q5" s="1">
        <v>0</v>
      </c>
      <c r="R5" s="1">
        <v>0</v>
      </c>
      <c r="S5" s="1">
        <v>0</v>
      </c>
      <c r="T5" s="1">
        <v>0</v>
      </c>
      <c r="U5" s="1">
        <v>0</v>
      </c>
      <c r="V5" s="1">
        <v>0</v>
      </c>
      <c r="W5" s="1">
        <v>1</v>
      </c>
    </row>
    <row r="8" spans="1:23" x14ac:dyDescent="0.2">
      <c r="A8" s="1">
        <v>697106</v>
      </c>
      <c r="B8" s="1" t="s">
        <v>443</v>
      </c>
      <c r="C8" s="1">
        <v>1</v>
      </c>
      <c r="D8" s="1">
        <v>16</v>
      </c>
      <c r="E8" s="1">
        <v>8</v>
      </c>
      <c r="F8" s="1">
        <v>-4</v>
      </c>
      <c r="G8" s="1">
        <v>3</v>
      </c>
      <c r="H8" s="1">
        <v>10</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v>48</v>
      </c>
      <c r="F9" s="1">
        <v>18</v>
      </c>
      <c r="G9" s="1">
        <v>6</v>
      </c>
      <c r="H9" s="1">
        <v>6</v>
      </c>
      <c r="I9" s="1">
        <v>3</v>
      </c>
      <c r="J9" s="1">
        <v>6</v>
      </c>
      <c r="K9" s="1">
        <v>12</v>
      </c>
      <c r="L9" s="1">
        <v>0</v>
      </c>
      <c r="M9" s="1">
        <v>0</v>
      </c>
      <c r="N9" s="1">
        <v>4</v>
      </c>
      <c r="O9" s="1">
        <v>0</v>
      </c>
      <c r="P9" s="1">
        <v>4</v>
      </c>
      <c r="Q9" s="1">
        <v>0</v>
      </c>
      <c r="R9" s="1">
        <v>0</v>
      </c>
      <c r="S9" s="1">
        <v>0</v>
      </c>
      <c r="T9" s="1">
        <v>0</v>
      </c>
      <c r="U9" s="1">
        <v>0</v>
      </c>
      <c r="V9" s="1">
        <v>1</v>
      </c>
      <c r="W9" s="1">
        <v>1</v>
      </c>
    </row>
    <row r="10" spans="1:23" x14ac:dyDescent="0.2">
      <c r="A10" s="1">
        <v>930512</v>
      </c>
      <c r="B10" s="1" t="s">
        <v>771</v>
      </c>
      <c r="C10" s="1">
        <v>1</v>
      </c>
      <c r="D10" s="1">
        <v>85</v>
      </c>
      <c r="E10" s="1">
        <v>17</v>
      </c>
      <c r="F10" s="1">
        <v>5</v>
      </c>
      <c r="G10" s="1">
        <v>7</v>
      </c>
      <c r="H10" s="1">
        <v>23</v>
      </c>
      <c r="I10" s="1">
        <v>-12</v>
      </c>
      <c r="J10" s="1">
        <v>11</v>
      </c>
      <c r="K10" s="1">
        <v>18</v>
      </c>
      <c r="L10" s="1">
        <v>0</v>
      </c>
      <c r="M10" s="1">
        <v>0</v>
      </c>
      <c r="N10" s="1">
        <v>4</v>
      </c>
      <c r="O10" s="1">
        <v>0</v>
      </c>
      <c r="P10" s="1">
        <v>4</v>
      </c>
      <c r="Q10" s="1">
        <v>0</v>
      </c>
      <c r="R10" s="1">
        <v>0</v>
      </c>
      <c r="S10" s="1">
        <v>0</v>
      </c>
      <c r="T10" s="1">
        <v>0</v>
      </c>
      <c r="U10" s="1">
        <v>0</v>
      </c>
      <c r="V10" s="1">
        <v>3</v>
      </c>
      <c r="W10" s="1">
        <v>1</v>
      </c>
    </row>
    <row r="11" spans="1:23" x14ac:dyDescent="0.2">
      <c r="A11" s="1">
        <v>84924</v>
      </c>
      <c r="B11" s="1" t="s">
        <v>844</v>
      </c>
      <c r="C11" s="1">
        <v>3</v>
      </c>
      <c r="D11" s="1">
        <v>0</v>
      </c>
      <c r="E11" s="1">
        <v>0</v>
      </c>
      <c r="F11" s="1">
        <v>0</v>
      </c>
      <c r="G11" s="1">
        <v>0</v>
      </c>
      <c r="H11" s="1">
        <v>12</v>
      </c>
      <c r="I11" s="1">
        <v>5</v>
      </c>
      <c r="J11" s="1">
        <v>4</v>
      </c>
      <c r="K11" s="1">
        <v>4</v>
      </c>
      <c r="L11" s="1">
        <v>0</v>
      </c>
      <c r="M11" s="1">
        <v>0</v>
      </c>
      <c r="N11" s="1">
        <v>0</v>
      </c>
      <c r="O11" s="1">
        <v>0</v>
      </c>
      <c r="P11" s="1">
        <v>4</v>
      </c>
      <c r="Q11" s="1">
        <v>0</v>
      </c>
      <c r="R11" s="1">
        <v>0</v>
      </c>
      <c r="S11" s="1">
        <v>0</v>
      </c>
      <c r="T11" s="1">
        <v>0</v>
      </c>
      <c r="U11" s="1">
        <v>0</v>
      </c>
      <c r="V11" s="1">
        <v>1</v>
      </c>
      <c r="W11" s="1">
        <v>1</v>
      </c>
    </row>
    <row r="12" spans="1:23" x14ac:dyDescent="0.2">
      <c r="A12" s="1">
        <v>591218</v>
      </c>
      <c r="B12" s="1" t="s">
        <v>908</v>
      </c>
      <c r="C12" s="1">
        <v>1</v>
      </c>
      <c r="D12" s="1">
        <v>52</v>
      </c>
      <c r="E12" s="1">
        <v>50</v>
      </c>
      <c r="F12" s="1">
        <v>0</v>
      </c>
      <c r="G12" s="1">
        <v>6</v>
      </c>
      <c r="H12" s="1">
        <v>8</v>
      </c>
      <c r="I12" s="1">
        <v>8</v>
      </c>
      <c r="J12" s="1">
        <v>0</v>
      </c>
      <c r="K12" s="1">
        <v>6</v>
      </c>
      <c r="L12" s="1">
        <v>0</v>
      </c>
      <c r="M12" s="1">
        <v>0</v>
      </c>
      <c r="N12" s="1">
        <v>4</v>
      </c>
      <c r="O12" s="1">
        <v>0</v>
      </c>
      <c r="P12" s="1">
        <v>4</v>
      </c>
      <c r="Q12" s="1">
        <v>0</v>
      </c>
      <c r="R12" s="1">
        <v>0</v>
      </c>
      <c r="S12" s="1">
        <v>0</v>
      </c>
      <c r="T12" s="1">
        <v>0</v>
      </c>
      <c r="U12" s="1">
        <v>0</v>
      </c>
      <c r="V12" s="1">
        <v>1</v>
      </c>
      <c r="W12" s="1">
        <v>2</v>
      </c>
    </row>
    <row r="13" spans="1:23" x14ac:dyDescent="0.2">
      <c r="A13" s="1">
        <v>821010</v>
      </c>
      <c r="B13" s="1" t="s">
        <v>949</v>
      </c>
      <c r="C13" s="1">
        <v>2</v>
      </c>
      <c r="D13" s="1">
        <v>25</v>
      </c>
      <c r="E13" s="1">
        <v>50</v>
      </c>
      <c r="F13" s="1">
        <v>40</v>
      </c>
      <c r="G13" s="1">
        <v>4</v>
      </c>
      <c r="H13" s="1">
        <v>15</v>
      </c>
      <c r="I13" s="1">
        <v>12</v>
      </c>
      <c r="J13" s="1">
        <v>0</v>
      </c>
      <c r="K13" s="1">
        <v>4</v>
      </c>
      <c r="L13" s="1">
        <v>0</v>
      </c>
      <c r="M13" s="1">
        <v>0</v>
      </c>
      <c r="N13" s="1">
        <v>1</v>
      </c>
      <c r="O13" s="1">
        <v>0</v>
      </c>
      <c r="P13" s="1">
        <v>4</v>
      </c>
      <c r="Q13" s="1">
        <v>0</v>
      </c>
      <c r="R13" s="1">
        <v>1</v>
      </c>
      <c r="S13" s="1">
        <v>1</v>
      </c>
      <c r="T13" s="1">
        <v>1</v>
      </c>
      <c r="U13" s="1">
        <v>0</v>
      </c>
      <c r="V13" s="1">
        <v>1</v>
      </c>
      <c r="W13" s="1">
        <v>2</v>
      </c>
    </row>
    <row r="14" spans="1:23" x14ac:dyDescent="0.2">
      <c r="A14" s="1">
        <v>374328</v>
      </c>
      <c r="B14" s="1" t="s">
        <v>1003</v>
      </c>
      <c r="C14" s="1">
        <v>3</v>
      </c>
      <c r="D14" s="1">
        <v>17</v>
      </c>
      <c r="E14" s="1">
        <v>50</v>
      </c>
      <c r="F14" s="1">
        <v>0</v>
      </c>
      <c r="G14" s="1">
        <v>4</v>
      </c>
      <c r="H14" s="1">
        <v>9</v>
      </c>
      <c r="I14" s="1">
        <v>6</v>
      </c>
      <c r="J14" s="1">
        <v>5</v>
      </c>
      <c r="K14" s="1">
        <v>9</v>
      </c>
      <c r="L14" s="1">
        <v>0</v>
      </c>
      <c r="M14" s="1">
        <v>0</v>
      </c>
      <c r="N14" s="1">
        <v>3</v>
      </c>
      <c r="O14" s="1">
        <v>0</v>
      </c>
      <c r="P14" s="1">
        <v>4</v>
      </c>
      <c r="Q14" s="1">
        <v>0</v>
      </c>
      <c r="R14" s="1">
        <v>0</v>
      </c>
      <c r="S14" s="1">
        <v>0</v>
      </c>
      <c r="T14" s="1">
        <v>0</v>
      </c>
      <c r="U14" s="1">
        <v>0</v>
      </c>
      <c r="V14" s="1">
        <v>1</v>
      </c>
      <c r="W14" s="1">
        <v>1</v>
      </c>
    </row>
    <row r="15" spans="1:23" x14ac:dyDescent="0.2">
      <c r="A15" s="1">
        <v>932101</v>
      </c>
      <c r="B15" s="1" t="s">
        <v>1066</v>
      </c>
      <c r="C15" s="1">
        <v>1</v>
      </c>
      <c r="D15" s="1">
        <v>0</v>
      </c>
      <c r="E15" s="1">
        <v>4</v>
      </c>
      <c r="F15" s="1">
        <v>-4</v>
      </c>
      <c r="G15" s="1">
        <v>4</v>
      </c>
      <c r="H15" s="1">
        <v>2</v>
      </c>
      <c r="I15" s="1">
        <v>2</v>
      </c>
      <c r="J15" s="1">
        <v>3</v>
      </c>
      <c r="K15" s="1">
        <v>7</v>
      </c>
      <c r="L15" s="1">
        <v>0</v>
      </c>
      <c r="M15" s="1">
        <v>0</v>
      </c>
      <c r="N15" s="1">
        <v>0</v>
      </c>
      <c r="O15" s="1">
        <v>0</v>
      </c>
      <c r="P15" s="1">
        <v>4</v>
      </c>
      <c r="Q15" s="1">
        <v>3</v>
      </c>
      <c r="R15" s="1">
        <v>3</v>
      </c>
      <c r="S15" s="1">
        <v>4</v>
      </c>
      <c r="T15" s="1">
        <v>4</v>
      </c>
      <c r="U15" s="1">
        <v>0</v>
      </c>
      <c r="V15" s="1">
        <v>4</v>
      </c>
      <c r="W15" s="1">
        <v>2</v>
      </c>
    </row>
    <row r="17" spans="1:23" x14ac:dyDescent="0.2">
      <c r="A17" s="1">
        <v>906861</v>
      </c>
      <c r="B17" s="1" t="s">
        <v>1130</v>
      </c>
      <c r="C17" s="1">
        <v>2</v>
      </c>
      <c r="D17" s="1">
        <v>32</v>
      </c>
      <c r="E17" s="1">
        <v>25</v>
      </c>
      <c r="F17" s="1">
        <v>19</v>
      </c>
      <c r="G17" s="1">
        <v>5</v>
      </c>
      <c r="H17" s="1">
        <v>22</v>
      </c>
      <c r="I17" s="1">
        <v>22</v>
      </c>
      <c r="J17" s="1">
        <v>10</v>
      </c>
      <c r="K17" s="1">
        <v>15</v>
      </c>
      <c r="L17" s="1">
        <v>0</v>
      </c>
      <c r="M17" s="1">
        <v>0</v>
      </c>
      <c r="N17" s="1">
        <v>4</v>
      </c>
      <c r="O17" s="1">
        <v>0</v>
      </c>
      <c r="P17" s="1">
        <v>4</v>
      </c>
      <c r="Q17" s="1">
        <v>0</v>
      </c>
      <c r="R17" s="1">
        <v>0</v>
      </c>
      <c r="S17" s="1">
        <v>0</v>
      </c>
      <c r="T17" s="1">
        <v>0</v>
      </c>
      <c r="U17" s="1">
        <v>0</v>
      </c>
      <c r="V17" s="1">
        <v>0</v>
      </c>
      <c r="W17" s="1">
        <v>2</v>
      </c>
    </row>
    <row r="18" spans="1:23" x14ac:dyDescent="0.2">
      <c r="A18" s="1">
        <v>523118</v>
      </c>
      <c r="B18" s="1" t="s">
        <v>1208</v>
      </c>
      <c r="C18" s="1">
        <v>2</v>
      </c>
      <c r="D18" s="1">
        <v>1</v>
      </c>
      <c r="E18" s="1">
        <v>0</v>
      </c>
      <c r="F18" s="1">
        <v>0</v>
      </c>
      <c r="G18" s="1">
        <v>4</v>
      </c>
      <c r="H18" s="1">
        <v>7</v>
      </c>
      <c r="I18" s="1">
        <v>3</v>
      </c>
      <c r="J18" s="1">
        <v>6</v>
      </c>
      <c r="K18" s="1">
        <v>10</v>
      </c>
      <c r="L18" s="1">
        <v>0</v>
      </c>
      <c r="M18" s="1">
        <v>0</v>
      </c>
      <c r="N18" s="1">
        <v>1</v>
      </c>
      <c r="O18" s="1">
        <v>0</v>
      </c>
      <c r="P18" s="1">
        <v>4</v>
      </c>
      <c r="Q18" s="1">
        <v>3</v>
      </c>
      <c r="R18" s="1">
        <v>3</v>
      </c>
      <c r="S18" s="1">
        <v>4</v>
      </c>
      <c r="T18" s="1">
        <v>4</v>
      </c>
      <c r="U18" s="1">
        <v>0</v>
      </c>
      <c r="V18" s="1">
        <v>1</v>
      </c>
      <c r="W18" s="1">
        <v>2</v>
      </c>
    </row>
    <row r="20" spans="1:23" x14ac:dyDescent="0.2">
      <c r="A20" s="1">
        <v>103194</v>
      </c>
      <c r="B20" s="1" t="s">
        <v>1290</v>
      </c>
      <c r="C20" s="1">
        <v>1</v>
      </c>
      <c r="D20" s="1">
        <v>39</v>
      </c>
      <c r="E20" s="1">
        <v>5</v>
      </c>
      <c r="F20" s="1">
        <v>-4</v>
      </c>
      <c r="G20" s="1">
        <v>2</v>
      </c>
      <c r="H20" s="1">
        <v>5</v>
      </c>
      <c r="I20" s="1">
        <v>-5</v>
      </c>
      <c r="J20" s="1">
        <v>7</v>
      </c>
      <c r="K20" s="1">
        <v>9</v>
      </c>
      <c r="L20" s="1">
        <v>0</v>
      </c>
      <c r="M20" s="1">
        <v>0</v>
      </c>
      <c r="N20" s="1">
        <v>3</v>
      </c>
      <c r="O20" s="1">
        <v>0</v>
      </c>
      <c r="P20" s="1">
        <v>4</v>
      </c>
      <c r="Q20" s="1">
        <v>2</v>
      </c>
      <c r="R20" s="1">
        <v>2</v>
      </c>
      <c r="S20" s="1">
        <v>3</v>
      </c>
      <c r="T20" s="1">
        <v>3</v>
      </c>
      <c r="U20" s="1">
        <v>0</v>
      </c>
      <c r="V20" s="1">
        <v>0</v>
      </c>
      <c r="W20" s="1">
        <v>2</v>
      </c>
    </row>
    <row r="23" spans="1:23" x14ac:dyDescent="0.2">
      <c r="A23" s="1">
        <v>807290</v>
      </c>
      <c r="B23" s="1" t="s">
        <v>1386</v>
      </c>
      <c r="C23" s="1">
        <v>1</v>
      </c>
      <c r="D23" s="1">
        <v>38</v>
      </c>
      <c r="E23" s="1">
        <v>2</v>
      </c>
      <c r="F23" s="1">
        <v>-2</v>
      </c>
      <c r="G23" s="1">
        <v>3</v>
      </c>
      <c r="H23" s="1">
        <v>7</v>
      </c>
      <c r="I23" s="1">
        <v>5</v>
      </c>
      <c r="J23" s="1">
        <v>3</v>
      </c>
      <c r="K23" s="1">
        <v>6</v>
      </c>
      <c r="L23" s="1">
        <v>0</v>
      </c>
      <c r="M23" s="1">
        <v>0</v>
      </c>
      <c r="N23" s="1">
        <v>3</v>
      </c>
      <c r="O23" s="1">
        <v>0</v>
      </c>
      <c r="P23" s="1">
        <v>4</v>
      </c>
      <c r="Q23" s="1">
        <v>0</v>
      </c>
      <c r="R23" s="1">
        <v>0</v>
      </c>
      <c r="S23" s="1">
        <v>0</v>
      </c>
      <c r="T23" s="1">
        <v>0</v>
      </c>
      <c r="U23" s="1">
        <v>0</v>
      </c>
      <c r="V23" s="1">
        <v>4</v>
      </c>
      <c r="W23" s="1">
        <v>2</v>
      </c>
    </row>
    <row r="25" spans="1:23" x14ac:dyDescent="0.2">
      <c r="A25" s="1">
        <v>804260</v>
      </c>
      <c r="B25" s="1" t="s">
        <v>1480</v>
      </c>
      <c r="C25" s="1">
        <v>0</v>
      </c>
      <c r="D25" s="1">
        <v>17</v>
      </c>
      <c r="E25" s="1">
        <v>6</v>
      </c>
      <c r="F25" s="1">
        <v>-6</v>
      </c>
      <c r="G25" s="1">
        <v>4</v>
      </c>
      <c r="H25" s="1">
        <v>7</v>
      </c>
      <c r="I25" s="1">
        <v>0</v>
      </c>
      <c r="J25" s="1">
        <v>5</v>
      </c>
      <c r="K25" s="1">
        <v>9</v>
      </c>
      <c r="L25" s="1">
        <v>0</v>
      </c>
      <c r="M25" s="1">
        <v>0</v>
      </c>
      <c r="N25" s="1">
        <v>4</v>
      </c>
      <c r="O25" s="1">
        <v>0</v>
      </c>
      <c r="P25" s="1">
        <v>4</v>
      </c>
      <c r="Q25" s="1">
        <v>0</v>
      </c>
      <c r="R25" s="1">
        <v>1</v>
      </c>
      <c r="S25" s="1">
        <v>1</v>
      </c>
      <c r="T25" s="1">
        <v>1</v>
      </c>
      <c r="U25" s="1">
        <v>0</v>
      </c>
      <c r="V25" s="1">
        <v>4</v>
      </c>
      <c r="W25" s="1">
        <v>1</v>
      </c>
    </row>
    <row r="26" spans="1:23" x14ac:dyDescent="0.2">
      <c r="A26" s="1">
        <v>144707</v>
      </c>
      <c r="B26" s="1" t="s">
        <v>1538</v>
      </c>
      <c r="C26" s="1">
        <v>3</v>
      </c>
      <c r="D26" s="1">
        <v>64</v>
      </c>
      <c r="E26" s="1">
        <v>50</v>
      </c>
      <c r="F26" s="1">
        <v>0</v>
      </c>
      <c r="G26" s="1">
        <v>3</v>
      </c>
      <c r="H26" s="1">
        <v>8</v>
      </c>
      <c r="I26" s="1">
        <v>3</v>
      </c>
      <c r="J26" s="1">
        <v>13</v>
      </c>
      <c r="K26" s="1">
        <v>16</v>
      </c>
      <c r="L26" s="1">
        <v>0</v>
      </c>
      <c r="M26" s="1">
        <v>0</v>
      </c>
      <c r="N26" s="1">
        <v>1</v>
      </c>
      <c r="O26" s="1">
        <v>0</v>
      </c>
      <c r="P26" s="1">
        <v>4</v>
      </c>
      <c r="Q26" s="1">
        <v>0</v>
      </c>
      <c r="R26" s="1">
        <v>0</v>
      </c>
      <c r="S26" s="1">
        <v>0</v>
      </c>
      <c r="T26" s="1">
        <v>0</v>
      </c>
      <c r="U26" s="1">
        <v>0</v>
      </c>
      <c r="V26" s="1">
        <v>0</v>
      </c>
      <c r="W26" s="1">
        <v>2</v>
      </c>
    </row>
    <row r="27" spans="1:23" x14ac:dyDescent="0.2">
      <c r="A27" s="1">
        <v>690179</v>
      </c>
      <c r="B27" s="1" t="s">
        <v>1587</v>
      </c>
      <c r="C27" s="1">
        <v>1</v>
      </c>
      <c r="D27" s="1">
        <v>17</v>
      </c>
      <c r="E27" s="1">
        <v>50</v>
      </c>
      <c r="F27" s="1">
        <v>-49</v>
      </c>
      <c r="G27" s="1">
        <v>3</v>
      </c>
      <c r="H27" s="1">
        <v>5</v>
      </c>
      <c r="I27" s="1">
        <v>2</v>
      </c>
      <c r="J27" s="1">
        <v>8</v>
      </c>
      <c r="K27" s="1">
        <v>11</v>
      </c>
      <c r="L27" s="1">
        <v>0</v>
      </c>
      <c r="M27" s="1">
        <v>0</v>
      </c>
      <c r="N27" s="1">
        <v>4</v>
      </c>
      <c r="O27" s="1">
        <v>0</v>
      </c>
      <c r="P27" s="1">
        <v>4</v>
      </c>
      <c r="Q27" s="1">
        <v>0</v>
      </c>
      <c r="R27" s="1">
        <v>0</v>
      </c>
      <c r="S27" s="1">
        <v>0</v>
      </c>
      <c r="T27" s="1">
        <v>0</v>
      </c>
      <c r="U27" s="1">
        <v>0</v>
      </c>
      <c r="V27" s="1">
        <v>1</v>
      </c>
      <c r="W27" s="1">
        <v>2</v>
      </c>
    </row>
    <row r="29" spans="1:23" x14ac:dyDescent="0.2">
      <c r="A29" s="1">
        <v>865260</v>
      </c>
      <c r="B29" s="1" t="s">
        <v>1663</v>
      </c>
      <c r="C29" s="1">
        <v>3</v>
      </c>
      <c r="D29" s="1">
        <v>40</v>
      </c>
      <c r="E29" s="1">
        <v>50</v>
      </c>
      <c r="F29" s="1">
        <v>46</v>
      </c>
      <c r="G29" s="1">
        <v>0</v>
      </c>
      <c r="H29" s="1">
        <v>10</v>
      </c>
      <c r="I29" s="1">
        <v>-10</v>
      </c>
      <c r="J29" s="1">
        <v>3</v>
      </c>
      <c r="K29" s="1">
        <v>3</v>
      </c>
      <c r="L29" s="1">
        <v>0</v>
      </c>
      <c r="M29" s="1">
        <v>0</v>
      </c>
      <c r="N29" s="1">
        <v>1</v>
      </c>
      <c r="O29" s="1">
        <v>0</v>
      </c>
      <c r="P29" s="1">
        <v>4</v>
      </c>
      <c r="Q29" s="1">
        <v>2</v>
      </c>
      <c r="R29" s="1">
        <v>2</v>
      </c>
      <c r="S29" s="1">
        <v>2</v>
      </c>
      <c r="T29" s="1">
        <v>2</v>
      </c>
      <c r="U29" s="1">
        <v>0</v>
      </c>
      <c r="V29" s="1">
        <v>1</v>
      </c>
      <c r="W29" s="1">
        <v>3</v>
      </c>
    </row>
    <row r="31" spans="1:23" x14ac:dyDescent="0.2">
      <c r="A31" s="1">
        <v>530476</v>
      </c>
      <c r="B31" s="1" t="s">
        <v>1742</v>
      </c>
      <c r="C31" s="1">
        <v>3</v>
      </c>
      <c r="D31" s="1">
        <v>61</v>
      </c>
      <c r="E31" s="1">
        <v>50</v>
      </c>
      <c r="F31" s="1">
        <v>0</v>
      </c>
      <c r="G31" s="1">
        <v>3</v>
      </c>
      <c r="H31" s="1">
        <v>47</v>
      </c>
      <c r="I31" s="1">
        <v>47</v>
      </c>
      <c r="J31" s="1">
        <v>7</v>
      </c>
      <c r="K31" s="1">
        <v>10</v>
      </c>
      <c r="L31" s="1">
        <v>0</v>
      </c>
      <c r="M31" s="1">
        <v>0</v>
      </c>
      <c r="N31" s="1">
        <v>1</v>
      </c>
      <c r="O31" s="1">
        <v>0</v>
      </c>
      <c r="P31" s="1">
        <v>4</v>
      </c>
      <c r="Q31" s="1">
        <v>2</v>
      </c>
      <c r="R31" s="1">
        <v>2</v>
      </c>
      <c r="S31" s="1">
        <v>2</v>
      </c>
      <c r="T31" s="1">
        <v>2</v>
      </c>
      <c r="U31" s="1">
        <v>0</v>
      </c>
      <c r="V31" s="1">
        <v>0</v>
      </c>
      <c r="W31" s="1">
        <v>1</v>
      </c>
    </row>
  </sheetData>
  <pageMargins left="0.75" right="0.75" top="1" bottom="1" header="0.5" footer="0.5"/>
  <pageSetup orientation="portrait" horizontalDpi="300" verticalDpi="300"/>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W31"/>
  <sheetViews>
    <sheetView workbookViewId="0"/>
  </sheetViews>
  <sheetFormatPr defaultRowHeight="12.75" x14ac:dyDescent="0.2"/>
  <cols>
    <col min="1" max="1" width="7.7109375" customWidth="1"/>
    <col min="2" max="2" width="25.42578125" customWidth="1"/>
    <col min="3" max="3" width="6.28515625" customWidth="1"/>
    <col min="4" max="4" width="4.85546875" customWidth="1"/>
    <col min="5" max="5" width="5.140625" customWidth="1"/>
    <col min="6" max="6" width="5.42578125" customWidth="1"/>
    <col min="7" max="8" width="5.140625" customWidth="1"/>
    <col min="9" max="9" width="5.42578125" customWidth="1"/>
    <col min="10" max="10" width="5.140625" customWidth="1"/>
    <col min="11" max="11" width="5.28515625" customWidth="1"/>
    <col min="12" max="23" width="3.85546875" customWidth="1"/>
  </cols>
  <sheetData>
    <row r="1" spans="1:23" x14ac:dyDescent="0.2">
      <c r="A1" s="1" t="s">
        <v>0</v>
      </c>
      <c r="B1" s="1" t="s">
        <v>1</v>
      </c>
      <c r="C1" s="1" t="s">
        <v>3</v>
      </c>
      <c r="D1" s="1" t="s">
        <v>345</v>
      </c>
      <c r="E1" s="1" t="s">
        <v>337</v>
      </c>
      <c r="F1" s="1" t="s">
        <v>346</v>
      </c>
      <c r="G1" s="1" t="s">
        <v>339</v>
      </c>
      <c r="H1" s="1" t="s">
        <v>338</v>
      </c>
      <c r="I1" s="1" t="s">
        <v>347</v>
      </c>
      <c r="J1" s="1" t="s">
        <v>340</v>
      </c>
      <c r="K1" s="1" t="s">
        <v>341</v>
      </c>
      <c r="L1" s="1" t="s">
        <v>288</v>
      </c>
      <c r="M1" s="1" t="s">
        <v>289</v>
      </c>
      <c r="N1" s="1" t="s">
        <v>290</v>
      </c>
      <c r="O1" s="1" t="s">
        <v>293</v>
      </c>
      <c r="P1" s="1" t="s">
        <v>294</v>
      </c>
      <c r="Q1" s="1" t="s">
        <v>295</v>
      </c>
      <c r="R1" s="1" t="s">
        <v>296</v>
      </c>
      <c r="S1" s="1" t="s">
        <v>297</v>
      </c>
      <c r="T1" s="1" t="s">
        <v>298</v>
      </c>
      <c r="U1" s="1" t="s">
        <v>300</v>
      </c>
      <c r="V1" s="1" t="s">
        <v>301</v>
      </c>
      <c r="W1" s="1" t="s">
        <v>302</v>
      </c>
    </row>
    <row r="2" spans="1:23" x14ac:dyDescent="0.2">
      <c r="A2" s="1">
        <v>739187</v>
      </c>
      <c r="B2" s="1" t="s">
        <v>2</v>
      </c>
      <c r="C2" s="1">
        <v>1</v>
      </c>
      <c r="D2" s="1">
        <v>5</v>
      </c>
      <c r="E2" s="1" t="s">
        <v>42</v>
      </c>
      <c r="F2" s="1">
        <v>31</v>
      </c>
      <c r="G2" s="1">
        <v>2</v>
      </c>
      <c r="H2" s="1" t="s">
        <v>40</v>
      </c>
      <c r="I2" s="1">
        <v>-4</v>
      </c>
      <c r="J2" s="1">
        <v>6</v>
      </c>
      <c r="K2" s="1">
        <v>8</v>
      </c>
      <c r="L2" s="1">
        <v>0</v>
      </c>
      <c r="M2" s="1">
        <v>0</v>
      </c>
      <c r="N2" s="1">
        <v>1</v>
      </c>
      <c r="O2" s="1">
        <v>0</v>
      </c>
      <c r="P2" s="1">
        <v>4</v>
      </c>
      <c r="Q2" s="1">
        <v>0</v>
      </c>
      <c r="R2" s="1">
        <v>0</v>
      </c>
      <c r="S2" s="1">
        <v>0</v>
      </c>
      <c r="T2" s="1">
        <v>0</v>
      </c>
      <c r="U2" s="1">
        <v>0</v>
      </c>
      <c r="V2" s="1">
        <v>4</v>
      </c>
      <c r="W2" s="1">
        <v>4</v>
      </c>
    </row>
    <row r="3" spans="1:23" x14ac:dyDescent="0.2">
      <c r="A3" s="1">
        <v>942575</v>
      </c>
      <c r="B3" s="1" t="s">
        <v>348</v>
      </c>
      <c r="C3" s="1">
        <v>2</v>
      </c>
      <c r="D3" s="1">
        <v>90</v>
      </c>
      <c r="E3" s="1" t="s">
        <v>362</v>
      </c>
      <c r="F3" s="1">
        <v>10</v>
      </c>
      <c r="G3" s="1">
        <v>5</v>
      </c>
      <c r="H3" s="1" t="s">
        <v>364</v>
      </c>
      <c r="I3" s="1">
        <v>12</v>
      </c>
      <c r="J3" s="1">
        <v>6</v>
      </c>
      <c r="K3" s="1">
        <v>11</v>
      </c>
      <c r="L3" s="1">
        <v>0</v>
      </c>
      <c r="M3" s="1">
        <v>0</v>
      </c>
      <c r="N3" s="1">
        <v>1</v>
      </c>
      <c r="O3" s="1">
        <v>0</v>
      </c>
      <c r="P3" s="1">
        <v>4</v>
      </c>
      <c r="Q3" s="1">
        <v>4</v>
      </c>
      <c r="R3" s="1">
        <v>4</v>
      </c>
      <c r="S3" s="1">
        <v>4</v>
      </c>
      <c r="T3" s="1">
        <v>4</v>
      </c>
      <c r="U3" s="1">
        <v>0</v>
      </c>
      <c r="V3" s="1">
        <v>0</v>
      </c>
      <c r="W3" s="1">
        <v>4</v>
      </c>
    </row>
    <row r="4" spans="1:23" x14ac:dyDescent="0.2">
      <c r="A4" s="1">
        <v>116420</v>
      </c>
      <c r="B4" s="1" t="s">
        <v>443</v>
      </c>
      <c r="C4" s="1">
        <v>1</v>
      </c>
      <c r="D4" s="1">
        <v>366</v>
      </c>
      <c r="E4" s="1" t="s">
        <v>455</v>
      </c>
      <c r="F4" s="1">
        <v>-9</v>
      </c>
      <c r="G4" s="1">
        <v>3</v>
      </c>
      <c r="H4" s="1" t="s">
        <v>40</v>
      </c>
      <c r="I4" s="1">
        <v>0</v>
      </c>
      <c r="J4" s="1">
        <v>7</v>
      </c>
      <c r="K4" s="1">
        <v>10</v>
      </c>
      <c r="L4" s="1">
        <v>0</v>
      </c>
      <c r="M4" s="1">
        <v>0</v>
      </c>
      <c r="N4" s="1">
        <v>4</v>
      </c>
      <c r="O4" s="1">
        <v>0</v>
      </c>
      <c r="P4" s="1">
        <v>4</v>
      </c>
      <c r="Q4" s="1">
        <v>0</v>
      </c>
      <c r="R4" s="1">
        <v>0</v>
      </c>
      <c r="S4" s="1">
        <v>0</v>
      </c>
      <c r="T4" s="1">
        <v>0</v>
      </c>
      <c r="U4" s="1">
        <v>0</v>
      </c>
      <c r="V4" s="1">
        <v>4</v>
      </c>
      <c r="W4" s="1">
        <v>0</v>
      </c>
    </row>
    <row r="5" spans="1:23" x14ac:dyDescent="0.2">
      <c r="A5" s="1">
        <v>61046</v>
      </c>
      <c r="B5" s="1" t="s">
        <v>443</v>
      </c>
      <c r="C5" s="1">
        <v>3</v>
      </c>
      <c r="D5" s="1">
        <v>34</v>
      </c>
      <c r="E5" s="1" t="s">
        <v>454</v>
      </c>
      <c r="F5" s="1">
        <v>0</v>
      </c>
      <c r="G5" s="1">
        <v>4</v>
      </c>
      <c r="H5" s="1" t="s">
        <v>554</v>
      </c>
      <c r="I5" s="1">
        <v>4</v>
      </c>
      <c r="J5" s="1">
        <v>6</v>
      </c>
      <c r="K5" s="1">
        <v>10</v>
      </c>
      <c r="L5" s="1">
        <v>0</v>
      </c>
      <c r="M5" s="1">
        <v>0</v>
      </c>
      <c r="N5" s="1">
        <v>3</v>
      </c>
      <c r="O5" s="1">
        <v>0</v>
      </c>
      <c r="P5" s="1">
        <v>4</v>
      </c>
      <c r="Q5" s="1">
        <v>0</v>
      </c>
      <c r="R5" s="1">
        <v>0</v>
      </c>
      <c r="S5" s="1">
        <v>0</v>
      </c>
      <c r="T5" s="1">
        <v>0</v>
      </c>
      <c r="U5" s="1">
        <v>0</v>
      </c>
      <c r="V5" s="1">
        <v>0</v>
      </c>
      <c r="W5" s="1">
        <v>1</v>
      </c>
    </row>
    <row r="6" spans="1:23" x14ac:dyDescent="0.2">
      <c r="A6" s="1">
        <v>879051</v>
      </c>
      <c r="B6" s="1" t="s">
        <v>443</v>
      </c>
      <c r="C6" s="1">
        <v>1</v>
      </c>
      <c r="D6" s="1">
        <v>0</v>
      </c>
      <c r="E6" s="1" t="s">
        <v>70</v>
      </c>
      <c r="F6" s="1">
        <v>0</v>
      </c>
      <c r="G6" s="1">
        <v>0</v>
      </c>
      <c r="H6" s="1" t="s">
        <v>70</v>
      </c>
      <c r="I6" s="1">
        <v>0</v>
      </c>
      <c r="J6" s="1">
        <v>0</v>
      </c>
      <c r="K6" s="1">
        <v>0</v>
      </c>
      <c r="L6" s="1">
        <v>0</v>
      </c>
      <c r="M6" s="1">
        <v>0</v>
      </c>
      <c r="N6" s="1">
        <v>0</v>
      </c>
      <c r="O6" s="1">
        <v>0</v>
      </c>
      <c r="P6" s="1">
        <v>4</v>
      </c>
      <c r="Q6" s="1">
        <v>0</v>
      </c>
      <c r="R6" s="1">
        <v>0</v>
      </c>
      <c r="S6" s="1">
        <v>0</v>
      </c>
      <c r="T6" s="1">
        <v>0</v>
      </c>
      <c r="U6" s="1">
        <v>0</v>
      </c>
      <c r="V6" s="1">
        <v>0</v>
      </c>
      <c r="W6" s="1">
        <v>1</v>
      </c>
    </row>
    <row r="7" spans="1:23" x14ac:dyDescent="0.2">
      <c r="A7" s="1">
        <v>686419</v>
      </c>
      <c r="B7" s="1" t="s">
        <v>443</v>
      </c>
      <c r="C7" s="1">
        <v>3</v>
      </c>
      <c r="D7" s="1">
        <v>0</v>
      </c>
      <c r="E7" s="1" t="s">
        <v>70</v>
      </c>
      <c r="F7" s="1">
        <v>0</v>
      </c>
      <c r="G7" s="1">
        <v>0</v>
      </c>
      <c r="H7" s="1" t="s">
        <v>70</v>
      </c>
      <c r="I7" s="1">
        <v>0</v>
      </c>
      <c r="J7" s="1">
        <v>0</v>
      </c>
      <c r="K7" s="1">
        <v>0</v>
      </c>
      <c r="L7" s="1">
        <v>0</v>
      </c>
      <c r="M7" s="1">
        <v>0</v>
      </c>
      <c r="N7" s="1">
        <v>0</v>
      </c>
      <c r="O7" s="1">
        <v>0</v>
      </c>
      <c r="P7" s="1">
        <v>4</v>
      </c>
      <c r="Q7" s="1">
        <v>0</v>
      </c>
      <c r="R7" s="1">
        <v>0</v>
      </c>
      <c r="S7" s="1">
        <v>0</v>
      </c>
      <c r="T7" s="1">
        <v>0</v>
      </c>
      <c r="U7" s="1">
        <v>0</v>
      </c>
      <c r="V7" s="1">
        <v>0</v>
      </c>
      <c r="W7" s="1">
        <v>1</v>
      </c>
    </row>
    <row r="8" spans="1:23" x14ac:dyDescent="0.2">
      <c r="A8" s="1">
        <v>697106</v>
      </c>
      <c r="B8" s="1" t="s">
        <v>443</v>
      </c>
      <c r="C8" s="1">
        <v>1</v>
      </c>
      <c r="D8" s="1">
        <v>16</v>
      </c>
      <c r="E8" s="1" t="s">
        <v>44</v>
      </c>
      <c r="F8" s="1">
        <v>-4</v>
      </c>
      <c r="G8" s="1">
        <v>3</v>
      </c>
      <c r="H8" s="1" t="s">
        <v>643</v>
      </c>
      <c r="I8" s="1">
        <v>10</v>
      </c>
      <c r="J8" s="1">
        <v>0</v>
      </c>
      <c r="K8" s="1">
        <v>3</v>
      </c>
      <c r="L8" s="1">
        <v>0</v>
      </c>
      <c r="M8" s="1">
        <v>0</v>
      </c>
      <c r="N8" s="1">
        <v>3</v>
      </c>
      <c r="O8" s="1">
        <v>0</v>
      </c>
      <c r="P8" s="1">
        <v>4</v>
      </c>
      <c r="Q8" s="1">
        <v>0</v>
      </c>
      <c r="R8" s="1">
        <v>0</v>
      </c>
      <c r="S8" s="1">
        <v>0</v>
      </c>
      <c r="T8" s="1">
        <v>0</v>
      </c>
      <c r="U8" s="1">
        <v>0</v>
      </c>
      <c r="V8" s="1">
        <v>0</v>
      </c>
      <c r="W8" s="1">
        <v>1</v>
      </c>
    </row>
    <row r="9" spans="1:23" x14ac:dyDescent="0.2">
      <c r="A9" s="1">
        <v>753307</v>
      </c>
      <c r="B9" s="1" t="s">
        <v>684</v>
      </c>
      <c r="C9" s="1">
        <v>2</v>
      </c>
      <c r="D9" s="1">
        <v>78</v>
      </c>
      <c r="E9" s="1" t="s">
        <v>695</v>
      </c>
      <c r="F9" s="1">
        <v>18</v>
      </c>
      <c r="G9" s="1">
        <v>6</v>
      </c>
      <c r="H9" s="1" t="s">
        <v>361</v>
      </c>
      <c r="I9" s="1">
        <v>3</v>
      </c>
      <c r="J9" s="1">
        <v>6</v>
      </c>
      <c r="K9" s="1">
        <v>12</v>
      </c>
      <c r="L9" s="1">
        <v>0</v>
      </c>
      <c r="M9" s="1">
        <v>0</v>
      </c>
      <c r="N9" s="1">
        <v>4</v>
      </c>
      <c r="O9" s="1">
        <v>0</v>
      </c>
      <c r="P9" s="1">
        <v>4</v>
      </c>
      <c r="Q9" s="1">
        <v>0</v>
      </c>
      <c r="R9" s="1">
        <v>0</v>
      </c>
      <c r="S9" s="1">
        <v>0</v>
      </c>
      <c r="T9" s="1">
        <v>0</v>
      </c>
      <c r="U9" s="1">
        <v>0</v>
      </c>
      <c r="V9" s="1">
        <v>4</v>
      </c>
      <c r="W9" s="1">
        <v>2</v>
      </c>
    </row>
    <row r="10" spans="1:23" x14ac:dyDescent="0.2">
      <c r="A10" s="1">
        <v>930512</v>
      </c>
      <c r="B10" s="1" t="s">
        <v>771</v>
      </c>
      <c r="C10" s="1">
        <v>1</v>
      </c>
      <c r="D10" s="1">
        <v>85</v>
      </c>
      <c r="E10" s="1" t="s">
        <v>780</v>
      </c>
      <c r="F10" s="1">
        <v>5</v>
      </c>
      <c r="G10" s="1">
        <v>7</v>
      </c>
      <c r="H10" s="1" t="s">
        <v>782</v>
      </c>
      <c r="I10" s="1">
        <v>-12</v>
      </c>
      <c r="J10" s="1">
        <v>11</v>
      </c>
      <c r="K10" s="1">
        <v>18</v>
      </c>
      <c r="L10" s="1">
        <v>0</v>
      </c>
      <c r="M10" s="1">
        <v>0</v>
      </c>
      <c r="N10" s="1">
        <v>4</v>
      </c>
      <c r="O10" s="1">
        <v>0</v>
      </c>
      <c r="P10" s="1">
        <v>4</v>
      </c>
      <c r="Q10" s="1">
        <v>0</v>
      </c>
      <c r="R10" s="1">
        <v>0</v>
      </c>
      <c r="S10" s="1">
        <v>0</v>
      </c>
      <c r="T10" s="1">
        <v>0</v>
      </c>
      <c r="U10" s="1">
        <v>0</v>
      </c>
      <c r="V10" s="1">
        <v>0</v>
      </c>
      <c r="W10" s="1">
        <v>2</v>
      </c>
    </row>
    <row r="11" spans="1:23" x14ac:dyDescent="0.2">
      <c r="A11" s="1">
        <v>84924</v>
      </c>
      <c r="B11" s="1" t="s">
        <v>844</v>
      </c>
      <c r="C11" s="1">
        <v>3</v>
      </c>
      <c r="D11" s="1">
        <v>0</v>
      </c>
      <c r="E11" s="1" t="s">
        <v>40</v>
      </c>
      <c r="F11" s="1">
        <v>0</v>
      </c>
      <c r="G11" s="1">
        <v>0</v>
      </c>
      <c r="H11" s="1" t="s">
        <v>779</v>
      </c>
      <c r="I11" s="1">
        <v>5</v>
      </c>
      <c r="J11" s="1">
        <v>4</v>
      </c>
      <c r="K11" s="1">
        <v>4</v>
      </c>
      <c r="L11" s="1">
        <v>0</v>
      </c>
      <c r="M11" s="1">
        <v>0</v>
      </c>
      <c r="N11" s="1">
        <v>0</v>
      </c>
      <c r="O11" s="1">
        <v>0</v>
      </c>
      <c r="P11" s="1">
        <v>4</v>
      </c>
      <c r="Q11" s="1">
        <v>0</v>
      </c>
      <c r="R11" s="1">
        <v>0</v>
      </c>
      <c r="S11" s="1">
        <v>0</v>
      </c>
      <c r="T11" s="1">
        <v>0</v>
      </c>
      <c r="U11" s="1">
        <v>0</v>
      </c>
      <c r="V11" s="1">
        <v>4</v>
      </c>
      <c r="W11" s="1">
        <v>1</v>
      </c>
    </row>
    <row r="12" spans="1:23" x14ac:dyDescent="0.2">
      <c r="A12" s="1">
        <v>591218</v>
      </c>
      <c r="B12" s="1" t="s">
        <v>908</v>
      </c>
      <c r="C12" s="1">
        <v>1</v>
      </c>
      <c r="D12" s="1">
        <v>52</v>
      </c>
      <c r="E12" s="1" t="s">
        <v>454</v>
      </c>
      <c r="F12" s="1">
        <v>0</v>
      </c>
      <c r="G12" s="1">
        <v>6</v>
      </c>
      <c r="H12" s="1" t="s">
        <v>642</v>
      </c>
      <c r="I12" s="1">
        <v>8</v>
      </c>
      <c r="J12" s="1">
        <v>0</v>
      </c>
      <c r="K12" s="1">
        <v>6</v>
      </c>
      <c r="L12" s="1">
        <v>0</v>
      </c>
      <c r="M12" s="1">
        <v>0</v>
      </c>
      <c r="N12" s="1">
        <v>4</v>
      </c>
      <c r="O12" s="1">
        <v>0</v>
      </c>
      <c r="P12" s="1">
        <v>4</v>
      </c>
      <c r="Q12" s="1">
        <v>2</v>
      </c>
      <c r="R12" s="1">
        <v>2</v>
      </c>
      <c r="S12" s="1">
        <v>2</v>
      </c>
      <c r="T12" s="1">
        <v>2</v>
      </c>
      <c r="U12" s="1">
        <v>0</v>
      </c>
      <c r="V12" s="1">
        <v>4</v>
      </c>
      <c r="W12" s="1">
        <v>1</v>
      </c>
    </row>
    <row r="13" spans="1:23" x14ac:dyDescent="0.2">
      <c r="A13" s="1">
        <v>821010</v>
      </c>
      <c r="B13" s="1" t="s">
        <v>949</v>
      </c>
      <c r="C13" s="1">
        <v>2</v>
      </c>
      <c r="D13" s="1">
        <v>25</v>
      </c>
      <c r="E13" s="1" t="s">
        <v>454</v>
      </c>
      <c r="F13" s="1">
        <v>40</v>
      </c>
      <c r="G13" s="1">
        <v>4</v>
      </c>
      <c r="H13" s="1" t="s">
        <v>957</v>
      </c>
      <c r="I13" s="1">
        <v>12</v>
      </c>
      <c r="J13" s="1">
        <v>0</v>
      </c>
      <c r="K13" s="1">
        <v>4</v>
      </c>
      <c r="L13" s="1">
        <v>0</v>
      </c>
      <c r="M13" s="1">
        <v>0</v>
      </c>
      <c r="N13" s="1">
        <v>1</v>
      </c>
      <c r="O13" s="1">
        <v>0</v>
      </c>
      <c r="P13" s="1">
        <v>4</v>
      </c>
      <c r="Q13" s="1">
        <v>3</v>
      </c>
      <c r="R13" s="1">
        <v>3</v>
      </c>
      <c r="S13" s="1">
        <v>3</v>
      </c>
      <c r="T13" s="1">
        <v>3</v>
      </c>
      <c r="U13" s="1">
        <v>0</v>
      </c>
      <c r="V13" s="1">
        <v>4</v>
      </c>
      <c r="W13" s="1">
        <v>2</v>
      </c>
    </row>
    <row r="14" spans="1:23" x14ac:dyDescent="0.2">
      <c r="A14" s="1">
        <v>374328</v>
      </c>
      <c r="B14" s="1" t="s">
        <v>1003</v>
      </c>
      <c r="C14" s="1">
        <v>3</v>
      </c>
      <c r="D14" s="1">
        <v>17</v>
      </c>
      <c r="E14" s="1" t="s">
        <v>454</v>
      </c>
      <c r="F14" s="1">
        <v>0</v>
      </c>
      <c r="G14" s="1">
        <v>4</v>
      </c>
      <c r="H14" s="1" t="s">
        <v>1012</v>
      </c>
      <c r="I14" s="1">
        <v>6</v>
      </c>
      <c r="J14" s="1">
        <v>5</v>
      </c>
      <c r="K14" s="1">
        <v>9</v>
      </c>
      <c r="L14" s="1">
        <v>0</v>
      </c>
      <c r="M14" s="1">
        <v>0</v>
      </c>
      <c r="N14" s="1">
        <v>3</v>
      </c>
      <c r="O14" s="1">
        <v>0</v>
      </c>
      <c r="P14" s="1">
        <v>4</v>
      </c>
      <c r="Q14" s="1">
        <v>0</v>
      </c>
      <c r="R14" s="1">
        <v>0</v>
      </c>
      <c r="S14" s="1">
        <v>0</v>
      </c>
      <c r="T14" s="1">
        <v>0</v>
      </c>
      <c r="U14" s="1">
        <v>0</v>
      </c>
      <c r="V14" s="1">
        <v>4</v>
      </c>
      <c r="W14" s="1">
        <v>1</v>
      </c>
    </row>
    <row r="15" spans="1:23" x14ac:dyDescent="0.2">
      <c r="A15" s="1">
        <v>932101</v>
      </c>
      <c r="B15" s="1" t="s">
        <v>1066</v>
      </c>
      <c r="C15" s="1">
        <v>1</v>
      </c>
      <c r="D15" s="1">
        <v>0</v>
      </c>
      <c r="E15" s="1" t="s">
        <v>40</v>
      </c>
      <c r="F15" s="1">
        <v>-4</v>
      </c>
      <c r="G15" s="1">
        <v>4</v>
      </c>
      <c r="H15" s="1" t="s">
        <v>1074</v>
      </c>
      <c r="I15" s="1">
        <v>2</v>
      </c>
      <c r="J15" s="1">
        <v>3</v>
      </c>
      <c r="K15" s="1">
        <v>7</v>
      </c>
      <c r="L15" s="1">
        <v>0</v>
      </c>
      <c r="M15" s="1">
        <v>0</v>
      </c>
      <c r="N15" s="1">
        <v>0</v>
      </c>
      <c r="O15" s="1">
        <v>0</v>
      </c>
      <c r="P15" s="1">
        <v>4</v>
      </c>
      <c r="Q15" s="1">
        <v>3</v>
      </c>
      <c r="R15" s="1">
        <v>3</v>
      </c>
      <c r="S15" s="1">
        <v>3</v>
      </c>
      <c r="T15" s="1">
        <v>3</v>
      </c>
      <c r="U15" s="1">
        <v>0</v>
      </c>
      <c r="V15" s="1">
        <v>4</v>
      </c>
      <c r="W15" s="1">
        <v>2</v>
      </c>
    </row>
    <row r="16" spans="1:23" x14ac:dyDescent="0.2">
      <c r="A16" s="1">
        <v>943391</v>
      </c>
      <c r="B16" s="1" t="s">
        <v>1116</v>
      </c>
      <c r="C16" s="1">
        <v>1</v>
      </c>
      <c r="D16" s="1">
        <v>0</v>
      </c>
      <c r="E16" s="1" t="s">
        <v>70</v>
      </c>
      <c r="F16" s="1">
        <v>-1</v>
      </c>
      <c r="G16" s="1">
        <v>0</v>
      </c>
      <c r="H16" s="1" t="s">
        <v>70</v>
      </c>
      <c r="I16" s="1">
        <v>0</v>
      </c>
      <c r="J16" s="1">
        <v>0</v>
      </c>
      <c r="K16" s="1">
        <v>0</v>
      </c>
      <c r="L16" s="1">
        <v>0</v>
      </c>
      <c r="M16" s="1">
        <v>0</v>
      </c>
      <c r="N16" s="1">
        <v>0</v>
      </c>
      <c r="O16" s="1">
        <v>0</v>
      </c>
      <c r="P16" s="1">
        <v>4</v>
      </c>
      <c r="Q16" s="1">
        <v>0</v>
      </c>
      <c r="R16" s="1">
        <v>0</v>
      </c>
      <c r="S16" s="1">
        <v>0</v>
      </c>
      <c r="T16" s="1">
        <v>0</v>
      </c>
      <c r="U16" s="1">
        <v>0</v>
      </c>
      <c r="V16" s="1">
        <v>0</v>
      </c>
      <c r="W16" s="1">
        <v>1</v>
      </c>
    </row>
    <row r="17" spans="1:23" x14ac:dyDescent="0.2">
      <c r="A17" s="1">
        <v>906861</v>
      </c>
      <c r="B17" s="1" t="s">
        <v>1130</v>
      </c>
      <c r="C17" s="1">
        <v>2</v>
      </c>
      <c r="D17" s="1">
        <v>32</v>
      </c>
      <c r="E17" s="1" t="s">
        <v>1138</v>
      </c>
      <c r="F17" s="1">
        <v>19</v>
      </c>
      <c r="G17" s="1">
        <v>5</v>
      </c>
      <c r="H17" s="1" t="s">
        <v>1139</v>
      </c>
      <c r="I17" s="1">
        <v>22</v>
      </c>
      <c r="J17" s="1">
        <v>10</v>
      </c>
      <c r="K17" s="1">
        <v>15</v>
      </c>
      <c r="L17" s="1">
        <v>0</v>
      </c>
      <c r="M17" s="1">
        <v>0</v>
      </c>
      <c r="N17" s="1">
        <v>3</v>
      </c>
      <c r="O17" s="1">
        <v>0</v>
      </c>
      <c r="P17" s="1">
        <v>4</v>
      </c>
      <c r="Q17" s="1">
        <v>0</v>
      </c>
      <c r="R17" s="1">
        <v>0</v>
      </c>
      <c r="S17" s="1">
        <v>0</v>
      </c>
      <c r="T17" s="1">
        <v>0</v>
      </c>
      <c r="U17" s="1">
        <v>0</v>
      </c>
      <c r="V17" s="1">
        <v>0</v>
      </c>
      <c r="W17" s="1">
        <v>3</v>
      </c>
    </row>
    <row r="18" spans="1:23" x14ac:dyDescent="0.2">
      <c r="A18" s="1">
        <v>523118</v>
      </c>
      <c r="B18" s="1" t="s">
        <v>1208</v>
      </c>
      <c r="C18" s="1">
        <v>2</v>
      </c>
      <c r="D18" s="1">
        <v>1</v>
      </c>
      <c r="E18" s="1" t="s">
        <v>40</v>
      </c>
      <c r="F18" s="1">
        <v>0</v>
      </c>
      <c r="G18" s="1">
        <v>4</v>
      </c>
      <c r="H18" s="1" t="s">
        <v>856</v>
      </c>
      <c r="I18" s="1">
        <v>3</v>
      </c>
      <c r="J18" s="1">
        <v>6</v>
      </c>
      <c r="K18" s="1">
        <v>10</v>
      </c>
      <c r="L18" s="1">
        <v>0</v>
      </c>
      <c r="M18" s="1">
        <v>0</v>
      </c>
      <c r="N18" s="1">
        <v>1</v>
      </c>
      <c r="O18" s="1">
        <v>0</v>
      </c>
      <c r="P18" s="1">
        <v>4</v>
      </c>
      <c r="Q18" s="1">
        <v>3</v>
      </c>
      <c r="R18" s="1">
        <v>3</v>
      </c>
      <c r="S18" s="1">
        <v>3</v>
      </c>
      <c r="T18" s="1">
        <v>3</v>
      </c>
      <c r="U18" s="1">
        <v>0</v>
      </c>
      <c r="V18" s="1">
        <v>4</v>
      </c>
      <c r="W18" s="1">
        <v>2</v>
      </c>
    </row>
    <row r="19" spans="1:23" x14ac:dyDescent="0.2">
      <c r="A19" s="1">
        <v>227159</v>
      </c>
      <c r="B19" s="1" t="s">
        <v>1258</v>
      </c>
      <c r="C19" s="1">
        <v>2</v>
      </c>
      <c r="D19" s="1">
        <v>85</v>
      </c>
      <c r="E19" s="1" t="s">
        <v>454</v>
      </c>
      <c r="F19" s="1">
        <v>0</v>
      </c>
      <c r="G19" s="1">
        <v>5</v>
      </c>
      <c r="H19" s="1" t="s">
        <v>70</v>
      </c>
      <c r="I19" s="1">
        <v>0</v>
      </c>
      <c r="J19" s="1">
        <v>0</v>
      </c>
      <c r="K19" s="1">
        <v>5</v>
      </c>
      <c r="L19" s="1">
        <v>0</v>
      </c>
      <c r="M19" s="1">
        <v>0</v>
      </c>
      <c r="N19" s="1">
        <v>4</v>
      </c>
      <c r="O19" s="1">
        <v>0</v>
      </c>
      <c r="P19" s="1">
        <v>0</v>
      </c>
      <c r="Q19" s="1">
        <v>0</v>
      </c>
      <c r="R19" s="1">
        <v>0</v>
      </c>
      <c r="S19" s="1">
        <v>0</v>
      </c>
      <c r="T19" s="1">
        <v>0</v>
      </c>
      <c r="U19" s="1">
        <v>0</v>
      </c>
      <c r="V19" s="1">
        <v>4</v>
      </c>
      <c r="W19" s="1">
        <v>1</v>
      </c>
    </row>
    <row r="20" spans="1:23" x14ac:dyDescent="0.2">
      <c r="A20" s="1">
        <v>103194</v>
      </c>
      <c r="B20" s="1" t="s">
        <v>1290</v>
      </c>
      <c r="C20" s="1">
        <v>1</v>
      </c>
      <c r="D20" s="1">
        <v>39</v>
      </c>
      <c r="E20" s="1" t="s">
        <v>363</v>
      </c>
      <c r="F20" s="1">
        <v>-4</v>
      </c>
      <c r="G20" s="1">
        <v>2</v>
      </c>
      <c r="H20" s="1" t="s">
        <v>40</v>
      </c>
      <c r="I20" s="1">
        <v>-5</v>
      </c>
      <c r="J20" s="1">
        <v>7</v>
      </c>
      <c r="K20" s="1">
        <v>9</v>
      </c>
      <c r="L20" s="1">
        <v>0</v>
      </c>
      <c r="M20" s="1">
        <v>0</v>
      </c>
      <c r="N20" s="1">
        <v>3</v>
      </c>
      <c r="O20" s="1">
        <v>0</v>
      </c>
      <c r="P20" s="1">
        <v>4</v>
      </c>
      <c r="Q20" s="1">
        <v>0</v>
      </c>
      <c r="R20" s="1">
        <v>0</v>
      </c>
      <c r="S20" s="1">
        <v>0</v>
      </c>
      <c r="T20" s="1">
        <v>0</v>
      </c>
      <c r="U20" s="1">
        <v>0</v>
      </c>
      <c r="V20" s="1">
        <v>0</v>
      </c>
      <c r="W20" s="1">
        <v>4</v>
      </c>
    </row>
    <row r="21" spans="1:23" x14ac:dyDescent="0.2">
      <c r="A21" s="1">
        <v>313895</v>
      </c>
      <c r="B21" s="1" t="s">
        <v>1346</v>
      </c>
      <c r="C21" s="1">
        <v>1</v>
      </c>
      <c r="D21" s="1">
        <v>11</v>
      </c>
      <c r="E21" s="1" t="s">
        <v>40</v>
      </c>
      <c r="F21" s="1">
        <v>0</v>
      </c>
      <c r="G21" s="1">
        <v>0</v>
      </c>
      <c r="H21" s="1" t="s">
        <v>70</v>
      </c>
      <c r="I21" s="1">
        <v>0</v>
      </c>
      <c r="J21" s="1">
        <v>0</v>
      </c>
      <c r="K21" s="1">
        <v>0</v>
      </c>
      <c r="L21" s="1">
        <v>0</v>
      </c>
      <c r="M21" s="1">
        <v>0</v>
      </c>
      <c r="N21" s="1">
        <v>1</v>
      </c>
      <c r="O21" s="1">
        <v>0</v>
      </c>
      <c r="P21" s="1">
        <v>0</v>
      </c>
      <c r="Q21" s="1">
        <v>0</v>
      </c>
      <c r="R21" s="1">
        <v>0</v>
      </c>
      <c r="S21" s="1">
        <v>0</v>
      </c>
      <c r="T21" s="1">
        <v>0</v>
      </c>
      <c r="U21" s="1">
        <v>0</v>
      </c>
      <c r="V21" s="1">
        <v>4</v>
      </c>
      <c r="W21" s="1">
        <v>2</v>
      </c>
    </row>
    <row r="22" spans="1:23" x14ac:dyDescent="0.2">
      <c r="A22" s="1">
        <v>993807</v>
      </c>
      <c r="B22" s="1" t="s">
        <v>1366</v>
      </c>
      <c r="C22" s="1">
        <v>2</v>
      </c>
      <c r="D22" s="1">
        <v>0</v>
      </c>
      <c r="E22" s="1" t="s">
        <v>70</v>
      </c>
      <c r="F22" s="1">
        <v>0</v>
      </c>
      <c r="G22" s="1">
        <v>4</v>
      </c>
      <c r="H22" s="1" t="s">
        <v>70</v>
      </c>
      <c r="I22" s="1">
        <v>0</v>
      </c>
      <c r="J22" s="1">
        <v>0</v>
      </c>
      <c r="K22" s="1">
        <v>4</v>
      </c>
      <c r="L22" s="1">
        <v>0</v>
      </c>
      <c r="M22" s="1">
        <v>0</v>
      </c>
      <c r="N22" s="1">
        <v>0</v>
      </c>
      <c r="O22" s="1">
        <v>0</v>
      </c>
      <c r="P22" s="1">
        <v>4</v>
      </c>
      <c r="Q22" s="1">
        <v>0</v>
      </c>
      <c r="R22" s="1">
        <v>0</v>
      </c>
      <c r="S22" s="1">
        <v>0</v>
      </c>
      <c r="T22" s="1">
        <v>0</v>
      </c>
      <c r="U22" s="1">
        <v>0</v>
      </c>
      <c r="V22" s="1">
        <v>0</v>
      </c>
      <c r="W22" s="1">
        <v>1</v>
      </c>
    </row>
    <row r="23" spans="1:23" x14ac:dyDescent="0.2">
      <c r="A23" s="1">
        <v>807290</v>
      </c>
      <c r="B23" s="1" t="s">
        <v>1386</v>
      </c>
      <c r="C23" s="1">
        <v>1</v>
      </c>
      <c r="D23" s="1">
        <v>38</v>
      </c>
      <c r="E23" s="1" t="s">
        <v>40</v>
      </c>
      <c r="F23" s="1">
        <v>-2</v>
      </c>
      <c r="G23" s="1">
        <v>3</v>
      </c>
      <c r="H23" s="1" t="s">
        <v>856</v>
      </c>
      <c r="I23" s="1">
        <v>5</v>
      </c>
      <c r="J23" s="1">
        <v>3</v>
      </c>
      <c r="K23" s="1">
        <v>6</v>
      </c>
      <c r="L23" s="1">
        <v>0</v>
      </c>
      <c r="M23" s="1">
        <v>0</v>
      </c>
      <c r="N23" s="1">
        <v>3</v>
      </c>
      <c r="O23" s="1">
        <v>0</v>
      </c>
      <c r="P23" s="1">
        <v>4</v>
      </c>
      <c r="Q23" s="1">
        <v>0</v>
      </c>
      <c r="R23" s="1">
        <v>0</v>
      </c>
      <c r="S23" s="1">
        <v>0</v>
      </c>
      <c r="T23" s="1">
        <v>0</v>
      </c>
      <c r="U23" s="1">
        <v>0</v>
      </c>
      <c r="V23" s="1">
        <v>4</v>
      </c>
      <c r="W23" s="1">
        <v>3</v>
      </c>
    </row>
    <row r="24" spans="1:23" x14ac:dyDescent="0.2">
      <c r="A24" s="1">
        <v>586798</v>
      </c>
      <c r="B24" s="1" t="s">
        <v>1452</v>
      </c>
      <c r="C24" s="1">
        <v>3</v>
      </c>
      <c r="D24" s="1">
        <v>20</v>
      </c>
      <c r="E24" s="1" t="s">
        <v>363</v>
      </c>
      <c r="F24" s="1">
        <v>1</v>
      </c>
      <c r="G24" s="1">
        <v>0</v>
      </c>
      <c r="H24" s="1" t="s">
        <v>70</v>
      </c>
      <c r="I24" s="1">
        <v>0</v>
      </c>
      <c r="J24" s="1">
        <v>0</v>
      </c>
      <c r="K24" s="1">
        <v>0</v>
      </c>
      <c r="L24" s="1">
        <v>0</v>
      </c>
      <c r="M24" s="1">
        <v>0</v>
      </c>
      <c r="N24" s="1">
        <v>4</v>
      </c>
      <c r="O24" s="1">
        <v>0</v>
      </c>
      <c r="P24" s="1">
        <v>4</v>
      </c>
      <c r="Q24" s="1">
        <v>4</v>
      </c>
      <c r="R24" s="1">
        <v>4</v>
      </c>
      <c r="S24" s="1">
        <v>4</v>
      </c>
      <c r="T24" s="1">
        <v>4</v>
      </c>
      <c r="U24" s="1">
        <v>0</v>
      </c>
      <c r="V24" s="1">
        <v>4</v>
      </c>
      <c r="W24" s="1">
        <v>3</v>
      </c>
    </row>
    <row r="25" spans="1:23" x14ac:dyDescent="0.2">
      <c r="A25" s="1">
        <v>804260</v>
      </c>
      <c r="B25" s="1" t="s">
        <v>1480</v>
      </c>
      <c r="C25" s="1">
        <v>0</v>
      </c>
      <c r="D25" s="1">
        <v>17</v>
      </c>
      <c r="E25" s="1" t="s">
        <v>40</v>
      </c>
      <c r="F25" s="1">
        <v>-6</v>
      </c>
      <c r="G25" s="1">
        <v>4</v>
      </c>
      <c r="H25" s="1" t="s">
        <v>856</v>
      </c>
      <c r="I25" s="1">
        <v>0</v>
      </c>
      <c r="J25" s="1">
        <v>5</v>
      </c>
      <c r="K25" s="1">
        <v>9</v>
      </c>
      <c r="L25" s="1">
        <v>0</v>
      </c>
      <c r="M25" s="1">
        <v>0</v>
      </c>
      <c r="N25" s="1">
        <v>3</v>
      </c>
      <c r="O25" s="1">
        <v>0</v>
      </c>
      <c r="P25" s="1">
        <v>4</v>
      </c>
      <c r="Q25" s="1">
        <v>3</v>
      </c>
      <c r="R25" s="1">
        <v>3</v>
      </c>
      <c r="S25" s="1">
        <v>3</v>
      </c>
      <c r="T25" s="1">
        <v>3</v>
      </c>
      <c r="U25" s="1">
        <v>0</v>
      </c>
      <c r="V25" s="1">
        <v>4</v>
      </c>
      <c r="W25" s="1">
        <v>3</v>
      </c>
    </row>
    <row r="26" spans="1:23" x14ac:dyDescent="0.2">
      <c r="A26" s="1">
        <v>144707</v>
      </c>
      <c r="B26" s="1" t="s">
        <v>1538</v>
      </c>
      <c r="C26" s="1">
        <v>3</v>
      </c>
      <c r="D26" s="1">
        <v>64</v>
      </c>
      <c r="E26" s="1" t="s">
        <v>454</v>
      </c>
      <c r="F26" s="1">
        <v>0</v>
      </c>
      <c r="G26" s="1">
        <v>3</v>
      </c>
      <c r="H26" s="1" t="s">
        <v>642</v>
      </c>
      <c r="I26" s="1">
        <v>3</v>
      </c>
      <c r="J26" s="1">
        <v>13</v>
      </c>
      <c r="K26" s="1">
        <v>16</v>
      </c>
      <c r="L26" s="1">
        <v>0</v>
      </c>
      <c r="M26" s="1">
        <v>0</v>
      </c>
      <c r="N26" s="1">
        <v>1</v>
      </c>
      <c r="O26" s="1">
        <v>0</v>
      </c>
      <c r="P26" s="1">
        <v>4</v>
      </c>
      <c r="Q26" s="1">
        <v>2</v>
      </c>
      <c r="R26" s="1">
        <v>2</v>
      </c>
      <c r="S26" s="1">
        <v>2</v>
      </c>
      <c r="T26" s="1">
        <v>2</v>
      </c>
      <c r="U26" s="1">
        <v>0</v>
      </c>
      <c r="V26" s="1">
        <v>0</v>
      </c>
      <c r="W26" s="1">
        <v>2</v>
      </c>
    </row>
    <row r="27" spans="1:23" x14ac:dyDescent="0.2">
      <c r="A27" s="1">
        <v>690179</v>
      </c>
      <c r="B27" s="1" t="s">
        <v>1587</v>
      </c>
      <c r="C27" s="1">
        <v>1</v>
      </c>
      <c r="D27" s="1">
        <v>17</v>
      </c>
      <c r="E27" s="1" t="s">
        <v>363</v>
      </c>
      <c r="F27" s="1">
        <v>-49</v>
      </c>
      <c r="G27" s="1">
        <v>3</v>
      </c>
      <c r="H27" s="1" t="s">
        <v>554</v>
      </c>
      <c r="I27" s="1">
        <v>2</v>
      </c>
      <c r="J27" s="1">
        <v>8</v>
      </c>
      <c r="K27" s="1">
        <v>11</v>
      </c>
      <c r="L27" s="1">
        <v>0</v>
      </c>
      <c r="M27" s="1">
        <v>0</v>
      </c>
      <c r="N27" s="1">
        <v>4</v>
      </c>
      <c r="O27" s="1">
        <v>0</v>
      </c>
      <c r="P27" s="1">
        <v>4</v>
      </c>
      <c r="Q27" s="1">
        <v>0</v>
      </c>
      <c r="R27" s="1">
        <v>0</v>
      </c>
      <c r="S27" s="1">
        <v>0</v>
      </c>
      <c r="T27" s="1">
        <v>0</v>
      </c>
      <c r="U27" s="1">
        <v>0</v>
      </c>
      <c r="V27" s="1">
        <v>4</v>
      </c>
      <c r="W27" s="1">
        <v>1</v>
      </c>
    </row>
    <row r="28" spans="1:23" x14ac:dyDescent="0.2">
      <c r="A28" s="1">
        <v>350452</v>
      </c>
      <c r="B28" s="1" t="s">
        <v>1657</v>
      </c>
      <c r="C28" s="1">
        <v>1</v>
      </c>
      <c r="D28" s="1">
        <v>0</v>
      </c>
      <c r="E28" s="1" t="s">
        <v>70</v>
      </c>
      <c r="F28" s="1">
        <v>0</v>
      </c>
      <c r="G28" s="1">
        <v>0</v>
      </c>
      <c r="H28" s="1" t="s">
        <v>70</v>
      </c>
      <c r="I28" s="1">
        <v>0</v>
      </c>
      <c r="J28" s="1">
        <v>0</v>
      </c>
      <c r="K28" s="1">
        <v>0</v>
      </c>
      <c r="L28" s="1">
        <v>0</v>
      </c>
      <c r="M28" s="1">
        <v>0</v>
      </c>
      <c r="N28" s="1">
        <v>0</v>
      </c>
      <c r="O28" s="1">
        <v>0</v>
      </c>
      <c r="P28" s="1">
        <v>4</v>
      </c>
      <c r="Q28" s="1">
        <v>0</v>
      </c>
      <c r="R28" s="1">
        <v>0</v>
      </c>
      <c r="S28" s="1">
        <v>0</v>
      </c>
      <c r="T28" s="1">
        <v>0</v>
      </c>
      <c r="U28" s="1">
        <v>0</v>
      </c>
      <c r="V28" s="1">
        <v>0</v>
      </c>
      <c r="W28" s="1">
        <v>1</v>
      </c>
    </row>
    <row r="29" spans="1:23" x14ac:dyDescent="0.2">
      <c r="A29" s="1">
        <v>865260</v>
      </c>
      <c r="B29" s="1" t="s">
        <v>1663</v>
      </c>
      <c r="C29" s="1">
        <v>3</v>
      </c>
      <c r="D29" s="1">
        <v>40</v>
      </c>
      <c r="E29" s="1" t="s">
        <v>454</v>
      </c>
      <c r="F29" s="1">
        <v>46</v>
      </c>
      <c r="G29" s="1">
        <v>0</v>
      </c>
      <c r="H29" s="1" t="s">
        <v>40</v>
      </c>
      <c r="I29" s="1">
        <v>-10</v>
      </c>
      <c r="J29" s="1">
        <v>3</v>
      </c>
      <c r="K29" s="1">
        <v>3</v>
      </c>
      <c r="L29" s="1">
        <v>0</v>
      </c>
      <c r="M29" s="1">
        <v>0</v>
      </c>
      <c r="N29" s="1">
        <v>1</v>
      </c>
      <c r="O29" s="1">
        <v>0</v>
      </c>
      <c r="P29" s="1">
        <v>4</v>
      </c>
      <c r="Q29" s="1">
        <v>0</v>
      </c>
      <c r="R29" s="1">
        <v>0</v>
      </c>
      <c r="S29" s="1">
        <v>0</v>
      </c>
      <c r="T29" s="1">
        <v>0</v>
      </c>
      <c r="U29" s="1">
        <v>0</v>
      </c>
      <c r="V29" s="1">
        <v>4</v>
      </c>
      <c r="W29" s="1">
        <v>4</v>
      </c>
    </row>
    <row r="30" spans="1:23" x14ac:dyDescent="0.2">
      <c r="A30" s="1">
        <v>555741</v>
      </c>
      <c r="B30" s="1" t="s">
        <v>1735</v>
      </c>
      <c r="C30" s="1">
        <v>1</v>
      </c>
      <c r="D30" s="1">
        <v>0</v>
      </c>
      <c r="E30" s="1" t="s">
        <v>70</v>
      </c>
      <c r="F30" s="1">
        <v>0</v>
      </c>
      <c r="G30" s="1">
        <v>0</v>
      </c>
      <c r="H30" s="1" t="s">
        <v>70</v>
      </c>
      <c r="I30" s="1">
        <v>0</v>
      </c>
      <c r="J30" s="1">
        <v>0</v>
      </c>
      <c r="K30" s="1">
        <v>0</v>
      </c>
      <c r="L30" s="1">
        <v>0</v>
      </c>
      <c r="M30" s="1">
        <v>0</v>
      </c>
      <c r="N30" s="1">
        <v>0</v>
      </c>
      <c r="O30" s="1">
        <v>0</v>
      </c>
      <c r="P30" s="1">
        <v>4</v>
      </c>
      <c r="Q30" s="1">
        <v>0</v>
      </c>
      <c r="R30" s="1">
        <v>0</v>
      </c>
      <c r="S30" s="1">
        <v>0</v>
      </c>
      <c r="T30" s="1">
        <v>0</v>
      </c>
      <c r="U30" s="1">
        <v>0</v>
      </c>
      <c r="V30" s="1">
        <v>0</v>
      </c>
      <c r="W30" s="1">
        <v>1</v>
      </c>
    </row>
    <row r="31" spans="1:23" x14ac:dyDescent="0.2">
      <c r="A31" s="1">
        <v>530476</v>
      </c>
      <c r="B31" s="1" t="s">
        <v>1742</v>
      </c>
      <c r="C31" s="1">
        <v>3</v>
      </c>
      <c r="D31" s="1">
        <v>61</v>
      </c>
      <c r="E31" s="1" t="s">
        <v>454</v>
      </c>
      <c r="F31" s="1">
        <v>0</v>
      </c>
      <c r="G31" s="1">
        <v>3</v>
      </c>
      <c r="H31" s="1" t="s">
        <v>1749</v>
      </c>
      <c r="I31" s="1">
        <v>47</v>
      </c>
      <c r="J31" s="1">
        <v>7</v>
      </c>
      <c r="K31" s="1">
        <v>10</v>
      </c>
      <c r="L31" s="1">
        <v>0</v>
      </c>
      <c r="M31" s="1">
        <v>0</v>
      </c>
      <c r="N31" s="1">
        <v>1</v>
      </c>
      <c r="O31" s="1">
        <v>0</v>
      </c>
      <c r="P31" s="1">
        <v>4</v>
      </c>
      <c r="Q31" s="1">
        <v>0</v>
      </c>
      <c r="R31" s="1">
        <v>0</v>
      </c>
      <c r="S31" s="1">
        <v>0</v>
      </c>
      <c r="T31" s="1">
        <v>0</v>
      </c>
      <c r="U31" s="1">
        <v>0</v>
      </c>
      <c r="V31" s="1">
        <v>0</v>
      </c>
      <c r="W31" s="1">
        <v>1</v>
      </c>
    </row>
  </sheetData>
  <pageMargins left="0.75" right="0.75" top="1" bottom="1" header="0.5" footer="0.5"/>
  <pageSetup orientation="portrait" horizontalDpi="300" verticalDpi="300"/>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7EB04-17DF-41F9-89BD-EDEB31203A40}">
  <dimension ref="A1"/>
  <sheetViews>
    <sheetView workbookViewId="0">
      <selection activeCell="A3" sqref="A3"/>
    </sheetView>
  </sheetViews>
  <sheetFormatPr defaultRowHeight="12.7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1"/>
  <sheetViews>
    <sheetView tabSelected="1" workbookViewId="0">
      <selection activeCell="F20" sqref="F20"/>
    </sheetView>
  </sheetViews>
  <sheetFormatPr defaultRowHeight="12.75" x14ac:dyDescent="0.2"/>
  <cols>
    <col min="1" max="1" width="7.7109375" customWidth="1"/>
    <col min="2" max="2" width="25.42578125" customWidth="1"/>
    <col min="3" max="3" width="6.28515625" customWidth="1"/>
    <col min="4" max="4" width="15.28515625" customWidth="1"/>
    <col min="5" max="6" width="15.85546875" customWidth="1"/>
    <col min="7" max="8" width="9.85546875" customWidth="1"/>
    <col min="9" max="9" width="13" customWidth="1"/>
    <col min="10" max="10" width="20.7109375" customWidth="1"/>
    <col min="11" max="11" width="12.85546875" customWidth="1"/>
    <col min="12" max="12" width="50" customWidth="1"/>
    <col min="13" max="13" width="16.5703125" customWidth="1"/>
    <col min="14" max="14" width="50" customWidth="1"/>
    <col min="15" max="15" width="30.5703125" customWidth="1"/>
    <col min="16" max="16" width="15.28515625" customWidth="1"/>
    <col min="17" max="19" width="50" customWidth="1"/>
    <col min="20" max="20" width="20.42578125" customWidth="1"/>
    <col min="21" max="21" width="12.42578125" customWidth="1"/>
  </cols>
  <sheetData>
    <row r="1" spans="1:21" x14ac:dyDescent="0.2">
      <c r="A1" s="1" t="s">
        <v>0</v>
      </c>
      <c r="B1" s="1" t="s">
        <v>1</v>
      </c>
      <c r="C1" s="1" t="s">
        <v>3</v>
      </c>
      <c r="D1" s="1" t="s">
        <v>1814</v>
      </c>
      <c r="E1" s="1" t="s">
        <v>6</v>
      </c>
      <c r="F1" s="1" t="s">
        <v>8</v>
      </c>
      <c r="G1" s="1" t="s">
        <v>10</v>
      </c>
      <c r="H1" s="1" t="s">
        <v>11</v>
      </c>
      <c r="I1" s="1" t="s">
        <v>13</v>
      </c>
      <c r="J1" s="1" t="s">
        <v>14</v>
      </c>
      <c r="K1" s="1" t="s">
        <v>16</v>
      </c>
      <c r="L1" s="1" t="s">
        <v>17</v>
      </c>
      <c r="M1" s="1" t="s">
        <v>19</v>
      </c>
      <c r="N1" s="1" t="s">
        <v>20</v>
      </c>
      <c r="O1" s="1" t="s">
        <v>22</v>
      </c>
      <c r="P1" s="1" t="s">
        <v>24</v>
      </c>
      <c r="Q1" s="1" t="s">
        <v>27</v>
      </c>
      <c r="R1" s="1" t="s">
        <v>29</v>
      </c>
      <c r="S1" s="1" t="s">
        <v>31</v>
      </c>
      <c r="T1" s="1" t="s">
        <v>33</v>
      </c>
      <c r="U1" s="1" t="s">
        <v>303</v>
      </c>
    </row>
    <row r="2" spans="1:21" ht="15" customHeight="1" x14ac:dyDescent="0.2">
      <c r="A2" s="1">
        <v>739187</v>
      </c>
      <c r="B2" s="1" t="s">
        <v>2</v>
      </c>
      <c r="C2" s="1">
        <v>1</v>
      </c>
      <c r="D2" s="1" t="s">
        <v>1815</v>
      </c>
      <c r="E2" s="1" t="s">
        <v>7</v>
      </c>
      <c r="F2" s="1" t="s">
        <v>9</v>
      </c>
      <c r="G2" s="1">
        <v>3</v>
      </c>
      <c r="H2" s="1" t="s">
        <v>12</v>
      </c>
      <c r="I2" s="1">
        <v>1</v>
      </c>
      <c r="J2" s="1" t="s">
        <v>15</v>
      </c>
      <c r="K2" s="1">
        <v>0</v>
      </c>
      <c r="L2" s="1" t="s">
        <v>18</v>
      </c>
      <c r="M2" s="1">
        <v>2</v>
      </c>
      <c r="N2" s="1" t="s">
        <v>21</v>
      </c>
      <c r="O2" s="1" t="s">
        <v>23</v>
      </c>
      <c r="P2" s="1">
        <v>6</v>
      </c>
      <c r="Q2" s="1" t="s">
        <v>28</v>
      </c>
      <c r="R2" s="1" t="s">
        <v>30</v>
      </c>
      <c r="S2" s="1" t="s">
        <v>32</v>
      </c>
      <c r="T2" s="1" t="s">
        <v>34</v>
      </c>
      <c r="U2" s="1">
        <v>2</v>
      </c>
    </row>
    <row r="3" spans="1:21" ht="15" customHeight="1" x14ac:dyDescent="0.2">
      <c r="A3" s="1">
        <v>942575</v>
      </c>
      <c r="B3" s="1" t="s">
        <v>348</v>
      </c>
      <c r="C3" s="1">
        <v>2</v>
      </c>
      <c r="D3" s="1" t="s">
        <v>350</v>
      </c>
      <c r="E3" s="1" t="s">
        <v>350</v>
      </c>
      <c r="F3" s="1" t="s">
        <v>9</v>
      </c>
      <c r="G3" s="1">
        <v>3</v>
      </c>
      <c r="H3" s="1" t="s">
        <v>351</v>
      </c>
      <c r="I3" s="1">
        <v>0</v>
      </c>
      <c r="J3" s="1" t="s">
        <v>352</v>
      </c>
      <c r="K3" s="1">
        <v>1</v>
      </c>
      <c r="L3" s="1" t="s">
        <v>353</v>
      </c>
      <c r="M3" s="1">
        <v>3</v>
      </c>
      <c r="N3" s="1" t="s">
        <v>354</v>
      </c>
      <c r="O3" s="1" t="s">
        <v>23</v>
      </c>
      <c r="P3" s="1">
        <v>6</v>
      </c>
      <c r="Q3" s="1" t="s">
        <v>356</v>
      </c>
      <c r="R3" s="1" t="s">
        <v>357</v>
      </c>
      <c r="S3" s="1" t="s">
        <v>358</v>
      </c>
      <c r="T3" s="1" t="s">
        <v>359</v>
      </c>
      <c r="U3" s="1">
        <v>3</v>
      </c>
    </row>
    <row r="4" spans="1:21" ht="15" customHeight="1" x14ac:dyDescent="0.2">
      <c r="A4" s="1">
        <v>116420</v>
      </c>
      <c r="B4" s="1" t="s">
        <v>443</v>
      </c>
      <c r="C4" s="1">
        <v>1</v>
      </c>
      <c r="D4" s="1" t="s">
        <v>1815</v>
      </c>
      <c r="E4" s="1" t="s">
        <v>444</v>
      </c>
      <c r="F4" s="1" t="s">
        <v>445</v>
      </c>
      <c r="G4" s="1">
        <v>5</v>
      </c>
      <c r="H4" s="1" t="s">
        <v>351</v>
      </c>
      <c r="I4" s="1">
        <v>0</v>
      </c>
      <c r="J4" s="1" t="s">
        <v>15</v>
      </c>
      <c r="K4" s="1">
        <v>0</v>
      </c>
      <c r="L4" s="1" t="s">
        <v>446</v>
      </c>
      <c r="M4" s="1">
        <v>4</v>
      </c>
      <c r="N4" s="1" t="s">
        <v>447</v>
      </c>
      <c r="O4" s="1" t="s">
        <v>23</v>
      </c>
      <c r="P4" s="1">
        <v>6</v>
      </c>
      <c r="Q4" s="1" t="s">
        <v>449</v>
      </c>
      <c r="R4" s="1" t="s">
        <v>450</v>
      </c>
      <c r="S4" s="1" t="s">
        <v>451</v>
      </c>
      <c r="T4" s="1" t="s">
        <v>452</v>
      </c>
      <c r="U4" s="1">
        <v>6</v>
      </c>
    </row>
    <row r="5" spans="1:21" ht="15" hidden="1" customHeight="1" x14ac:dyDescent="0.2">
      <c r="A5" s="1">
        <v>61046</v>
      </c>
      <c r="B5" s="1" t="s">
        <v>443</v>
      </c>
      <c r="C5" s="1">
        <v>3</v>
      </c>
      <c r="D5" s="1" t="s">
        <v>544</v>
      </c>
      <c r="E5" s="1" t="s">
        <v>544</v>
      </c>
      <c r="F5" s="1" t="s">
        <v>545</v>
      </c>
      <c r="G5" s="1">
        <v>4</v>
      </c>
      <c r="H5" s="1" t="s">
        <v>351</v>
      </c>
      <c r="I5" s="1">
        <v>0</v>
      </c>
      <c r="J5" s="1" t="s">
        <v>15</v>
      </c>
      <c r="K5" s="1">
        <v>0</v>
      </c>
      <c r="L5" s="1" t="s">
        <v>546</v>
      </c>
      <c r="M5" s="1">
        <v>1</v>
      </c>
      <c r="N5" s="1" t="s">
        <v>547</v>
      </c>
      <c r="O5" s="1" t="s">
        <v>23</v>
      </c>
      <c r="P5" s="1">
        <v>6</v>
      </c>
      <c r="Q5" s="1" t="s">
        <v>549</v>
      </c>
      <c r="R5" s="1" t="s">
        <v>550</v>
      </c>
      <c r="S5" s="1" t="s">
        <v>551</v>
      </c>
      <c r="T5" s="1" t="s">
        <v>552</v>
      </c>
      <c r="U5" s="1">
        <v>5</v>
      </c>
    </row>
    <row r="6" spans="1:21" ht="15" customHeight="1" x14ac:dyDescent="0.2">
      <c r="A6" s="1">
        <v>879051</v>
      </c>
      <c r="B6" s="1" t="s">
        <v>443</v>
      </c>
      <c r="C6" s="1">
        <v>1</v>
      </c>
      <c r="D6" s="1" t="s">
        <v>1815</v>
      </c>
      <c r="E6" s="1" t="s">
        <v>7</v>
      </c>
      <c r="F6" s="1" t="s">
        <v>9</v>
      </c>
      <c r="G6" s="1">
        <v>3</v>
      </c>
      <c r="H6" s="1" t="s">
        <v>12</v>
      </c>
      <c r="I6" s="1">
        <v>1</v>
      </c>
      <c r="J6" s="1" t="s">
        <v>352</v>
      </c>
      <c r="K6" s="1">
        <v>1</v>
      </c>
      <c r="L6" s="1" t="s">
        <v>353</v>
      </c>
      <c r="M6" s="1">
        <v>3</v>
      </c>
      <c r="N6" s="1" t="s">
        <v>611</v>
      </c>
      <c r="O6" s="1" t="s">
        <v>612</v>
      </c>
      <c r="P6" s="1">
        <v>4</v>
      </c>
      <c r="Q6" s="1" t="s">
        <v>613</v>
      </c>
      <c r="R6" s="1" t="s">
        <v>614</v>
      </c>
      <c r="S6" s="1" t="s">
        <v>615</v>
      </c>
      <c r="T6" s="1" t="s">
        <v>34</v>
      </c>
      <c r="U6" s="1">
        <v>2</v>
      </c>
    </row>
    <row r="7" spans="1:21" ht="15" customHeight="1" x14ac:dyDescent="0.2">
      <c r="A7" s="1">
        <v>686419</v>
      </c>
      <c r="B7" s="1" t="s">
        <v>443</v>
      </c>
      <c r="C7" s="1">
        <v>3</v>
      </c>
      <c r="D7" s="1" t="s">
        <v>544</v>
      </c>
      <c r="E7" s="1" t="s">
        <v>544</v>
      </c>
      <c r="F7" s="1" t="s">
        <v>545</v>
      </c>
      <c r="G7" s="1">
        <v>4</v>
      </c>
      <c r="H7" s="1" t="s">
        <v>351</v>
      </c>
      <c r="I7" s="1">
        <v>0</v>
      </c>
      <c r="J7" s="1" t="s">
        <v>15</v>
      </c>
      <c r="K7" s="1">
        <v>0</v>
      </c>
      <c r="L7" s="1" t="s">
        <v>546</v>
      </c>
      <c r="M7" s="1">
        <v>1</v>
      </c>
      <c r="N7" s="1" t="s">
        <v>547</v>
      </c>
      <c r="O7" s="1" t="s">
        <v>23</v>
      </c>
      <c r="P7" s="1">
        <v>6</v>
      </c>
      <c r="Q7" s="1" t="s">
        <v>626</v>
      </c>
      <c r="R7" s="1" t="s">
        <v>627</v>
      </c>
      <c r="S7" s="1" t="s">
        <v>628</v>
      </c>
      <c r="T7" s="1" t="s">
        <v>552</v>
      </c>
      <c r="U7" s="1">
        <v>5</v>
      </c>
    </row>
    <row r="8" spans="1:21" ht="15" customHeight="1" x14ac:dyDescent="0.2">
      <c r="A8" s="1">
        <v>697106</v>
      </c>
      <c r="B8" s="1" t="s">
        <v>443</v>
      </c>
      <c r="C8" s="1">
        <v>1</v>
      </c>
      <c r="D8" s="1" t="s">
        <v>1815</v>
      </c>
      <c r="E8" s="1" t="s">
        <v>632</v>
      </c>
      <c r="F8" s="1" t="s">
        <v>633</v>
      </c>
      <c r="G8" s="1">
        <v>2</v>
      </c>
      <c r="H8" s="1" t="s">
        <v>12</v>
      </c>
      <c r="I8" s="1">
        <v>1</v>
      </c>
      <c r="J8" s="1" t="s">
        <v>15</v>
      </c>
      <c r="K8" s="1">
        <v>0</v>
      </c>
      <c r="L8" s="1" t="s">
        <v>18</v>
      </c>
      <c r="M8" s="1">
        <v>2</v>
      </c>
      <c r="N8" s="1" t="s">
        <v>634</v>
      </c>
      <c r="O8" s="1" t="s">
        <v>635</v>
      </c>
      <c r="P8" s="1">
        <v>2</v>
      </c>
      <c r="Q8" s="1" t="s">
        <v>637</v>
      </c>
      <c r="R8" s="1" t="s">
        <v>638</v>
      </c>
      <c r="S8" s="1" t="s">
        <v>639</v>
      </c>
      <c r="T8" s="1" t="s">
        <v>640</v>
      </c>
      <c r="U8" s="1">
        <v>1</v>
      </c>
    </row>
    <row r="9" spans="1:21" ht="15" customHeight="1" x14ac:dyDescent="0.2">
      <c r="A9" s="1">
        <v>753307</v>
      </c>
      <c r="B9" s="1" t="s">
        <v>684</v>
      </c>
      <c r="C9" s="1">
        <v>2</v>
      </c>
      <c r="D9" s="1" t="s">
        <v>686</v>
      </c>
      <c r="E9" s="1" t="s">
        <v>686</v>
      </c>
      <c r="F9" s="1" t="s">
        <v>9</v>
      </c>
      <c r="G9" s="1">
        <v>3</v>
      </c>
      <c r="H9" s="1" t="s">
        <v>12</v>
      </c>
      <c r="I9" s="1">
        <v>1</v>
      </c>
      <c r="J9" s="1" t="s">
        <v>687</v>
      </c>
      <c r="K9" s="1">
        <v>2</v>
      </c>
      <c r="L9" s="1" t="s">
        <v>446</v>
      </c>
      <c r="M9" s="1">
        <v>4</v>
      </c>
      <c r="N9" s="1" t="s">
        <v>688</v>
      </c>
      <c r="O9" s="1" t="s">
        <v>23</v>
      </c>
      <c r="P9" s="1">
        <v>6</v>
      </c>
      <c r="Q9" s="1" t="s">
        <v>690</v>
      </c>
      <c r="R9" s="1" t="s">
        <v>691</v>
      </c>
      <c r="S9" s="1" t="s">
        <v>692</v>
      </c>
      <c r="T9" s="1" t="s">
        <v>34</v>
      </c>
      <c r="U9" s="1">
        <v>2</v>
      </c>
    </row>
    <row r="10" spans="1:21" ht="15" customHeight="1" x14ac:dyDescent="0.2">
      <c r="A10" s="1">
        <v>930512</v>
      </c>
      <c r="B10" s="1" t="s">
        <v>771</v>
      </c>
      <c r="C10" s="1">
        <v>1</v>
      </c>
      <c r="D10" s="1" t="s">
        <v>1815</v>
      </c>
      <c r="E10" s="1" t="s">
        <v>773</v>
      </c>
      <c r="F10" s="1" t="s">
        <v>633</v>
      </c>
      <c r="G10" s="1">
        <v>2</v>
      </c>
      <c r="H10" s="1" t="s">
        <v>12</v>
      </c>
      <c r="I10" s="1">
        <v>1</v>
      </c>
      <c r="J10" s="1" t="s">
        <v>15</v>
      </c>
      <c r="K10" s="1">
        <v>0</v>
      </c>
      <c r="L10" s="1" t="s">
        <v>353</v>
      </c>
      <c r="M10" s="1">
        <v>3</v>
      </c>
      <c r="N10" s="1" t="s">
        <v>21</v>
      </c>
      <c r="O10" s="1" t="s">
        <v>612</v>
      </c>
      <c r="P10" s="1">
        <v>4</v>
      </c>
      <c r="Q10" s="1" t="s">
        <v>775</v>
      </c>
      <c r="R10" s="1" t="s">
        <v>776</v>
      </c>
      <c r="S10" s="1" t="s">
        <v>777</v>
      </c>
      <c r="T10" s="1" t="s">
        <v>640</v>
      </c>
      <c r="U10" s="1">
        <v>1</v>
      </c>
    </row>
    <row r="11" spans="1:21" ht="15" customHeight="1" x14ac:dyDescent="0.2">
      <c r="A11" s="1">
        <v>84924</v>
      </c>
      <c r="B11" s="1" t="s">
        <v>844</v>
      </c>
      <c r="C11" s="1">
        <v>3</v>
      </c>
      <c r="D11" s="1" t="s">
        <v>1368</v>
      </c>
      <c r="E11" s="1" t="s">
        <v>846</v>
      </c>
      <c r="F11" s="1" t="s">
        <v>847</v>
      </c>
      <c r="G11" s="1">
        <v>7</v>
      </c>
      <c r="H11" s="1" t="s">
        <v>351</v>
      </c>
      <c r="I11" s="1">
        <v>0</v>
      </c>
      <c r="J11" s="1" t="s">
        <v>15</v>
      </c>
      <c r="K11" s="1">
        <v>0</v>
      </c>
      <c r="L11" s="1" t="s">
        <v>446</v>
      </c>
      <c r="M11" s="1">
        <v>4</v>
      </c>
      <c r="N11" s="1" t="s">
        <v>848</v>
      </c>
      <c r="O11" s="1" t="s">
        <v>849</v>
      </c>
      <c r="P11" s="1">
        <v>10</v>
      </c>
      <c r="Q11" s="1" t="s">
        <v>851</v>
      </c>
      <c r="R11" s="1" t="s">
        <v>852</v>
      </c>
      <c r="S11" s="1" t="s">
        <v>853</v>
      </c>
      <c r="T11" s="1" t="s">
        <v>854</v>
      </c>
      <c r="U11" s="1">
        <v>7</v>
      </c>
    </row>
    <row r="12" spans="1:21" ht="15" customHeight="1" x14ac:dyDescent="0.2">
      <c r="A12" s="1">
        <v>591218</v>
      </c>
      <c r="B12" s="1" t="s">
        <v>908</v>
      </c>
      <c r="C12" s="1">
        <v>1</v>
      </c>
      <c r="D12" s="1" t="s">
        <v>1815</v>
      </c>
      <c r="E12" s="1" t="s">
        <v>909</v>
      </c>
      <c r="F12" s="1" t="s">
        <v>545</v>
      </c>
      <c r="G12" s="1">
        <v>4</v>
      </c>
      <c r="H12" s="1" t="s">
        <v>12</v>
      </c>
      <c r="I12" s="1">
        <v>1</v>
      </c>
      <c r="J12" s="1" t="s">
        <v>15</v>
      </c>
      <c r="K12" s="1">
        <v>0</v>
      </c>
      <c r="L12" s="1" t="s">
        <v>546</v>
      </c>
      <c r="M12" s="1">
        <v>1</v>
      </c>
      <c r="N12" s="1" t="s">
        <v>910</v>
      </c>
      <c r="O12" s="1" t="s">
        <v>911</v>
      </c>
      <c r="P12" s="1">
        <v>5</v>
      </c>
      <c r="Q12" s="1" t="s">
        <v>913</v>
      </c>
      <c r="R12" s="1" t="s">
        <v>914</v>
      </c>
      <c r="S12" s="1" t="s">
        <v>915</v>
      </c>
      <c r="T12" s="1" t="s">
        <v>452</v>
      </c>
      <c r="U12" s="1">
        <v>6</v>
      </c>
    </row>
    <row r="13" spans="1:21" ht="15" customHeight="1" x14ac:dyDescent="0.2">
      <c r="A13" s="1">
        <v>821010</v>
      </c>
      <c r="B13" s="1" t="s">
        <v>949</v>
      </c>
      <c r="C13" s="1">
        <v>2</v>
      </c>
      <c r="D13" s="1" t="s">
        <v>1815</v>
      </c>
      <c r="E13" s="1" t="s">
        <v>773</v>
      </c>
      <c r="F13" s="1" t="s">
        <v>9</v>
      </c>
      <c r="G13" s="1">
        <v>3</v>
      </c>
      <c r="H13" s="1" t="s">
        <v>12</v>
      </c>
      <c r="I13" s="1">
        <v>1</v>
      </c>
      <c r="J13" s="1" t="s">
        <v>15</v>
      </c>
      <c r="K13" s="1">
        <v>0</v>
      </c>
      <c r="L13" s="1" t="s">
        <v>546</v>
      </c>
      <c r="M13" s="1">
        <v>1</v>
      </c>
      <c r="N13" s="1" t="s">
        <v>951</v>
      </c>
      <c r="O13" s="1" t="s">
        <v>911</v>
      </c>
      <c r="P13" s="1">
        <v>5</v>
      </c>
      <c r="Q13" s="1" t="s">
        <v>953</v>
      </c>
      <c r="R13" s="1" t="s">
        <v>954</v>
      </c>
      <c r="S13" s="1" t="s">
        <v>955</v>
      </c>
      <c r="T13" s="1" t="s">
        <v>359</v>
      </c>
      <c r="U13" s="1">
        <v>3</v>
      </c>
    </row>
    <row r="14" spans="1:21" ht="15" customHeight="1" x14ac:dyDescent="0.2">
      <c r="A14" s="1">
        <v>374328</v>
      </c>
      <c r="B14" s="1" t="s">
        <v>1003</v>
      </c>
      <c r="C14" s="1">
        <v>3</v>
      </c>
      <c r="D14" s="1" t="s">
        <v>1815</v>
      </c>
      <c r="E14" s="1" t="s">
        <v>7</v>
      </c>
      <c r="F14" s="1" t="s">
        <v>545</v>
      </c>
      <c r="G14" s="1">
        <v>4</v>
      </c>
      <c r="H14" s="1" t="s">
        <v>12</v>
      </c>
      <c r="I14" s="1">
        <v>1</v>
      </c>
      <c r="J14" s="1" t="s">
        <v>15</v>
      </c>
      <c r="K14" s="1">
        <v>0</v>
      </c>
      <c r="L14" s="1" t="s">
        <v>1005</v>
      </c>
      <c r="M14" s="1">
        <v>0</v>
      </c>
      <c r="N14" s="1" t="s">
        <v>1006</v>
      </c>
      <c r="O14" s="1" t="s">
        <v>23</v>
      </c>
      <c r="P14" s="1">
        <v>6</v>
      </c>
      <c r="Q14" s="1" t="s">
        <v>1008</v>
      </c>
      <c r="R14" s="1" t="s">
        <v>1009</v>
      </c>
      <c r="S14" s="1" t="s">
        <v>1010</v>
      </c>
      <c r="T14" s="1" t="s">
        <v>552</v>
      </c>
      <c r="U14" s="1">
        <v>5</v>
      </c>
    </row>
    <row r="15" spans="1:21" ht="15" customHeight="1" x14ac:dyDescent="0.2">
      <c r="A15" s="1">
        <v>932101</v>
      </c>
      <c r="B15" s="1" t="s">
        <v>1066</v>
      </c>
      <c r="C15" s="1">
        <v>1</v>
      </c>
      <c r="D15" s="1" t="s">
        <v>1815</v>
      </c>
      <c r="E15" s="1" t="s">
        <v>773</v>
      </c>
      <c r="F15" s="1" t="s">
        <v>633</v>
      </c>
      <c r="G15" s="1">
        <v>2</v>
      </c>
      <c r="H15" s="1" t="s">
        <v>351</v>
      </c>
      <c r="I15" s="1">
        <v>0</v>
      </c>
      <c r="J15" s="1" t="s">
        <v>15</v>
      </c>
      <c r="K15" s="1">
        <v>0</v>
      </c>
      <c r="L15" s="1" t="s">
        <v>446</v>
      </c>
      <c r="M15" s="1">
        <v>4</v>
      </c>
      <c r="N15" s="1" t="s">
        <v>1068</v>
      </c>
      <c r="O15" s="1" t="s">
        <v>612</v>
      </c>
      <c r="P15" s="1">
        <v>4</v>
      </c>
      <c r="Q15" s="1" t="s">
        <v>1070</v>
      </c>
      <c r="R15" s="1" t="s">
        <v>1071</v>
      </c>
      <c r="S15" s="1" t="s">
        <v>1072</v>
      </c>
      <c r="T15" s="1" t="s">
        <v>34</v>
      </c>
      <c r="U15" s="1">
        <v>2</v>
      </c>
    </row>
    <row r="16" spans="1:21" ht="15" customHeight="1" x14ac:dyDescent="0.2">
      <c r="A16" s="1">
        <v>943391</v>
      </c>
      <c r="B16" s="1" t="s">
        <v>1116</v>
      </c>
      <c r="C16" s="1">
        <v>1</v>
      </c>
      <c r="D16" s="1" t="s">
        <v>1815</v>
      </c>
      <c r="E16" s="1" t="s">
        <v>1118</v>
      </c>
      <c r="F16" s="1" t="s">
        <v>445</v>
      </c>
      <c r="G16" s="1">
        <v>5</v>
      </c>
      <c r="H16" s="1" t="s">
        <v>12</v>
      </c>
      <c r="I16" s="1">
        <v>1</v>
      </c>
      <c r="J16" s="1" t="s">
        <v>15</v>
      </c>
      <c r="K16" s="1">
        <v>0</v>
      </c>
      <c r="L16" s="1" t="s">
        <v>353</v>
      </c>
      <c r="M16" s="1">
        <v>3</v>
      </c>
      <c r="N16" s="1" t="s">
        <v>1119</v>
      </c>
      <c r="O16" s="1" t="s">
        <v>23</v>
      </c>
      <c r="P16" s="1">
        <v>6</v>
      </c>
      <c r="Q16" s="1" t="s">
        <v>1121</v>
      </c>
      <c r="R16" s="1" t="s">
        <v>1122</v>
      </c>
      <c r="S16" s="1" t="s">
        <v>1123</v>
      </c>
      <c r="T16" s="1" t="s">
        <v>452</v>
      </c>
      <c r="U16" s="1">
        <v>6</v>
      </c>
    </row>
    <row r="17" spans="1:21" ht="15" customHeight="1" x14ac:dyDescent="0.2">
      <c r="A17" s="1">
        <v>906861</v>
      </c>
      <c r="B17" s="1" t="s">
        <v>1130</v>
      </c>
      <c r="C17" s="1">
        <v>2</v>
      </c>
      <c r="D17" s="1" t="s">
        <v>1131</v>
      </c>
      <c r="E17" s="1" t="s">
        <v>1131</v>
      </c>
      <c r="F17" s="1" t="s">
        <v>545</v>
      </c>
      <c r="G17" s="1">
        <v>4</v>
      </c>
      <c r="H17" s="1" t="s">
        <v>12</v>
      </c>
      <c r="I17" s="1">
        <v>1</v>
      </c>
      <c r="J17" s="1" t="s">
        <v>15</v>
      </c>
      <c r="K17" s="1">
        <v>0</v>
      </c>
      <c r="L17" s="1" t="s">
        <v>1005</v>
      </c>
      <c r="M17" s="1">
        <v>0</v>
      </c>
      <c r="N17" s="1" t="s">
        <v>1132</v>
      </c>
      <c r="O17" s="1" t="s">
        <v>612</v>
      </c>
      <c r="P17" s="1">
        <v>4</v>
      </c>
      <c r="Q17" s="1" t="s">
        <v>1133</v>
      </c>
      <c r="R17" s="1" t="s">
        <v>1134</v>
      </c>
      <c r="S17" s="1" t="s">
        <v>1135</v>
      </c>
      <c r="T17" s="1" t="s">
        <v>1136</v>
      </c>
      <c r="U17" s="1">
        <v>4</v>
      </c>
    </row>
    <row r="18" spans="1:21" ht="15" customHeight="1" x14ac:dyDescent="0.2">
      <c r="A18" s="1">
        <v>523118</v>
      </c>
      <c r="B18" s="1" t="s">
        <v>1208</v>
      </c>
      <c r="C18" s="1">
        <v>2</v>
      </c>
      <c r="D18" s="1" t="s">
        <v>1260</v>
      </c>
      <c r="E18" s="1" t="s">
        <v>1210</v>
      </c>
      <c r="F18" s="1" t="s">
        <v>545</v>
      </c>
      <c r="G18" s="1">
        <v>4</v>
      </c>
      <c r="H18" s="1" t="s">
        <v>12</v>
      </c>
      <c r="I18" s="1">
        <v>1</v>
      </c>
      <c r="J18" s="1" t="s">
        <v>15</v>
      </c>
      <c r="K18" s="1">
        <v>0</v>
      </c>
      <c r="L18" s="1" t="s">
        <v>353</v>
      </c>
      <c r="M18" s="1">
        <v>3</v>
      </c>
      <c r="N18" s="1" t="s">
        <v>1211</v>
      </c>
      <c r="O18" s="1" t="s">
        <v>849</v>
      </c>
      <c r="P18" s="1">
        <v>10</v>
      </c>
      <c r="Q18" s="1" t="s">
        <v>1213</v>
      </c>
      <c r="R18" s="1" t="s">
        <v>1214</v>
      </c>
      <c r="S18" s="1" t="s">
        <v>1215</v>
      </c>
      <c r="T18" s="1" t="s">
        <v>359</v>
      </c>
      <c r="U18" s="1">
        <v>3</v>
      </c>
    </row>
    <row r="19" spans="1:21" ht="15" customHeight="1" x14ac:dyDescent="0.2">
      <c r="A19" s="1">
        <v>227159</v>
      </c>
      <c r="B19" s="1" t="s">
        <v>1258</v>
      </c>
      <c r="C19" s="1">
        <v>2</v>
      </c>
      <c r="D19" s="1" t="s">
        <v>1260</v>
      </c>
      <c r="E19" s="1" t="s">
        <v>1260</v>
      </c>
      <c r="F19" s="1" t="s">
        <v>9</v>
      </c>
      <c r="G19" s="1">
        <v>3</v>
      </c>
      <c r="H19" s="1" t="s">
        <v>351</v>
      </c>
      <c r="I19" s="1">
        <v>0</v>
      </c>
      <c r="J19" s="1" t="s">
        <v>352</v>
      </c>
      <c r="K19" s="1">
        <v>1</v>
      </c>
      <c r="L19" s="1" t="s">
        <v>446</v>
      </c>
      <c r="M19" s="1">
        <v>4</v>
      </c>
      <c r="N19" s="1" t="s">
        <v>848</v>
      </c>
      <c r="O19" s="1" t="s">
        <v>23</v>
      </c>
      <c r="P19" s="1">
        <v>6</v>
      </c>
      <c r="Q19" s="1" t="s">
        <v>1262</v>
      </c>
      <c r="R19" s="1" t="s">
        <v>1263</v>
      </c>
      <c r="S19" s="1" t="s">
        <v>1264</v>
      </c>
      <c r="T19" s="1" t="s">
        <v>359</v>
      </c>
      <c r="U19" s="1">
        <v>3</v>
      </c>
    </row>
    <row r="20" spans="1:21" ht="15" customHeight="1" x14ac:dyDescent="0.2">
      <c r="A20" s="1">
        <v>103194</v>
      </c>
      <c r="B20" s="1" t="s">
        <v>1290</v>
      </c>
      <c r="C20" s="1">
        <v>1</v>
      </c>
      <c r="D20" s="1" t="s">
        <v>1815</v>
      </c>
      <c r="E20" s="1" t="s">
        <v>1292</v>
      </c>
      <c r="F20" s="1" t="s">
        <v>445</v>
      </c>
      <c r="G20" s="1">
        <v>5</v>
      </c>
      <c r="H20" s="1" t="s">
        <v>351</v>
      </c>
      <c r="I20" s="1">
        <v>0</v>
      </c>
      <c r="J20" s="1" t="s">
        <v>15</v>
      </c>
      <c r="K20" s="1">
        <v>0</v>
      </c>
      <c r="L20" s="1" t="s">
        <v>1005</v>
      </c>
      <c r="M20" s="1">
        <v>0</v>
      </c>
      <c r="N20" s="1" t="s">
        <v>848</v>
      </c>
      <c r="O20" s="1" t="s">
        <v>612</v>
      </c>
      <c r="P20" s="1">
        <v>4</v>
      </c>
      <c r="Q20" s="1" t="s">
        <v>1294</v>
      </c>
      <c r="R20" s="1" t="s">
        <v>1295</v>
      </c>
      <c r="S20" s="1" t="s">
        <v>1296</v>
      </c>
      <c r="T20" s="1" t="s">
        <v>552</v>
      </c>
      <c r="U20" s="1">
        <v>5</v>
      </c>
    </row>
    <row r="21" spans="1:21" ht="15" customHeight="1" x14ac:dyDescent="0.2">
      <c r="A21" s="1">
        <v>313895</v>
      </c>
      <c r="B21" s="1" t="s">
        <v>1346</v>
      </c>
      <c r="C21" s="1">
        <v>1</v>
      </c>
      <c r="D21" s="1" t="s">
        <v>1260</v>
      </c>
      <c r="E21" s="1" t="s">
        <v>1348</v>
      </c>
      <c r="F21" s="1" t="s">
        <v>9</v>
      </c>
      <c r="G21" s="1">
        <v>3</v>
      </c>
      <c r="H21" s="1" t="s">
        <v>351</v>
      </c>
      <c r="I21" s="1">
        <v>0</v>
      </c>
      <c r="J21" s="1" t="s">
        <v>15</v>
      </c>
      <c r="K21" s="1">
        <v>0</v>
      </c>
      <c r="L21" s="1" t="s">
        <v>446</v>
      </c>
      <c r="M21" s="1">
        <v>4</v>
      </c>
      <c r="N21" s="1" t="s">
        <v>1349</v>
      </c>
      <c r="O21" s="1" t="s">
        <v>849</v>
      </c>
      <c r="P21" s="1">
        <v>10</v>
      </c>
      <c r="Q21" s="1" t="s">
        <v>1350</v>
      </c>
      <c r="R21" s="1" t="s">
        <v>1351</v>
      </c>
      <c r="S21" s="1" t="s">
        <v>1352</v>
      </c>
      <c r="T21" s="1" t="s">
        <v>359</v>
      </c>
      <c r="U21" s="1">
        <v>3</v>
      </c>
    </row>
    <row r="22" spans="1:21" ht="15" customHeight="1" x14ac:dyDescent="0.2">
      <c r="A22" s="1">
        <v>993807</v>
      </c>
      <c r="B22" s="1" t="s">
        <v>1366</v>
      </c>
      <c r="C22" s="1">
        <v>2</v>
      </c>
      <c r="D22" s="1" t="s">
        <v>1368</v>
      </c>
      <c r="E22" s="1" t="s">
        <v>1368</v>
      </c>
      <c r="F22" s="1" t="s">
        <v>545</v>
      </c>
      <c r="G22" s="1">
        <v>4</v>
      </c>
      <c r="H22" s="1" t="s">
        <v>12</v>
      </c>
      <c r="I22" s="1">
        <v>1</v>
      </c>
      <c r="J22" s="1" t="s">
        <v>15</v>
      </c>
      <c r="K22" s="1">
        <v>0</v>
      </c>
      <c r="L22" s="1" t="s">
        <v>446</v>
      </c>
      <c r="M22" s="1">
        <v>4</v>
      </c>
      <c r="N22" s="1" t="s">
        <v>1369</v>
      </c>
      <c r="O22" s="1" t="s">
        <v>849</v>
      </c>
      <c r="P22" s="1">
        <v>10</v>
      </c>
      <c r="Q22" s="1" t="s">
        <v>1371</v>
      </c>
      <c r="R22" s="1" t="s">
        <v>1372</v>
      </c>
      <c r="S22" s="1" t="s">
        <v>1373</v>
      </c>
      <c r="T22" s="1" t="s">
        <v>552</v>
      </c>
      <c r="U22" s="1">
        <v>5</v>
      </c>
    </row>
    <row r="23" spans="1:21" ht="15" customHeight="1" x14ac:dyDescent="0.2">
      <c r="A23" s="1">
        <v>807290</v>
      </c>
      <c r="B23" s="1" t="s">
        <v>1386</v>
      </c>
      <c r="C23" s="1">
        <v>1</v>
      </c>
      <c r="D23" s="1" t="s">
        <v>1815</v>
      </c>
      <c r="E23" s="1" t="s">
        <v>773</v>
      </c>
      <c r="F23" s="1" t="s">
        <v>633</v>
      </c>
      <c r="G23" s="1">
        <v>2</v>
      </c>
      <c r="H23" s="1" t="s">
        <v>351</v>
      </c>
      <c r="I23" s="1">
        <v>0</v>
      </c>
      <c r="J23" s="1" t="s">
        <v>15</v>
      </c>
      <c r="K23" s="1">
        <v>0</v>
      </c>
      <c r="L23" s="1" t="s">
        <v>546</v>
      </c>
      <c r="M23" s="1">
        <v>1</v>
      </c>
      <c r="N23" s="1" t="s">
        <v>1388</v>
      </c>
      <c r="O23" s="1" t="s">
        <v>23</v>
      </c>
      <c r="P23" s="1">
        <v>6</v>
      </c>
      <c r="Q23" s="1" t="s">
        <v>1390</v>
      </c>
      <c r="R23" s="1" t="s">
        <v>1391</v>
      </c>
      <c r="S23" s="1" t="s">
        <v>1392</v>
      </c>
      <c r="T23" s="1" t="s">
        <v>640</v>
      </c>
      <c r="U23" s="1">
        <v>1</v>
      </c>
    </row>
    <row r="24" spans="1:21" ht="15" customHeight="1" x14ac:dyDescent="0.2">
      <c r="A24" s="1">
        <v>586798</v>
      </c>
      <c r="B24" s="1" t="s">
        <v>1452</v>
      </c>
      <c r="C24" s="1">
        <v>3</v>
      </c>
      <c r="D24" s="1" t="s">
        <v>1454</v>
      </c>
      <c r="E24" s="1" t="s">
        <v>1454</v>
      </c>
      <c r="F24" s="1" t="s">
        <v>545</v>
      </c>
      <c r="G24" s="1">
        <v>4</v>
      </c>
      <c r="H24" s="1" t="s">
        <v>12</v>
      </c>
      <c r="I24" s="1">
        <v>1</v>
      </c>
      <c r="J24" s="1" t="s">
        <v>15</v>
      </c>
      <c r="K24" s="1">
        <v>0</v>
      </c>
      <c r="L24" s="1" t="s">
        <v>446</v>
      </c>
      <c r="M24" s="1">
        <v>4</v>
      </c>
      <c r="N24" s="1" t="s">
        <v>547</v>
      </c>
      <c r="O24" s="1" t="s">
        <v>849</v>
      </c>
      <c r="P24" s="1">
        <v>10</v>
      </c>
      <c r="Q24" s="1" t="s">
        <v>1456</v>
      </c>
      <c r="R24" s="1" t="s">
        <v>1457</v>
      </c>
      <c r="S24" s="1" t="s">
        <v>1458</v>
      </c>
      <c r="T24" s="1" t="s">
        <v>1136</v>
      </c>
      <c r="U24" s="1">
        <v>4</v>
      </c>
    </row>
    <row r="25" spans="1:21" ht="15" hidden="1" customHeight="1" x14ac:dyDescent="0.2">
      <c r="A25" s="1">
        <v>804260</v>
      </c>
      <c r="B25" s="1" t="s">
        <v>1480</v>
      </c>
      <c r="C25" s="1">
        <v>0</v>
      </c>
      <c r="D25" s="1" t="s">
        <v>1454</v>
      </c>
      <c r="E25" s="1" t="s">
        <v>1454</v>
      </c>
      <c r="F25" s="1" t="s">
        <v>545</v>
      </c>
      <c r="G25" s="1">
        <v>4</v>
      </c>
      <c r="H25" s="1" t="s">
        <v>12</v>
      </c>
      <c r="I25" s="1">
        <v>1</v>
      </c>
      <c r="J25" s="1" t="s">
        <v>15</v>
      </c>
      <c r="K25" s="1">
        <v>0</v>
      </c>
      <c r="L25" s="1" t="s">
        <v>446</v>
      </c>
      <c r="M25" s="1">
        <v>4</v>
      </c>
      <c r="N25" s="1" t="s">
        <v>848</v>
      </c>
      <c r="O25" s="1" t="s">
        <v>849</v>
      </c>
      <c r="P25" s="1">
        <v>10</v>
      </c>
      <c r="Q25" s="1" t="s">
        <v>1482</v>
      </c>
      <c r="R25" s="1" t="s">
        <v>1483</v>
      </c>
      <c r="S25" s="1" t="s">
        <v>1484</v>
      </c>
      <c r="T25" s="1" t="s">
        <v>552</v>
      </c>
      <c r="U25" s="1">
        <v>5</v>
      </c>
    </row>
    <row r="26" spans="1:21" ht="15" customHeight="1" x14ac:dyDescent="0.2">
      <c r="A26" s="1">
        <v>144707</v>
      </c>
      <c r="B26" s="1" t="s">
        <v>1538</v>
      </c>
      <c r="C26" s="1">
        <v>3</v>
      </c>
      <c r="D26" s="1" t="s">
        <v>1815</v>
      </c>
      <c r="E26" s="1" t="s">
        <v>7</v>
      </c>
      <c r="F26" s="1" t="s">
        <v>445</v>
      </c>
      <c r="G26" s="1">
        <v>5</v>
      </c>
      <c r="H26" s="1" t="s">
        <v>12</v>
      </c>
      <c r="I26" s="1">
        <v>1</v>
      </c>
      <c r="J26" s="1" t="s">
        <v>15</v>
      </c>
      <c r="K26" s="1">
        <v>0</v>
      </c>
      <c r="L26" s="1" t="s">
        <v>353</v>
      </c>
      <c r="M26" s="1">
        <v>3</v>
      </c>
      <c r="N26" s="1" t="s">
        <v>1539</v>
      </c>
      <c r="O26" s="1" t="s">
        <v>849</v>
      </c>
      <c r="P26" s="1">
        <v>10</v>
      </c>
      <c r="Q26" s="1" t="s">
        <v>1541</v>
      </c>
      <c r="R26" s="1" t="s">
        <v>1542</v>
      </c>
      <c r="S26" s="1" t="s">
        <v>1543</v>
      </c>
      <c r="T26" s="1" t="s">
        <v>552</v>
      </c>
      <c r="U26" s="1">
        <v>5</v>
      </c>
    </row>
    <row r="27" spans="1:21" ht="15" customHeight="1" x14ac:dyDescent="0.2">
      <c r="A27" s="1">
        <v>690179</v>
      </c>
      <c r="B27" s="1" t="s">
        <v>1587</v>
      </c>
      <c r="C27" s="1">
        <v>1</v>
      </c>
      <c r="D27" s="1" t="s">
        <v>1815</v>
      </c>
      <c r="E27" s="1" t="s">
        <v>1589</v>
      </c>
      <c r="F27" s="1" t="s">
        <v>633</v>
      </c>
      <c r="G27" s="1">
        <v>2</v>
      </c>
      <c r="H27" s="1" t="s">
        <v>12</v>
      </c>
      <c r="I27" s="1">
        <v>1</v>
      </c>
      <c r="J27" s="1" t="s">
        <v>15</v>
      </c>
      <c r="K27" s="1">
        <v>0</v>
      </c>
      <c r="L27" s="1" t="s">
        <v>1005</v>
      </c>
      <c r="M27" s="1">
        <v>0</v>
      </c>
      <c r="N27" s="1" t="s">
        <v>547</v>
      </c>
      <c r="O27" s="1" t="s">
        <v>612</v>
      </c>
      <c r="P27" s="1">
        <v>4</v>
      </c>
      <c r="Q27" s="1" t="s">
        <v>1590</v>
      </c>
      <c r="R27" s="1" t="s">
        <v>1591</v>
      </c>
      <c r="S27" s="1" t="s">
        <v>1592</v>
      </c>
      <c r="T27" s="1" t="s">
        <v>34</v>
      </c>
      <c r="U27" s="1">
        <v>2</v>
      </c>
    </row>
    <row r="28" spans="1:21" ht="15" customHeight="1" x14ac:dyDescent="0.2">
      <c r="A28" s="1">
        <v>350452</v>
      </c>
      <c r="B28" s="1" t="s">
        <v>1657</v>
      </c>
      <c r="C28" s="1">
        <v>1</v>
      </c>
      <c r="D28" s="1" t="s">
        <v>1815</v>
      </c>
      <c r="E28" s="1" t="s">
        <v>773</v>
      </c>
      <c r="F28" s="1" t="s">
        <v>9</v>
      </c>
      <c r="G28" s="1">
        <v>3</v>
      </c>
      <c r="H28" s="1" t="s">
        <v>12</v>
      </c>
      <c r="I28" s="1">
        <v>1</v>
      </c>
      <c r="J28" s="1" t="s">
        <v>15</v>
      </c>
      <c r="K28" s="1">
        <v>0</v>
      </c>
      <c r="L28" s="1" t="s">
        <v>1005</v>
      </c>
      <c r="M28" s="1">
        <v>0</v>
      </c>
      <c r="N28" s="1" t="s">
        <v>848</v>
      </c>
      <c r="O28" s="1" t="s">
        <v>23</v>
      </c>
      <c r="P28" s="1">
        <v>6</v>
      </c>
      <c r="Q28" s="1" t="s">
        <v>1658</v>
      </c>
      <c r="R28" s="1" t="s">
        <v>1659</v>
      </c>
      <c r="S28" s="1" t="s">
        <v>1660</v>
      </c>
      <c r="T28" s="1" t="s">
        <v>640</v>
      </c>
      <c r="U28" s="1">
        <v>1</v>
      </c>
    </row>
    <row r="29" spans="1:21" ht="15" customHeight="1" x14ac:dyDescent="0.2">
      <c r="A29" s="1">
        <v>865260</v>
      </c>
      <c r="B29" s="1" t="s">
        <v>1663</v>
      </c>
      <c r="C29" s="1">
        <v>3</v>
      </c>
      <c r="D29" s="1" t="s">
        <v>1815</v>
      </c>
      <c r="E29" s="1" t="s">
        <v>1665</v>
      </c>
      <c r="F29" s="1" t="s">
        <v>445</v>
      </c>
      <c r="G29" s="1">
        <v>5</v>
      </c>
      <c r="H29" s="1" t="s">
        <v>351</v>
      </c>
      <c r="I29" s="1">
        <v>0</v>
      </c>
      <c r="J29" s="1" t="s">
        <v>15</v>
      </c>
      <c r="K29" s="1">
        <v>0</v>
      </c>
      <c r="L29" s="1" t="s">
        <v>446</v>
      </c>
      <c r="M29" s="1">
        <v>4</v>
      </c>
      <c r="N29" s="1" t="s">
        <v>1666</v>
      </c>
      <c r="O29" s="1" t="s">
        <v>849</v>
      </c>
      <c r="P29" s="1">
        <v>10</v>
      </c>
      <c r="Q29" s="1" t="s">
        <v>1668</v>
      </c>
      <c r="R29" s="1" t="s">
        <v>1669</v>
      </c>
      <c r="S29" s="1" t="s">
        <v>1670</v>
      </c>
      <c r="T29" s="1" t="s">
        <v>452</v>
      </c>
      <c r="U29" s="1">
        <v>6</v>
      </c>
    </row>
    <row r="30" spans="1:21" ht="15" customHeight="1" x14ac:dyDescent="0.2">
      <c r="A30" s="1">
        <v>555741</v>
      </c>
      <c r="B30" s="1" t="s">
        <v>1735</v>
      </c>
      <c r="C30" s="1">
        <v>1</v>
      </c>
      <c r="D30" s="1" t="s">
        <v>1815</v>
      </c>
      <c r="E30" s="1" t="s">
        <v>7</v>
      </c>
      <c r="F30" s="1" t="s">
        <v>633</v>
      </c>
      <c r="G30" s="1">
        <v>2</v>
      </c>
      <c r="H30" s="1" t="s">
        <v>12</v>
      </c>
      <c r="I30" s="1">
        <v>1</v>
      </c>
      <c r="J30" s="1" t="s">
        <v>687</v>
      </c>
      <c r="K30" s="1">
        <v>2</v>
      </c>
      <c r="L30" s="1" t="s">
        <v>353</v>
      </c>
      <c r="M30" s="1">
        <v>3</v>
      </c>
      <c r="N30" s="1" t="s">
        <v>1006</v>
      </c>
      <c r="O30" s="1" t="s">
        <v>612</v>
      </c>
      <c r="P30" s="1">
        <v>4</v>
      </c>
      <c r="Q30" s="1" t="s">
        <v>1737</v>
      </c>
      <c r="R30" s="1" t="s">
        <v>1738</v>
      </c>
      <c r="S30" s="1" t="s">
        <v>1739</v>
      </c>
      <c r="T30" s="1" t="s">
        <v>640</v>
      </c>
      <c r="U30" s="1">
        <v>1</v>
      </c>
    </row>
    <row r="31" spans="1:21" ht="15" customHeight="1" x14ac:dyDescent="0.2">
      <c r="A31" s="1">
        <v>530476</v>
      </c>
      <c r="B31" s="1" t="s">
        <v>1742</v>
      </c>
      <c r="C31" s="1">
        <v>3</v>
      </c>
      <c r="D31" s="1" t="s">
        <v>1815</v>
      </c>
      <c r="E31" s="1" t="s">
        <v>7</v>
      </c>
      <c r="F31" s="1" t="s">
        <v>1743</v>
      </c>
      <c r="G31" s="1">
        <v>6</v>
      </c>
      <c r="H31" s="1" t="s">
        <v>12</v>
      </c>
      <c r="I31" s="1">
        <v>1</v>
      </c>
      <c r="J31" s="1" t="s">
        <v>15</v>
      </c>
      <c r="K31" s="1">
        <v>0</v>
      </c>
      <c r="L31" s="1" t="s">
        <v>546</v>
      </c>
      <c r="M31" s="1">
        <v>1</v>
      </c>
      <c r="N31" s="1" t="s">
        <v>848</v>
      </c>
      <c r="O31" s="1" t="s">
        <v>849</v>
      </c>
      <c r="P31" s="1">
        <v>10</v>
      </c>
      <c r="Q31" s="1" t="s">
        <v>1745</v>
      </c>
      <c r="R31" s="1" t="s">
        <v>1746</v>
      </c>
      <c r="S31" s="1" t="s">
        <v>1747</v>
      </c>
      <c r="T31" s="1" t="s">
        <v>854</v>
      </c>
      <c r="U31" s="1">
        <v>7</v>
      </c>
    </row>
  </sheetData>
  <pageMargins left="0.75" right="0.75" top="1" bottom="1" header="0.5" footer="0.5"/>
  <pageSetup orientation="portrait" horizontalDpi="300" verticalDpi="30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31"/>
  <sheetViews>
    <sheetView workbookViewId="0"/>
  </sheetViews>
  <sheetFormatPr defaultRowHeight="12.75" x14ac:dyDescent="0.2"/>
  <cols>
    <col min="1" max="1" width="7.7109375" customWidth="1"/>
    <col min="2" max="2" width="25.42578125" customWidth="1"/>
    <col min="3" max="3" width="6.28515625" customWidth="1"/>
    <col min="4" max="9" width="50" customWidth="1"/>
  </cols>
  <sheetData>
    <row r="1" spans="1:9" ht="38.25" x14ac:dyDescent="0.2">
      <c r="A1" s="1" t="s">
        <v>0</v>
      </c>
      <c r="B1" s="1" t="s">
        <v>1</v>
      </c>
      <c r="C1" s="1" t="s">
        <v>3</v>
      </c>
      <c r="D1" s="1" t="s">
        <v>304</v>
      </c>
      <c r="E1" s="1" t="s">
        <v>306</v>
      </c>
      <c r="F1" s="1" t="s">
        <v>308</v>
      </c>
      <c r="G1" s="1" t="s">
        <v>310</v>
      </c>
      <c r="H1" s="1" t="s">
        <v>312</v>
      </c>
      <c r="I1" s="1" t="s">
        <v>314</v>
      </c>
    </row>
    <row r="2" spans="1:9" ht="140.25" x14ac:dyDescent="0.2">
      <c r="A2" s="1">
        <v>739187</v>
      </c>
      <c r="B2" s="1" t="s">
        <v>2</v>
      </c>
      <c r="C2" s="1">
        <v>1</v>
      </c>
      <c r="D2" s="1" t="s">
        <v>305</v>
      </c>
      <c r="E2" s="1" t="s">
        <v>307</v>
      </c>
      <c r="F2" s="1" t="s">
        <v>309</v>
      </c>
      <c r="G2" s="1" t="s">
        <v>311</v>
      </c>
      <c r="H2" s="1" t="s">
        <v>313</v>
      </c>
      <c r="I2" s="1" t="s">
        <v>315</v>
      </c>
    </row>
    <row r="3" spans="1:9" ht="38.25" x14ac:dyDescent="0.2">
      <c r="A3" s="1">
        <v>942575</v>
      </c>
      <c r="B3" s="1" t="s">
        <v>348</v>
      </c>
      <c r="C3" s="1">
        <v>2</v>
      </c>
      <c r="D3" s="1" t="s">
        <v>419</v>
      </c>
      <c r="E3" s="1" t="s">
        <v>420</v>
      </c>
      <c r="F3" s="1" t="s">
        <v>421</v>
      </c>
      <c r="G3" s="1" t="s">
        <v>422</v>
      </c>
      <c r="H3" s="1" t="s">
        <v>423</v>
      </c>
      <c r="I3" s="1" t="s">
        <v>424</v>
      </c>
    </row>
    <row r="4" spans="1:9" ht="89.25" x14ac:dyDescent="0.2">
      <c r="A4" s="1">
        <v>116420</v>
      </c>
      <c r="B4" s="1" t="s">
        <v>443</v>
      </c>
      <c r="C4" s="1">
        <v>1</v>
      </c>
      <c r="D4" s="1" t="s">
        <v>520</v>
      </c>
      <c r="E4" s="1" t="s">
        <v>521</v>
      </c>
      <c r="F4" s="1" t="s">
        <v>522</v>
      </c>
      <c r="G4" s="1" t="s">
        <v>523</v>
      </c>
      <c r="H4" s="1" t="s">
        <v>524</v>
      </c>
      <c r="I4" s="1" t="s">
        <v>525</v>
      </c>
    </row>
    <row r="5" spans="1:9" ht="63.75" x14ac:dyDescent="0.2">
      <c r="A5" s="1">
        <v>61046</v>
      </c>
      <c r="B5" s="1" t="s">
        <v>443</v>
      </c>
      <c r="C5" s="1">
        <v>3</v>
      </c>
      <c r="D5" s="1" t="s">
        <v>592</v>
      </c>
      <c r="E5" s="1" t="s">
        <v>593</v>
      </c>
      <c r="F5" s="1" t="s">
        <v>591</v>
      </c>
      <c r="G5" s="1" t="s">
        <v>594</v>
      </c>
      <c r="H5" s="1" t="s">
        <v>595</v>
      </c>
      <c r="I5" s="1" t="s">
        <v>596</v>
      </c>
    </row>
    <row r="6" spans="1:9" x14ac:dyDescent="0.2">
      <c r="A6" s="1">
        <v>879051</v>
      </c>
      <c r="B6" s="1" t="s">
        <v>443</v>
      </c>
      <c r="C6" s="1">
        <v>1</v>
      </c>
      <c r="D6" s="1" t="s">
        <v>70</v>
      </c>
      <c r="E6" s="1" t="s">
        <v>70</v>
      </c>
      <c r="F6" s="1" t="s">
        <v>70</v>
      </c>
      <c r="G6" s="1" t="s">
        <v>70</v>
      </c>
      <c r="H6" s="1" t="s">
        <v>70</v>
      </c>
      <c r="I6" s="1" t="s">
        <v>70</v>
      </c>
    </row>
    <row r="7" spans="1:9" x14ac:dyDescent="0.2">
      <c r="A7" s="1">
        <v>686419</v>
      </c>
      <c r="B7" s="1" t="s">
        <v>443</v>
      </c>
      <c r="C7" s="1">
        <v>3</v>
      </c>
      <c r="D7" s="1" t="s">
        <v>70</v>
      </c>
      <c r="E7" s="1" t="s">
        <v>70</v>
      </c>
      <c r="F7" s="1" t="s">
        <v>70</v>
      </c>
      <c r="G7" s="1" t="s">
        <v>70</v>
      </c>
      <c r="H7" s="1" t="s">
        <v>70</v>
      </c>
      <c r="I7" s="1" t="s">
        <v>70</v>
      </c>
    </row>
    <row r="8" spans="1:9" x14ac:dyDescent="0.2">
      <c r="A8" s="1">
        <v>697106</v>
      </c>
      <c r="B8" s="1" t="s">
        <v>443</v>
      </c>
      <c r="C8" s="1">
        <v>1</v>
      </c>
      <c r="D8" s="1" t="s">
        <v>70</v>
      </c>
      <c r="E8" s="1" t="s">
        <v>70</v>
      </c>
      <c r="F8" s="1" t="s">
        <v>70</v>
      </c>
      <c r="G8" s="1" t="s">
        <v>70</v>
      </c>
      <c r="H8" s="1" t="s">
        <v>70</v>
      </c>
      <c r="I8" s="1" t="s">
        <v>70</v>
      </c>
    </row>
    <row r="9" spans="1:9" ht="89.25" x14ac:dyDescent="0.2">
      <c r="A9" s="1">
        <v>753307</v>
      </c>
      <c r="B9" s="1" t="s">
        <v>684</v>
      </c>
      <c r="C9" s="1">
        <v>2</v>
      </c>
      <c r="D9" s="1" t="s">
        <v>753</v>
      </c>
      <c r="E9" s="1" t="s">
        <v>754</v>
      </c>
      <c r="F9" s="1" t="s">
        <v>755</v>
      </c>
      <c r="G9" s="1" t="s">
        <v>756</v>
      </c>
      <c r="H9" s="1" t="s">
        <v>757</v>
      </c>
      <c r="I9" s="1" t="s">
        <v>758</v>
      </c>
    </row>
    <row r="10" spans="1:9" ht="178.5" x14ac:dyDescent="0.2">
      <c r="A10" s="1">
        <v>930512</v>
      </c>
      <c r="B10" s="1" t="s">
        <v>771</v>
      </c>
      <c r="C10" s="1">
        <v>1</v>
      </c>
      <c r="D10" s="1" t="s">
        <v>829</v>
      </c>
      <c r="E10" s="1" t="s">
        <v>830</v>
      </c>
      <c r="F10" s="1" t="s">
        <v>831</v>
      </c>
      <c r="G10" s="1" t="s">
        <v>832</v>
      </c>
      <c r="H10" s="1" t="s">
        <v>833</v>
      </c>
      <c r="I10" s="1" t="s">
        <v>834</v>
      </c>
    </row>
    <row r="11" spans="1:9" x14ac:dyDescent="0.2">
      <c r="A11" s="1">
        <v>84924</v>
      </c>
      <c r="B11" s="1" t="s">
        <v>844</v>
      </c>
      <c r="C11" s="1">
        <v>3</v>
      </c>
      <c r="D11" s="1" t="s">
        <v>893</v>
      </c>
      <c r="E11" s="1" t="s">
        <v>894</v>
      </c>
      <c r="F11" s="1" t="s">
        <v>895</v>
      </c>
      <c r="G11" s="1" t="s">
        <v>591</v>
      </c>
      <c r="H11" s="1" t="s">
        <v>896</v>
      </c>
      <c r="I11" s="1" t="s">
        <v>897</v>
      </c>
    </row>
    <row r="12" spans="1:9" x14ac:dyDescent="0.2">
      <c r="A12" s="1">
        <v>591218</v>
      </c>
      <c r="B12" s="1" t="s">
        <v>908</v>
      </c>
      <c r="C12" s="1">
        <v>1</v>
      </c>
      <c r="D12" s="1" t="s">
        <v>70</v>
      </c>
      <c r="E12" s="1" t="s">
        <v>70</v>
      </c>
      <c r="F12" s="1" t="s">
        <v>70</v>
      </c>
      <c r="G12" s="1" t="s">
        <v>70</v>
      </c>
      <c r="H12" s="1" t="s">
        <v>70</v>
      </c>
      <c r="I12" s="1" t="s">
        <v>70</v>
      </c>
    </row>
    <row r="13" spans="1:9" x14ac:dyDescent="0.2">
      <c r="A13" s="1">
        <v>821010</v>
      </c>
      <c r="B13" s="1" t="s">
        <v>949</v>
      </c>
      <c r="C13" s="1">
        <v>2</v>
      </c>
      <c r="D13" s="1" t="s">
        <v>70</v>
      </c>
      <c r="E13" s="1" t="s">
        <v>70</v>
      </c>
      <c r="F13" s="1" t="s">
        <v>70</v>
      </c>
      <c r="G13" s="1" t="s">
        <v>70</v>
      </c>
      <c r="H13" s="1" t="s">
        <v>70</v>
      </c>
      <c r="I13" s="1" t="s">
        <v>70</v>
      </c>
    </row>
    <row r="14" spans="1:9" ht="51" x14ac:dyDescent="0.2">
      <c r="A14" s="1">
        <v>374328</v>
      </c>
      <c r="B14" s="1" t="s">
        <v>1003</v>
      </c>
      <c r="C14" s="1">
        <v>3</v>
      </c>
      <c r="D14" s="1" t="s">
        <v>1054</v>
      </c>
      <c r="E14" s="1" t="s">
        <v>1055</v>
      </c>
      <c r="F14" s="1" t="s">
        <v>1056</v>
      </c>
      <c r="G14" s="1" t="s">
        <v>1057</v>
      </c>
      <c r="H14" s="1" t="s">
        <v>313</v>
      </c>
      <c r="I14" s="1" t="s">
        <v>1058</v>
      </c>
    </row>
    <row r="15" spans="1:9" ht="38.25" x14ac:dyDescent="0.2">
      <c r="A15" s="1">
        <v>932101</v>
      </c>
      <c r="B15" s="1" t="s">
        <v>1066</v>
      </c>
      <c r="C15" s="1">
        <v>1</v>
      </c>
      <c r="D15" s="1" t="s">
        <v>1106</v>
      </c>
      <c r="E15" s="1" t="s">
        <v>1107</v>
      </c>
      <c r="F15" s="1" t="s">
        <v>591</v>
      </c>
      <c r="G15" s="1" t="s">
        <v>1108</v>
      </c>
      <c r="H15" s="1" t="s">
        <v>740</v>
      </c>
      <c r="I15" s="1" t="s">
        <v>1109</v>
      </c>
    </row>
    <row r="16" spans="1:9" x14ac:dyDescent="0.2">
      <c r="A16" s="1">
        <v>943391</v>
      </c>
      <c r="B16" s="1" t="s">
        <v>1116</v>
      </c>
      <c r="C16" s="1">
        <v>1</v>
      </c>
      <c r="D16" s="1" t="s">
        <v>70</v>
      </c>
      <c r="E16" s="1" t="s">
        <v>70</v>
      </c>
      <c r="F16" s="1" t="s">
        <v>70</v>
      </c>
      <c r="G16" s="1" t="s">
        <v>70</v>
      </c>
      <c r="H16" s="1" t="s">
        <v>70</v>
      </c>
      <c r="I16" s="1" t="s">
        <v>70</v>
      </c>
    </row>
    <row r="17" spans="1:9" ht="127.5" x14ac:dyDescent="0.2">
      <c r="A17" s="1">
        <v>906861</v>
      </c>
      <c r="B17" s="1" t="s">
        <v>1130</v>
      </c>
      <c r="C17" s="1">
        <v>2</v>
      </c>
      <c r="D17" s="1" t="s">
        <v>1189</v>
      </c>
      <c r="E17" s="1" t="s">
        <v>1190</v>
      </c>
      <c r="F17" s="1" t="s">
        <v>1191</v>
      </c>
      <c r="G17" s="1" t="s">
        <v>1192</v>
      </c>
      <c r="H17" s="1" t="s">
        <v>744</v>
      </c>
      <c r="I17" s="1" t="s">
        <v>1193</v>
      </c>
    </row>
    <row r="18" spans="1:9" x14ac:dyDescent="0.2">
      <c r="A18" s="1">
        <v>523118</v>
      </c>
      <c r="B18" s="1" t="s">
        <v>1208</v>
      </c>
      <c r="C18" s="1">
        <v>2</v>
      </c>
      <c r="D18" s="1" t="s">
        <v>1251</v>
      </c>
      <c r="E18" s="1" t="s">
        <v>1252</v>
      </c>
      <c r="F18" s="1" t="s">
        <v>591</v>
      </c>
      <c r="G18" s="1" t="s">
        <v>936</v>
      </c>
      <c r="H18" s="1" t="s">
        <v>740</v>
      </c>
      <c r="I18" s="1" t="s">
        <v>591</v>
      </c>
    </row>
    <row r="19" spans="1:9" x14ac:dyDescent="0.2">
      <c r="A19" s="1">
        <v>227159</v>
      </c>
      <c r="B19" s="1" t="s">
        <v>1258</v>
      </c>
      <c r="C19" s="1">
        <v>2</v>
      </c>
      <c r="D19" s="1" t="s">
        <v>70</v>
      </c>
      <c r="E19" s="1" t="s">
        <v>70</v>
      </c>
      <c r="F19" s="1" t="s">
        <v>70</v>
      </c>
      <c r="G19" s="1" t="s">
        <v>70</v>
      </c>
      <c r="H19" s="1" t="s">
        <v>70</v>
      </c>
      <c r="I19" s="1" t="s">
        <v>70</v>
      </c>
    </row>
    <row r="20" spans="1:9" ht="76.5" x14ac:dyDescent="0.2">
      <c r="A20" s="1">
        <v>103194</v>
      </c>
      <c r="B20" s="1" t="s">
        <v>1290</v>
      </c>
      <c r="C20" s="1">
        <v>1</v>
      </c>
      <c r="D20" s="1" t="s">
        <v>1335</v>
      </c>
      <c r="E20" s="1" t="s">
        <v>1336</v>
      </c>
      <c r="F20" s="1" t="s">
        <v>424</v>
      </c>
      <c r="G20" s="1" t="s">
        <v>1337</v>
      </c>
      <c r="H20" s="1" t="s">
        <v>1338</v>
      </c>
      <c r="I20" s="1" t="s">
        <v>1339</v>
      </c>
    </row>
    <row r="21" spans="1:9" x14ac:dyDescent="0.2">
      <c r="A21" s="1">
        <v>313895</v>
      </c>
      <c r="B21" s="1" t="s">
        <v>1346</v>
      </c>
      <c r="C21" s="1">
        <v>1</v>
      </c>
      <c r="D21" s="1" t="s">
        <v>70</v>
      </c>
      <c r="E21" s="1" t="s">
        <v>70</v>
      </c>
      <c r="F21" s="1" t="s">
        <v>70</v>
      </c>
      <c r="G21" s="1" t="s">
        <v>70</v>
      </c>
      <c r="H21" s="1" t="s">
        <v>70</v>
      </c>
      <c r="I21" s="1" t="s">
        <v>70</v>
      </c>
    </row>
    <row r="22" spans="1:9" ht="25.5" x14ac:dyDescent="0.2">
      <c r="A22" s="1">
        <v>993807</v>
      </c>
      <c r="B22" s="1" t="s">
        <v>1366</v>
      </c>
      <c r="C22" s="1">
        <v>2</v>
      </c>
      <c r="D22" s="1" t="s">
        <v>1381</v>
      </c>
      <c r="E22" s="1" t="s">
        <v>1382</v>
      </c>
      <c r="F22" s="1" t="s">
        <v>1383</v>
      </c>
      <c r="G22" s="1" t="s">
        <v>1384</v>
      </c>
      <c r="H22" s="1" t="s">
        <v>740</v>
      </c>
      <c r="I22" s="1" t="s">
        <v>591</v>
      </c>
    </row>
    <row r="23" spans="1:9" ht="51" x14ac:dyDescent="0.2">
      <c r="A23" s="1">
        <v>807290</v>
      </c>
      <c r="B23" s="1" t="s">
        <v>1386</v>
      </c>
      <c r="C23" s="1">
        <v>1</v>
      </c>
      <c r="D23" s="1" t="s">
        <v>1439</v>
      </c>
      <c r="E23" s="1" t="s">
        <v>1440</v>
      </c>
      <c r="F23" s="1" t="s">
        <v>424</v>
      </c>
      <c r="G23" s="1" t="s">
        <v>1441</v>
      </c>
      <c r="H23" s="1" t="s">
        <v>744</v>
      </c>
      <c r="I23" s="1" t="s">
        <v>1442</v>
      </c>
    </row>
    <row r="24" spans="1:9" x14ac:dyDescent="0.2">
      <c r="A24" s="1">
        <v>586798</v>
      </c>
      <c r="B24" s="1" t="s">
        <v>1452</v>
      </c>
      <c r="C24" s="1">
        <v>3</v>
      </c>
      <c r="D24" s="1" t="s">
        <v>70</v>
      </c>
      <c r="E24" s="1" t="s">
        <v>70</v>
      </c>
      <c r="F24" s="1" t="s">
        <v>70</v>
      </c>
      <c r="G24" s="1" t="s">
        <v>70</v>
      </c>
      <c r="H24" s="1" t="s">
        <v>70</v>
      </c>
      <c r="I24" s="1" t="s">
        <v>70</v>
      </c>
    </row>
    <row r="25" spans="1:9" ht="63.75" x14ac:dyDescent="0.2">
      <c r="A25" s="1">
        <v>804260</v>
      </c>
      <c r="B25" s="1" t="s">
        <v>1480</v>
      </c>
      <c r="C25" s="1">
        <v>0</v>
      </c>
      <c r="D25" s="1" t="s">
        <v>1531</v>
      </c>
      <c r="E25" s="1" t="s">
        <v>1532</v>
      </c>
      <c r="F25" s="1" t="s">
        <v>1533</v>
      </c>
      <c r="G25" s="1" t="s">
        <v>1534</v>
      </c>
      <c r="H25" s="1" t="s">
        <v>1535</v>
      </c>
      <c r="I25" s="1" t="s">
        <v>424</v>
      </c>
    </row>
    <row r="26" spans="1:9" x14ac:dyDescent="0.2">
      <c r="A26" s="1">
        <v>144707</v>
      </c>
      <c r="B26" s="1" t="s">
        <v>1538</v>
      </c>
      <c r="C26" s="1">
        <v>3</v>
      </c>
      <c r="D26" s="1" t="s">
        <v>1575</v>
      </c>
      <c r="E26" s="1" t="s">
        <v>1252</v>
      </c>
      <c r="F26" s="1" t="s">
        <v>591</v>
      </c>
      <c r="G26" s="1" t="s">
        <v>1576</v>
      </c>
      <c r="H26" s="1" t="s">
        <v>740</v>
      </c>
      <c r="I26" s="1" t="s">
        <v>1577</v>
      </c>
    </row>
    <row r="27" spans="1:9" ht="140.25" x14ac:dyDescent="0.2">
      <c r="A27" s="1">
        <v>690179</v>
      </c>
      <c r="B27" s="1" t="s">
        <v>1587</v>
      </c>
      <c r="C27" s="1">
        <v>1</v>
      </c>
      <c r="D27" s="1" t="s">
        <v>1648</v>
      </c>
      <c r="E27" s="1" t="s">
        <v>1649</v>
      </c>
      <c r="F27" s="1" t="s">
        <v>1650</v>
      </c>
      <c r="G27" s="1" t="s">
        <v>1651</v>
      </c>
      <c r="H27" s="1" t="s">
        <v>1652</v>
      </c>
      <c r="I27" s="1" t="s">
        <v>1653</v>
      </c>
    </row>
    <row r="28" spans="1:9" x14ac:dyDescent="0.2">
      <c r="A28" s="1">
        <v>350452</v>
      </c>
      <c r="B28" s="1" t="s">
        <v>1657</v>
      </c>
      <c r="C28" s="1">
        <v>1</v>
      </c>
      <c r="D28" s="1" t="s">
        <v>70</v>
      </c>
      <c r="E28" s="1" t="s">
        <v>70</v>
      </c>
      <c r="F28" s="1" t="s">
        <v>70</v>
      </c>
      <c r="G28" s="1" t="s">
        <v>70</v>
      </c>
      <c r="H28" s="1" t="s">
        <v>70</v>
      </c>
      <c r="I28" s="1" t="s">
        <v>70</v>
      </c>
    </row>
    <row r="29" spans="1:9" ht="51" x14ac:dyDescent="0.2">
      <c r="A29" s="1">
        <v>865260</v>
      </c>
      <c r="B29" s="1" t="s">
        <v>1663</v>
      </c>
      <c r="C29" s="1">
        <v>3</v>
      </c>
      <c r="D29" s="1" t="s">
        <v>1722</v>
      </c>
      <c r="E29" s="1" t="s">
        <v>1723</v>
      </c>
      <c r="F29" s="1" t="s">
        <v>1724</v>
      </c>
      <c r="G29" s="1" t="s">
        <v>1725</v>
      </c>
      <c r="H29" s="1" t="s">
        <v>1652</v>
      </c>
      <c r="I29" s="1" t="s">
        <v>1726</v>
      </c>
    </row>
    <row r="30" spans="1:9" x14ac:dyDescent="0.2">
      <c r="A30" s="1">
        <v>555741</v>
      </c>
      <c r="B30" s="1" t="s">
        <v>1735</v>
      </c>
      <c r="C30" s="1">
        <v>1</v>
      </c>
      <c r="D30" s="1" t="s">
        <v>70</v>
      </c>
      <c r="E30" s="1" t="s">
        <v>70</v>
      </c>
      <c r="F30" s="1" t="s">
        <v>70</v>
      </c>
      <c r="G30" s="1" t="s">
        <v>70</v>
      </c>
      <c r="H30" s="1" t="s">
        <v>70</v>
      </c>
      <c r="I30" s="1" t="s">
        <v>70</v>
      </c>
    </row>
    <row r="31" spans="1:9" x14ac:dyDescent="0.2">
      <c r="A31" s="1">
        <v>530476</v>
      </c>
      <c r="B31" s="1" t="s">
        <v>1742</v>
      </c>
      <c r="C31" s="1">
        <v>3</v>
      </c>
      <c r="D31" s="1" t="s">
        <v>70</v>
      </c>
      <c r="E31" s="1" t="s">
        <v>70</v>
      </c>
      <c r="F31" s="1" t="s">
        <v>70</v>
      </c>
      <c r="G31" s="1" t="s">
        <v>70</v>
      </c>
      <c r="H31" s="1" t="s">
        <v>70</v>
      </c>
      <c r="I31" s="1" t="s">
        <v>70</v>
      </c>
    </row>
  </sheetData>
  <pageMargins left="0.75" right="0.75" top="1" bottom="1" header="0.5" footer="0.5"/>
  <pageSetup orientation="portrait" horizontalDpi="300" verticalDpi="300"/>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31"/>
  <sheetViews>
    <sheetView workbookViewId="0"/>
  </sheetViews>
  <sheetFormatPr defaultRowHeight="12.75" x14ac:dyDescent="0.2"/>
  <cols>
    <col min="1" max="1" width="7.7109375" customWidth="1"/>
    <col min="2" max="2" width="25.42578125" customWidth="1"/>
    <col min="3" max="3" width="6.28515625" customWidth="1"/>
    <col min="4" max="4" width="255" customWidth="1"/>
  </cols>
  <sheetData>
    <row r="1" spans="1:4" x14ac:dyDescent="0.2">
      <c r="A1" s="1" t="s">
        <v>0</v>
      </c>
      <c r="B1" s="1" t="s">
        <v>1</v>
      </c>
      <c r="C1" s="1" t="s">
        <v>3</v>
      </c>
      <c r="D1" s="1" t="s">
        <v>316</v>
      </c>
    </row>
    <row r="2" spans="1:4" ht="216.75" x14ac:dyDescent="0.2">
      <c r="A2" s="1">
        <v>739187</v>
      </c>
      <c r="B2" s="1" t="s">
        <v>2</v>
      </c>
      <c r="C2" s="1">
        <v>1</v>
      </c>
      <c r="D2" s="1" t="s">
        <v>317</v>
      </c>
    </row>
    <row r="3" spans="1:4" ht="178.5" x14ac:dyDescent="0.2">
      <c r="A3" s="1">
        <v>942575</v>
      </c>
      <c r="B3" s="1" t="s">
        <v>348</v>
      </c>
      <c r="C3" s="1">
        <v>2</v>
      </c>
      <c r="D3" s="1" t="s">
        <v>425</v>
      </c>
    </row>
    <row r="4" spans="1:4" ht="76.5" x14ac:dyDescent="0.2">
      <c r="A4" s="1">
        <v>116420</v>
      </c>
      <c r="B4" s="1" t="s">
        <v>443</v>
      </c>
      <c r="C4" s="1">
        <v>1</v>
      </c>
      <c r="D4" s="1" t="s">
        <v>526</v>
      </c>
    </row>
    <row r="5" spans="1:4" ht="76.5" x14ac:dyDescent="0.2">
      <c r="A5" s="1">
        <v>61046</v>
      </c>
      <c r="B5" s="1" t="s">
        <v>443</v>
      </c>
      <c r="C5" s="1">
        <v>3</v>
      </c>
      <c r="D5" s="1" t="s">
        <v>526</v>
      </c>
    </row>
    <row r="6" spans="1:4" ht="76.5" x14ac:dyDescent="0.2">
      <c r="A6" s="1">
        <v>879051</v>
      </c>
      <c r="B6" s="1" t="s">
        <v>443</v>
      </c>
      <c r="C6" s="1">
        <v>1</v>
      </c>
      <c r="D6" s="1" t="s">
        <v>621</v>
      </c>
    </row>
    <row r="7" spans="1:4" ht="76.5" x14ac:dyDescent="0.2">
      <c r="A7" s="1">
        <v>686419</v>
      </c>
      <c r="B7" s="1" t="s">
        <v>443</v>
      </c>
      <c r="C7" s="1">
        <v>3</v>
      </c>
      <c r="D7" s="1" t="s">
        <v>526</v>
      </c>
    </row>
    <row r="8" spans="1:4" ht="76.5" x14ac:dyDescent="0.2">
      <c r="A8" s="1">
        <v>697106</v>
      </c>
      <c r="B8" s="1" t="s">
        <v>443</v>
      </c>
      <c r="C8" s="1">
        <v>1</v>
      </c>
      <c r="D8" s="1" t="s">
        <v>621</v>
      </c>
    </row>
    <row r="9" spans="1:4" ht="76.5" x14ac:dyDescent="0.2">
      <c r="A9" s="1">
        <v>753307</v>
      </c>
      <c r="B9" s="1" t="s">
        <v>684</v>
      </c>
      <c r="C9" s="1">
        <v>2</v>
      </c>
      <c r="D9" s="1" t="s">
        <v>526</v>
      </c>
    </row>
    <row r="10" spans="1:4" ht="76.5" x14ac:dyDescent="0.2">
      <c r="A10" s="1">
        <v>930512</v>
      </c>
      <c r="B10" s="1" t="s">
        <v>771</v>
      </c>
      <c r="C10" s="1">
        <v>1</v>
      </c>
      <c r="D10" s="1" t="s">
        <v>621</v>
      </c>
    </row>
    <row r="11" spans="1:4" ht="76.5" x14ac:dyDescent="0.2">
      <c r="A11" s="1">
        <v>84924</v>
      </c>
      <c r="B11" s="1" t="s">
        <v>844</v>
      </c>
      <c r="C11" s="1">
        <v>3</v>
      </c>
      <c r="D11" s="1" t="s">
        <v>526</v>
      </c>
    </row>
    <row r="12" spans="1:4" ht="76.5" x14ac:dyDescent="0.2">
      <c r="A12" s="1">
        <v>591218</v>
      </c>
      <c r="B12" s="1" t="s">
        <v>908</v>
      </c>
      <c r="C12" s="1">
        <v>1</v>
      </c>
      <c r="D12" s="1" t="s">
        <v>526</v>
      </c>
    </row>
    <row r="13" spans="1:4" ht="76.5" x14ac:dyDescent="0.2">
      <c r="A13" s="1">
        <v>821010</v>
      </c>
      <c r="B13" s="1" t="s">
        <v>949</v>
      </c>
      <c r="C13" s="1">
        <v>2</v>
      </c>
      <c r="D13" s="1" t="s">
        <v>526</v>
      </c>
    </row>
    <row r="14" spans="1:4" ht="76.5" x14ac:dyDescent="0.2">
      <c r="A14" s="1">
        <v>374328</v>
      </c>
      <c r="B14" s="1" t="s">
        <v>1003</v>
      </c>
      <c r="C14" s="1">
        <v>3</v>
      </c>
      <c r="D14" s="1" t="s">
        <v>526</v>
      </c>
    </row>
    <row r="15" spans="1:4" ht="76.5" x14ac:dyDescent="0.2">
      <c r="A15" s="1">
        <v>932101</v>
      </c>
      <c r="B15" s="1" t="s">
        <v>1066</v>
      </c>
      <c r="C15" s="1">
        <v>1</v>
      </c>
      <c r="D15" s="1" t="s">
        <v>621</v>
      </c>
    </row>
    <row r="16" spans="1:4" ht="76.5" x14ac:dyDescent="0.2">
      <c r="A16" s="1">
        <v>943391</v>
      </c>
      <c r="B16" s="1" t="s">
        <v>1116</v>
      </c>
      <c r="C16" s="1">
        <v>1</v>
      </c>
      <c r="D16" s="1" t="s">
        <v>526</v>
      </c>
    </row>
    <row r="17" spans="1:4" ht="76.5" x14ac:dyDescent="0.2">
      <c r="A17" s="1">
        <v>906861</v>
      </c>
      <c r="B17" s="1" t="s">
        <v>1130</v>
      </c>
      <c r="C17" s="1">
        <v>2</v>
      </c>
      <c r="D17" s="1" t="s">
        <v>526</v>
      </c>
    </row>
    <row r="18" spans="1:4" ht="76.5" x14ac:dyDescent="0.2">
      <c r="A18" s="1">
        <v>523118</v>
      </c>
      <c r="B18" s="1" t="s">
        <v>1208</v>
      </c>
      <c r="C18" s="1">
        <v>2</v>
      </c>
      <c r="D18" s="1" t="s">
        <v>526</v>
      </c>
    </row>
    <row r="19" spans="1:4" ht="76.5" x14ac:dyDescent="0.2">
      <c r="A19" s="1">
        <v>227159</v>
      </c>
      <c r="B19" s="1" t="s">
        <v>1258</v>
      </c>
      <c r="C19" s="1">
        <v>2</v>
      </c>
      <c r="D19" s="1" t="s">
        <v>526</v>
      </c>
    </row>
    <row r="20" spans="1:4" ht="76.5" x14ac:dyDescent="0.2">
      <c r="A20" s="1">
        <v>103194</v>
      </c>
      <c r="B20" s="1" t="s">
        <v>1290</v>
      </c>
      <c r="C20" s="1">
        <v>1</v>
      </c>
      <c r="D20" s="1" t="s">
        <v>526</v>
      </c>
    </row>
    <row r="21" spans="1:4" ht="76.5" x14ac:dyDescent="0.2">
      <c r="A21" s="1">
        <v>313895</v>
      </c>
      <c r="B21" s="1" t="s">
        <v>1346</v>
      </c>
      <c r="C21" s="1">
        <v>1</v>
      </c>
      <c r="D21" s="1" t="s">
        <v>526</v>
      </c>
    </row>
    <row r="22" spans="1:4" ht="76.5" x14ac:dyDescent="0.2">
      <c r="A22" s="1">
        <v>993807</v>
      </c>
      <c r="B22" s="1" t="s">
        <v>1366</v>
      </c>
      <c r="C22" s="1">
        <v>2</v>
      </c>
      <c r="D22" s="1" t="s">
        <v>526</v>
      </c>
    </row>
    <row r="23" spans="1:4" ht="409.5" x14ac:dyDescent="0.2">
      <c r="A23" s="1">
        <v>807290</v>
      </c>
      <c r="B23" s="1" t="s">
        <v>1386</v>
      </c>
      <c r="C23" s="1">
        <v>1</v>
      </c>
      <c r="D23" s="1" t="s">
        <v>1443</v>
      </c>
    </row>
    <row r="24" spans="1:4" ht="76.5" x14ac:dyDescent="0.2">
      <c r="A24" s="1">
        <v>586798</v>
      </c>
      <c r="B24" s="1" t="s">
        <v>1452</v>
      </c>
      <c r="C24" s="1">
        <v>3</v>
      </c>
      <c r="D24" s="1" t="s">
        <v>526</v>
      </c>
    </row>
    <row r="25" spans="1:4" ht="76.5" x14ac:dyDescent="0.2">
      <c r="A25" s="1">
        <v>804260</v>
      </c>
      <c r="B25" s="1" t="s">
        <v>1480</v>
      </c>
      <c r="C25" s="1">
        <v>0</v>
      </c>
      <c r="D25" s="1" t="s">
        <v>526</v>
      </c>
    </row>
    <row r="26" spans="1:4" ht="76.5" x14ac:dyDescent="0.2">
      <c r="A26" s="1">
        <v>144707</v>
      </c>
      <c r="B26" s="1" t="s">
        <v>1538</v>
      </c>
      <c r="C26" s="1">
        <v>3</v>
      </c>
      <c r="D26" s="1" t="s">
        <v>526</v>
      </c>
    </row>
    <row r="27" spans="1:4" ht="76.5" x14ac:dyDescent="0.2">
      <c r="A27" s="1">
        <v>690179</v>
      </c>
      <c r="B27" s="1" t="s">
        <v>1587</v>
      </c>
      <c r="C27" s="1">
        <v>1</v>
      </c>
      <c r="D27" s="1" t="s">
        <v>526</v>
      </c>
    </row>
    <row r="28" spans="1:4" ht="76.5" x14ac:dyDescent="0.2">
      <c r="A28" s="1">
        <v>350452</v>
      </c>
      <c r="B28" s="1" t="s">
        <v>1657</v>
      </c>
      <c r="C28" s="1">
        <v>1</v>
      </c>
      <c r="D28" s="1" t="s">
        <v>526</v>
      </c>
    </row>
    <row r="29" spans="1:4" ht="76.5" x14ac:dyDescent="0.2">
      <c r="A29" s="1">
        <v>865260</v>
      </c>
      <c r="B29" s="1" t="s">
        <v>1663</v>
      </c>
      <c r="C29" s="1">
        <v>3</v>
      </c>
      <c r="D29" s="1" t="s">
        <v>526</v>
      </c>
    </row>
    <row r="30" spans="1:4" ht="76.5" x14ac:dyDescent="0.2">
      <c r="A30" s="1">
        <v>555741</v>
      </c>
      <c r="B30" s="1" t="s">
        <v>1735</v>
      </c>
      <c r="C30" s="1">
        <v>1</v>
      </c>
      <c r="D30" s="1" t="s">
        <v>621</v>
      </c>
    </row>
    <row r="31" spans="1:4" ht="76.5" x14ac:dyDescent="0.2">
      <c r="A31" s="1">
        <v>530476</v>
      </c>
      <c r="B31" s="1" t="s">
        <v>1742</v>
      </c>
      <c r="C31" s="1">
        <v>3</v>
      </c>
      <c r="D31" s="1" t="s">
        <v>526</v>
      </c>
    </row>
  </sheetData>
  <pageMargins left="0.75" right="0.75" top="1" bottom="1" header="0.5" footer="0.5"/>
  <pageSetup orientation="portrait" horizontalDpi="300" verticalDpi="300"/>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1"/>
  <sheetViews>
    <sheetView workbookViewId="0"/>
  </sheetViews>
  <sheetFormatPr defaultRowHeight="12.75" x14ac:dyDescent="0.2"/>
  <cols>
    <col min="1" max="1" width="7.7109375" customWidth="1"/>
    <col min="2" max="2" width="25.42578125" customWidth="1"/>
    <col min="3" max="3" width="6.28515625" customWidth="1"/>
    <col min="4" max="4" width="20.42578125" customWidth="1"/>
    <col min="5" max="5" width="50" customWidth="1"/>
    <col min="6" max="6" width="30.5703125" customWidth="1"/>
    <col min="7" max="9" width="50" customWidth="1"/>
  </cols>
  <sheetData>
    <row r="1" spans="1:9" x14ac:dyDescent="0.2">
      <c r="A1" s="1" t="s">
        <v>0</v>
      </c>
      <c r="B1" s="1" t="s">
        <v>1</v>
      </c>
      <c r="C1" s="1" t="s">
        <v>3</v>
      </c>
      <c r="D1" s="1" t="s">
        <v>33</v>
      </c>
      <c r="E1" s="1" t="s">
        <v>31</v>
      </c>
      <c r="F1" s="1" t="s">
        <v>22</v>
      </c>
      <c r="G1" s="1" t="s">
        <v>25</v>
      </c>
      <c r="H1" s="1" t="s">
        <v>27</v>
      </c>
      <c r="I1" s="1" t="s">
        <v>29</v>
      </c>
    </row>
    <row r="2" spans="1:9" ht="38.25" x14ac:dyDescent="0.2">
      <c r="A2" s="1">
        <v>739187</v>
      </c>
      <c r="B2" s="1" t="s">
        <v>2</v>
      </c>
      <c r="C2" s="1">
        <v>1</v>
      </c>
      <c r="D2" s="1" t="s">
        <v>34</v>
      </c>
      <c r="E2" s="1" t="s">
        <v>32</v>
      </c>
      <c r="F2" s="1" t="s">
        <v>23</v>
      </c>
      <c r="G2" s="1" t="s">
        <v>26</v>
      </c>
      <c r="H2" s="1" t="s">
        <v>28</v>
      </c>
      <c r="I2" s="1" t="s">
        <v>30</v>
      </c>
    </row>
    <row r="3" spans="1:9" ht="25.5" x14ac:dyDescent="0.2">
      <c r="A3" s="1">
        <v>942575</v>
      </c>
      <c r="B3" s="1" t="s">
        <v>348</v>
      </c>
      <c r="C3" s="1">
        <v>2</v>
      </c>
      <c r="D3" s="1" t="s">
        <v>359</v>
      </c>
      <c r="E3" s="1" t="s">
        <v>358</v>
      </c>
      <c r="F3" s="1" t="s">
        <v>23</v>
      </c>
      <c r="G3" s="1" t="s">
        <v>355</v>
      </c>
      <c r="H3" s="1" t="s">
        <v>356</v>
      </c>
      <c r="I3" s="1" t="s">
        <v>357</v>
      </c>
    </row>
    <row r="4" spans="1:9" ht="89.25" x14ac:dyDescent="0.2">
      <c r="A4" s="1">
        <v>116420</v>
      </c>
      <c r="B4" s="1" t="s">
        <v>443</v>
      </c>
      <c r="C4" s="1">
        <v>1</v>
      </c>
      <c r="D4" s="1" t="s">
        <v>452</v>
      </c>
      <c r="E4" s="1" t="s">
        <v>451</v>
      </c>
      <c r="F4" s="1" t="s">
        <v>23</v>
      </c>
      <c r="G4" s="1" t="s">
        <v>448</v>
      </c>
      <c r="H4" s="1" t="s">
        <v>449</v>
      </c>
      <c r="I4" s="1" t="s">
        <v>450</v>
      </c>
    </row>
    <row r="5" spans="1:9" ht="25.5" x14ac:dyDescent="0.2">
      <c r="A5" s="1">
        <v>61046</v>
      </c>
      <c r="B5" s="1" t="s">
        <v>443</v>
      </c>
      <c r="C5" s="1">
        <v>3</v>
      </c>
      <c r="D5" s="1" t="s">
        <v>552</v>
      </c>
      <c r="E5" s="1" t="s">
        <v>551</v>
      </c>
      <c r="F5" s="1" t="s">
        <v>23</v>
      </c>
      <c r="G5" s="1" t="s">
        <v>548</v>
      </c>
      <c r="H5" s="1" t="s">
        <v>549</v>
      </c>
      <c r="I5" s="1" t="s">
        <v>550</v>
      </c>
    </row>
    <row r="6" spans="1:9" ht="25.5" x14ac:dyDescent="0.2">
      <c r="A6" s="1">
        <v>879051</v>
      </c>
      <c r="B6" s="1" t="s">
        <v>443</v>
      </c>
      <c r="C6" s="1">
        <v>1</v>
      </c>
      <c r="D6" s="1" t="s">
        <v>34</v>
      </c>
      <c r="E6" s="1" t="s">
        <v>615</v>
      </c>
      <c r="F6" s="1" t="s">
        <v>612</v>
      </c>
      <c r="G6" s="1" t="s">
        <v>424</v>
      </c>
      <c r="H6" s="1" t="s">
        <v>613</v>
      </c>
      <c r="I6" s="1" t="s">
        <v>614</v>
      </c>
    </row>
    <row r="7" spans="1:9" ht="76.5" x14ac:dyDescent="0.2">
      <c r="A7" s="1">
        <v>686419</v>
      </c>
      <c r="B7" s="1" t="s">
        <v>443</v>
      </c>
      <c r="C7" s="1">
        <v>3</v>
      </c>
      <c r="D7" s="1" t="s">
        <v>552</v>
      </c>
      <c r="E7" s="1" t="s">
        <v>628</v>
      </c>
      <c r="F7" s="1" t="s">
        <v>23</v>
      </c>
      <c r="G7" s="1" t="s">
        <v>625</v>
      </c>
      <c r="H7" s="1" t="s">
        <v>626</v>
      </c>
      <c r="I7" s="1" t="s">
        <v>627</v>
      </c>
    </row>
    <row r="8" spans="1:9" ht="38.25" x14ac:dyDescent="0.2">
      <c r="A8" s="1">
        <v>697106</v>
      </c>
      <c r="B8" s="1" t="s">
        <v>443</v>
      </c>
      <c r="C8" s="1">
        <v>1</v>
      </c>
      <c r="D8" s="1" t="s">
        <v>640</v>
      </c>
      <c r="E8" s="1" t="s">
        <v>639</v>
      </c>
      <c r="F8" s="1" t="s">
        <v>635</v>
      </c>
      <c r="G8" s="1" t="s">
        <v>636</v>
      </c>
      <c r="H8" s="1" t="s">
        <v>637</v>
      </c>
      <c r="I8" s="1" t="s">
        <v>638</v>
      </c>
    </row>
    <row r="9" spans="1:9" ht="63.75" x14ac:dyDescent="0.2">
      <c r="A9" s="1">
        <v>753307</v>
      </c>
      <c r="B9" s="1" t="s">
        <v>684</v>
      </c>
      <c r="C9" s="1">
        <v>2</v>
      </c>
      <c r="D9" s="1" t="s">
        <v>34</v>
      </c>
      <c r="E9" s="1" t="s">
        <v>692</v>
      </c>
      <c r="F9" s="1" t="s">
        <v>23</v>
      </c>
      <c r="G9" s="1" t="s">
        <v>689</v>
      </c>
      <c r="H9" s="1" t="s">
        <v>690</v>
      </c>
      <c r="I9" s="1" t="s">
        <v>691</v>
      </c>
    </row>
    <row r="10" spans="1:9" ht="63.75" x14ac:dyDescent="0.2">
      <c r="A10" s="1">
        <v>930512</v>
      </c>
      <c r="B10" s="1" t="s">
        <v>771</v>
      </c>
      <c r="C10" s="1">
        <v>1</v>
      </c>
      <c r="D10" s="1" t="s">
        <v>640</v>
      </c>
      <c r="E10" s="1" t="s">
        <v>777</v>
      </c>
      <c r="F10" s="1" t="s">
        <v>612</v>
      </c>
      <c r="G10" s="1" t="s">
        <v>774</v>
      </c>
      <c r="H10" s="1" t="s">
        <v>775</v>
      </c>
      <c r="I10" s="1" t="s">
        <v>776</v>
      </c>
    </row>
    <row r="11" spans="1:9" ht="51" x14ac:dyDescent="0.2">
      <c r="A11" s="1">
        <v>84924</v>
      </c>
      <c r="B11" s="1" t="s">
        <v>844</v>
      </c>
      <c r="C11" s="1">
        <v>3</v>
      </c>
      <c r="D11" s="1" t="s">
        <v>854</v>
      </c>
      <c r="E11" s="1" t="s">
        <v>853</v>
      </c>
      <c r="F11" s="1" t="s">
        <v>849</v>
      </c>
      <c r="G11" s="1" t="s">
        <v>850</v>
      </c>
      <c r="H11" s="1" t="s">
        <v>851</v>
      </c>
      <c r="I11" s="1" t="s">
        <v>852</v>
      </c>
    </row>
    <row r="12" spans="1:9" ht="51" x14ac:dyDescent="0.2">
      <c r="A12" s="1">
        <v>591218</v>
      </c>
      <c r="B12" s="1" t="s">
        <v>908</v>
      </c>
      <c r="C12" s="1">
        <v>1</v>
      </c>
      <c r="D12" s="1" t="s">
        <v>452</v>
      </c>
      <c r="E12" s="1" t="s">
        <v>915</v>
      </c>
      <c r="F12" s="1" t="s">
        <v>911</v>
      </c>
      <c r="G12" s="1" t="s">
        <v>912</v>
      </c>
      <c r="H12" s="1" t="s">
        <v>913</v>
      </c>
      <c r="I12" s="1" t="s">
        <v>914</v>
      </c>
    </row>
    <row r="13" spans="1:9" ht="76.5" x14ac:dyDescent="0.2">
      <c r="A13" s="1">
        <v>821010</v>
      </c>
      <c r="B13" s="1" t="s">
        <v>949</v>
      </c>
      <c r="C13" s="1">
        <v>2</v>
      </c>
      <c r="D13" s="1" t="s">
        <v>359</v>
      </c>
      <c r="E13" s="1" t="s">
        <v>955</v>
      </c>
      <c r="F13" s="1" t="s">
        <v>911</v>
      </c>
      <c r="G13" s="1" t="s">
        <v>952</v>
      </c>
      <c r="H13" s="1" t="s">
        <v>953</v>
      </c>
      <c r="I13" s="1" t="s">
        <v>954</v>
      </c>
    </row>
    <row r="14" spans="1:9" ht="140.25" x14ac:dyDescent="0.2">
      <c r="A14" s="1">
        <v>374328</v>
      </c>
      <c r="B14" s="1" t="s">
        <v>1003</v>
      </c>
      <c r="C14" s="1">
        <v>3</v>
      </c>
      <c r="D14" s="1" t="s">
        <v>552</v>
      </c>
      <c r="E14" s="1" t="s">
        <v>1010</v>
      </c>
      <c r="F14" s="1" t="s">
        <v>23</v>
      </c>
      <c r="G14" s="1" t="s">
        <v>1007</v>
      </c>
      <c r="H14" s="1" t="s">
        <v>1008</v>
      </c>
      <c r="I14" s="1" t="s">
        <v>1009</v>
      </c>
    </row>
    <row r="15" spans="1:9" ht="38.25" x14ac:dyDescent="0.2">
      <c r="A15" s="1">
        <v>932101</v>
      </c>
      <c r="B15" s="1" t="s">
        <v>1066</v>
      </c>
      <c r="C15" s="1">
        <v>1</v>
      </c>
      <c r="D15" s="1" t="s">
        <v>34</v>
      </c>
      <c r="E15" s="1" t="s">
        <v>1072</v>
      </c>
      <c r="F15" s="1" t="s">
        <v>612</v>
      </c>
      <c r="G15" s="1" t="s">
        <v>1069</v>
      </c>
      <c r="H15" s="1" t="s">
        <v>1070</v>
      </c>
      <c r="I15" s="1" t="s">
        <v>1071</v>
      </c>
    </row>
    <row r="16" spans="1:9" ht="51" x14ac:dyDescent="0.2">
      <c r="A16" s="1">
        <v>943391</v>
      </c>
      <c r="B16" s="1" t="s">
        <v>1116</v>
      </c>
      <c r="C16" s="1">
        <v>1</v>
      </c>
      <c r="D16" s="1" t="s">
        <v>452</v>
      </c>
      <c r="E16" s="1" t="s">
        <v>1123</v>
      </c>
      <c r="F16" s="1" t="s">
        <v>23</v>
      </c>
      <c r="G16" s="1" t="s">
        <v>1120</v>
      </c>
      <c r="H16" s="1" t="s">
        <v>1121</v>
      </c>
      <c r="I16" s="1" t="s">
        <v>1122</v>
      </c>
    </row>
    <row r="17" spans="1:9" ht="76.5" x14ac:dyDescent="0.2">
      <c r="A17" s="1">
        <v>906861</v>
      </c>
      <c r="B17" s="1" t="s">
        <v>1130</v>
      </c>
      <c r="C17" s="1">
        <v>2</v>
      </c>
      <c r="D17" s="1" t="s">
        <v>1136</v>
      </c>
      <c r="E17" s="1" t="s">
        <v>1135</v>
      </c>
      <c r="F17" s="1" t="s">
        <v>612</v>
      </c>
      <c r="G17" s="1" t="s">
        <v>596</v>
      </c>
      <c r="H17" s="1" t="s">
        <v>1133</v>
      </c>
      <c r="I17" s="1" t="s">
        <v>1134</v>
      </c>
    </row>
    <row r="18" spans="1:9" x14ac:dyDescent="0.2">
      <c r="A18" s="1">
        <v>523118</v>
      </c>
      <c r="B18" s="1" t="s">
        <v>1208</v>
      </c>
      <c r="C18" s="1">
        <v>2</v>
      </c>
      <c r="D18" s="1" t="s">
        <v>359</v>
      </c>
      <c r="E18" s="1" t="s">
        <v>1215</v>
      </c>
      <c r="F18" s="1" t="s">
        <v>849</v>
      </c>
      <c r="G18" s="1" t="s">
        <v>1212</v>
      </c>
      <c r="H18" s="1" t="s">
        <v>1213</v>
      </c>
      <c r="I18" s="1" t="s">
        <v>1214</v>
      </c>
    </row>
    <row r="19" spans="1:9" ht="51" x14ac:dyDescent="0.2">
      <c r="A19" s="1">
        <v>227159</v>
      </c>
      <c r="B19" s="1" t="s">
        <v>1258</v>
      </c>
      <c r="C19" s="1">
        <v>2</v>
      </c>
      <c r="D19" s="1" t="s">
        <v>359</v>
      </c>
      <c r="E19" s="1" t="s">
        <v>1264</v>
      </c>
      <c r="F19" s="1" t="s">
        <v>23</v>
      </c>
      <c r="G19" s="1" t="s">
        <v>1261</v>
      </c>
      <c r="H19" s="1" t="s">
        <v>1262</v>
      </c>
      <c r="I19" s="1" t="s">
        <v>1263</v>
      </c>
    </row>
    <row r="20" spans="1:9" ht="38.25" x14ac:dyDescent="0.2">
      <c r="A20" s="1">
        <v>103194</v>
      </c>
      <c r="B20" s="1" t="s">
        <v>1290</v>
      </c>
      <c r="C20" s="1">
        <v>1</v>
      </c>
      <c r="D20" s="1" t="s">
        <v>552</v>
      </c>
      <c r="E20" s="1" t="s">
        <v>1296</v>
      </c>
      <c r="F20" s="1" t="s">
        <v>612</v>
      </c>
      <c r="G20" s="1" t="s">
        <v>1293</v>
      </c>
      <c r="H20" s="1" t="s">
        <v>1294</v>
      </c>
      <c r="I20" s="1" t="s">
        <v>1295</v>
      </c>
    </row>
    <row r="21" spans="1:9" ht="63.75" x14ac:dyDescent="0.2">
      <c r="A21" s="1">
        <v>313895</v>
      </c>
      <c r="B21" s="1" t="s">
        <v>1346</v>
      </c>
      <c r="C21" s="1">
        <v>1</v>
      </c>
      <c r="D21" s="1" t="s">
        <v>359</v>
      </c>
      <c r="E21" s="1" t="s">
        <v>1352</v>
      </c>
      <c r="F21" s="1" t="s">
        <v>849</v>
      </c>
      <c r="G21" s="1" t="s">
        <v>424</v>
      </c>
      <c r="H21" s="1" t="s">
        <v>1350</v>
      </c>
      <c r="I21" s="1" t="s">
        <v>1351</v>
      </c>
    </row>
    <row r="22" spans="1:9" ht="38.25" x14ac:dyDescent="0.2">
      <c r="A22" s="1">
        <v>993807</v>
      </c>
      <c r="B22" s="1" t="s">
        <v>1366</v>
      </c>
      <c r="C22" s="1">
        <v>2</v>
      </c>
      <c r="D22" s="1" t="s">
        <v>552</v>
      </c>
      <c r="E22" s="1" t="s">
        <v>1373</v>
      </c>
      <c r="F22" s="1" t="s">
        <v>849</v>
      </c>
      <c r="G22" s="1" t="s">
        <v>1370</v>
      </c>
      <c r="H22" s="1" t="s">
        <v>1371</v>
      </c>
      <c r="I22" s="1" t="s">
        <v>1372</v>
      </c>
    </row>
    <row r="23" spans="1:9" ht="51" x14ac:dyDescent="0.2">
      <c r="A23" s="1">
        <v>807290</v>
      </c>
      <c r="B23" s="1" t="s">
        <v>1386</v>
      </c>
      <c r="C23" s="1">
        <v>1</v>
      </c>
      <c r="D23" s="1" t="s">
        <v>640</v>
      </c>
      <c r="E23" s="1" t="s">
        <v>1392</v>
      </c>
      <c r="F23" s="1" t="s">
        <v>23</v>
      </c>
      <c r="G23" s="1" t="s">
        <v>1389</v>
      </c>
      <c r="H23" s="1" t="s">
        <v>1390</v>
      </c>
      <c r="I23" s="1" t="s">
        <v>1391</v>
      </c>
    </row>
    <row r="24" spans="1:9" ht="76.5" x14ac:dyDescent="0.2">
      <c r="A24" s="1">
        <v>586798</v>
      </c>
      <c r="B24" s="1" t="s">
        <v>1452</v>
      </c>
      <c r="C24" s="1">
        <v>3</v>
      </c>
      <c r="D24" s="1" t="s">
        <v>1136</v>
      </c>
      <c r="E24" s="1" t="s">
        <v>1458</v>
      </c>
      <c r="F24" s="1" t="s">
        <v>849</v>
      </c>
      <c r="G24" s="1" t="s">
        <v>1455</v>
      </c>
      <c r="H24" s="1" t="s">
        <v>1456</v>
      </c>
      <c r="I24" s="1" t="s">
        <v>1457</v>
      </c>
    </row>
    <row r="25" spans="1:9" ht="38.25" x14ac:dyDescent="0.2">
      <c r="A25" s="1">
        <v>804260</v>
      </c>
      <c r="B25" s="1" t="s">
        <v>1480</v>
      </c>
      <c r="C25" s="1">
        <v>0</v>
      </c>
      <c r="D25" s="1" t="s">
        <v>552</v>
      </c>
      <c r="E25" s="1" t="s">
        <v>1484</v>
      </c>
      <c r="F25" s="1" t="s">
        <v>849</v>
      </c>
      <c r="G25" s="1" t="s">
        <v>1481</v>
      </c>
      <c r="H25" s="1" t="s">
        <v>1482</v>
      </c>
      <c r="I25" s="1" t="s">
        <v>1483</v>
      </c>
    </row>
    <row r="26" spans="1:9" ht="25.5" x14ac:dyDescent="0.2">
      <c r="A26" s="1">
        <v>144707</v>
      </c>
      <c r="B26" s="1" t="s">
        <v>1538</v>
      </c>
      <c r="C26" s="1">
        <v>3</v>
      </c>
      <c r="D26" s="1" t="s">
        <v>552</v>
      </c>
      <c r="E26" s="1" t="s">
        <v>1543</v>
      </c>
      <c r="F26" s="1" t="s">
        <v>849</v>
      </c>
      <c r="G26" s="1" t="s">
        <v>1540</v>
      </c>
      <c r="H26" s="1" t="s">
        <v>1541</v>
      </c>
      <c r="I26" s="1" t="s">
        <v>1542</v>
      </c>
    </row>
    <row r="27" spans="1:9" ht="51" x14ac:dyDescent="0.2">
      <c r="A27" s="1">
        <v>690179</v>
      </c>
      <c r="B27" s="1" t="s">
        <v>1587</v>
      </c>
      <c r="C27" s="1">
        <v>1</v>
      </c>
      <c r="D27" s="1" t="s">
        <v>34</v>
      </c>
      <c r="E27" s="1" t="s">
        <v>1592</v>
      </c>
      <c r="F27" s="1" t="s">
        <v>612</v>
      </c>
      <c r="G27" s="1" t="s">
        <v>424</v>
      </c>
      <c r="H27" s="1" t="s">
        <v>1590</v>
      </c>
      <c r="I27" s="1" t="s">
        <v>1591</v>
      </c>
    </row>
    <row r="28" spans="1:9" ht="51" x14ac:dyDescent="0.2">
      <c r="A28" s="1">
        <v>350452</v>
      </c>
      <c r="B28" s="1" t="s">
        <v>1657</v>
      </c>
      <c r="C28" s="1">
        <v>1</v>
      </c>
      <c r="D28" s="1" t="s">
        <v>640</v>
      </c>
      <c r="E28" s="1" t="s">
        <v>1660</v>
      </c>
      <c r="F28" s="1" t="s">
        <v>23</v>
      </c>
      <c r="G28" s="1" t="s">
        <v>424</v>
      </c>
      <c r="H28" s="1" t="s">
        <v>1658</v>
      </c>
      <c r="I28" s="1" t="s">
        <v>1659</v>
      </c>
    </row>
    <row r="29" spans="1:9" ht="25.5" x14ac:dyDescent="0.2">
      <c r="A29" s="1">
        <v>865260</v>
      </c>
      <c r="B29" s="1" t="s">
        <v>1663</v>
      </c>
      <c r="C29" s="1">
        <v>3</v>
      </c>
      <c r="D29" s="1" t="s">
        <v>452</v>
      </c>
      <c r="E29" s="1" t="s">
        <v>1670</v>
      </c>
      <c r="F29" s="1" t="s">
        <v>849</v>
      </c>
      <c r="G29" s="1" t="s">
        <v>1667</v>
      </c>
      <c r="H29" s="1" t="s">
        <v>1668</v>
      </c>
      <c r="I29" s="1" t="s">
        <v>1669</v>
      </c>
    </row>
    <row r="30" spans="1:9" ht="25.5" x14ac:dyDescent="0.2">
      <c r="A30" s="1">
        <v>555741</v>
      </c>
      <c r="B30" s="1" t="s">
        <v>1735</v>
      </c>
      <c r="C30" s="1">
        <v>1</v>
      </c>
      <c r="D30" s="1" t="s">
        <v>640</v>
      </c>
      <c r="E30" s="1" t="s">
        <v>1739</v>
      </c>
      <c r="F30" s="1" t="s">
        <v>612</v>
      </c>
      <c r="G30" s="1" t="s">
        <v>424</v>
      </c>
      <c r="H30" s="1" t="s">
        <v>1737</v>
      </c>
      <c r="I30" s="1" t="s">
        <v>1738</v>
      </c>
    </row>
    <row r="31" spans="1:9" ht="38.25" x14ac:dyDescent="0.2">
      <c r="A31" s="1">
        <v>530476</v>
      </c>
      <c r="B31" s="1" t="s">
        <v>1742</v>
      </c>
      <c r="C31" s="1">
        <v>3</v>
      </c>
      <c r="D31" s="1" t="s">
        <v>854</v>
      </c>
      <c r="E31" s="1" t="s">
        <v>1747</v>
      </c>
      <c r="F31" s="1" t="s">
        <v>849</v>
      </c>
      <c r="G31" s="1" t="s">
        <v>1744</v>
      </c>
      <c r="H31" s="1" t="s">
        <v>1745</v>
      </c>
      <c r="I31" s="1" t="s">
        <v>1746</v>
      </c>
    </row>
  </sheetData>
  <pageMargins left="0.75" right="0.75" top="1" bottom="1" header="0.5" footer="0.5"/>
  <pageSetup orientation="portrait" horizontalDpi="300" verticalDpi="30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31"/>
  <sheetViews>
    <sheetView workbookViewId="0"/>
  </sheetViews>
  <sheetFormatPr defaultRowHeight="12.75" x14ac:dyDescent="0.2"/>
  <cols>
    <col min="1" max="1" width="7.7109375" customWidth="1"/>
    <col min="2" max="2" width="25.42578125" customWidth="1"/>
    <col min="3" max="3" width="6.28515625" customWidth="1"/>
    <col min="4" max="4" width="28.85546875" customWidth="1"/>
    <col min="5" max="5" width="3.85546875" customWidth="1"/>
    <col min="6" max="6" width="31.140625" customWidth="1"/>
    <col min="7" max="7" width="27.85546875" customWidth="1"/>
    <col min="8" max="8" width="29.85546875" customWidth="1"/>
    <col min="9" max="12" width="31.140625" customWidth="1"/>
    <col min="13" max="13" width="27.85546875" customWidth="1"/>
    <col min="14" max="14" width="30" customWidth="1"/>
    <col min="15" max="15" width="31.140625"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318</v>
      </c>
      <c r="E2" s="1" t="s">
        <v>70</v>
      </c>
      <c r="F2" s="1" t="s">
        <v>319</v>
      </c>
      <c r="G2" s="1" t="s">
        <v>320</v>
      </c>
      <c r="H2" s="1" t="s">
        <v>321</v>
      </c>
      <c r="I2" s="1" t="s">
        <v>322</v>
      </c>
      <c r="J2" s="1" t="s">
        <v>323</v>
      </c>
      <c r="K2" s="1" t="s">
        <v>324</v>
      </c>
      <c r="L2" s="1" t="s">
        <v>325</v>
      </c>
      <c r="M2" s="1" t="s">
        <v>326</v>
      </c>
      <c r="N2" s="1" t="s">
        <v>327</v>
      </c>
      <c r="O2" s="1" t="s">
        <v>328</v>
      </c>
    </row>
    <row r="3" spans="1:15" ht="38.25" x14ac:dyDescent="0.2">
      <c r="A3" s="1">
        <v>942575</v>
      </c>
      <c r="B3" s="1" t="s">
        <v>348</v>
      </c>
      <c r="C3" s="1">
        <v>2</v>
      </c>
      <c r="D3" s="1" t="s">
        <v>426</v>
      </c>
      <c r="E3" s="1" t="s">
        <v>70</v>
      </c>
      <c r="F3" s="1" t="s">
        <v>427</v>
      </c>
      <c r="G3" s="1" t="s">
        <v>428</v>
      </c>
      <c r="H3" s="1" t="s">
        <v>429</v>
      </c>
      <c r="I3" s="1" t="s">
        <v>430</v>
      </c>
      <c r="J3" s="1" t="s">
        <v>431</v>
      </c>
      <c r="K3" s="1" t="s">
        <v>432</v>
      </c>
      <c r="L3" s="1" t="s">
        <v>433</v>
      </c>
      <c r="M3" s="1" t="s">
        <v>326</v>
      </c>
      <c r="N3" s="1" t="s">
        <v>434</v>
      </c>
      <c r="O3" s="1" t="s">
        <v>435</v>
      </c>
    </row>
    <row r="4" spans="1:15" ht="38.25" x14ac:dyDescent="0.2">
      <c r="A4" s="1">
        <v>116420</v>
      </c>
      <c r="B4" s="1" t="s">
        <v>443</v>
      </c>
      <c r="C4" s="1">
        <v>1</v>
      </c>
      <c r="D4" s="1" t="s">
        <v>527</v>
      </c>
      <c r="E4" s="1" t="s">
        <v>70</v>
      </c>
      <c r="F4" s="1" t="s">
        <v>528</v>
      </c>
      <c r="G4" s="1" t="s">
        <v>529</v>
      </c>
      <c r="H4" s="1" t="s">
        <v>530</v>
      </c>
      <c r="I4" s="1" t="s">
        <v>531</v>
      </c>
      <c r="J4" s="1" t="s">
        <v>532</v>
      </c>
      <c r="K4" s="1" t="s">
        <v>533</v>
      </c>
      <c r="L4" s="1" t="s">
        <v>534</v>
      </c>
      <c r="M4" s="1" t="s">
        <v>535</v>
      </c>
      <c r="N4" s="1" t="s">
        <v>327</v>
      </c>
      <c r="O4" s="1" t="s">
        <v>536</v>
      </c>
    </row>
    <row r="5" spans="1:15" ht="38.25" x14ac:dyDescent="0.2">
      <c r="A5" s="1">
        <v>61046</v>
      </c>
      <c r="B5" s="1" t="s">
        <v>443</v>
      </c>
      <c r="C5" s="1">
        <v>3</v>
      </c>
      <c r="D5" s="1" t="s">
        <v>535</v>
      </c>
      <c r="E5" s="1" t="s">
        <v>70</v>
      </c>
      <c r="F5" s="1" t="s">
        <v>597</v>
      </c>
      <c r="G5" s="1" t="s">
        <v>598</v>
      </c>
      <c r="H5" s="1" t="s">
        <v>429</v>
      </c>
      <c r="I5" s="1" t="s">
        <v>599</v>
      </c>
      <c r="J5" s="1" t="s">
        <v>600</v>
      </c>
      <c r="K5" s="1" t="s">
        <v>601</v>
      </c>
      <c r="L5" s="1" t="s">
        <v>602</v>
      </c>
      <c r="M5" s="1" t="s">
        <v>318</v>
      </c>
      <c r="N5" s="1" t="s">
        <v>603</v>
      </c>
      <c r="O5" s="1" t="s">
        <v>604</v>
      </c>
    </row>
    <row r="8" spans="1:15" ht="38.25" x14ac:dyDescent="0.2">
      <c r="A8" s="1">
        <v>697106</v>
      </c>
      <c r="B8" s="1" t="s">
        <v>443</v>
      </c>
      <c r="C8" s="1">
        <v>1</v>
      </c>
      <c r="D8" s="1" t="s">
        <v>673</v>
      </c>
      <c r="E8" s="1" t="s">
        <v>70</v>
      </c>
      <c r="F8" s="1" t="s">
        <v>674</v>
      </c>
      <c r="G8" s="1" t="s">
        <v>673</v>
      </c>
      <c r="H8" s="1" t="s">
        <v>437</v>
      </c>
      <c r="I8" s="1" t="s">
        <v>675</v>
      </c>
      <c r="J8" s="1" t="s">
        <v>676</v>
      </c>
      <c r="K8" s="1" t="s">
        <v>677</v>
      </c>
      <c r="L8" s="1" t="s">
        <v>678</v>
      </c>
      <c r="M8" s="1" t="s">
        <v>673</v>
      </c>
      <c r="N8" s="1" t="s">
        <v>603</v>
      </c>
      <c r="O8" s="1" t="s">
        <v>604</v>
      </c>
    </row>
    <row r="9" spans="1:15" ht="38.25" x14ac:dyDescent="0.2">
      <c r="A9" s="1">
        <v>753307</v>
      </c>
      <c r="B9" s="1" t="s">
        <v>684</v>
      </c>
      <c r="C9" s="1">
        <v>2</v>
      </c>
      <c r="D9" s="1" t="s">
        <v>535</v>
      </c>
      <c r="E9" s="1" t="s">
        <v>70</v>
      </c>
      <c r="F9" s="1" t="s">
        <v>759</v>
      </c>
      <c r="G9" s="1" t="s">
        <v>598</v>
      </c>
      <c r="H9" s="1" t="s">
        <v>760</v>
      </c>
      <c r="I9" s="1" t="s">
        <v>761</v>
      </c>
      <c r="J9" s="1" t="s">
        <v>762</v>
      </c>
      <c r="K9" s="1" t="s">
        <v>763</v>
      </c>
      <c r="L9" s="1" t="s">
        <v>764</v>
      </c>
      <c r="M9" s="1" t="s">
        <v>426</v>
      </c>
      <c r="N9" s="1" t="s">
        <v>765</v>
      </c>
      <c r="O9" s="1" t="s">
        <v>536</v>
      </c>
    </row>
    <row r="10" spans="1:15" ht="38.25" x14ac:dyDescent="0.2">
      <c r="A10" s="1">
        <v>930512</v>
      </c>
      <c r="B10" s="1" t="s">
        <v>771</v>
      </c>
      <c r="C10" s="1">
        <v>1</v>
      </c>
      <c r="D10" s="1" t="s">
        <v>835</v>
      </c>
      <c r="E10" s="1" t="s">
        <v>70</v>
      </c>
      <c r="F10" s="1" t="s">
        <v>759</v>
      </c>
      <c r="G10" s="1" t="s">
        <v>529</v>
      </c>
      <c r="H10" s="1" t="s">
        <v>836</v>
      </c>
      <c r="I10" s="1" t="s">
        <v>837</v>
      </c>
      <c r="J10" s="1" t="s">
        <v>762</v>
      </c>
      <c r="K10" s="1" t="s">
        <v>838</v>
      </c>
      <c r="L10" s="1" t="s">
        <v>764</v>
      </c>
      <c r="M10" s="1" t="s">
        <v>839</v>
      </c>
      <c r="N10" s="1" t="s">
        <v>434</v>
      </c>
      <c r="O10" s="1" t="s">
        <v>536</v>
      </c>
    </row>
    <row r="11" spans="1:15" ht="38.25" x14ac:dyDescent="0.2">
      <c r="A11" s="1">
        <v>84924</v>
      </c>
      <c r="B11" s="1" t="s">
        <v>844</v>
      </c>
      <c r="C11" s="1">
        <v>3</v>
      </c>
      <c r="D11" s="1" t="s">
        <v>326</v>
      </c>
      <c r="E11" s="1" t="s">
        <v>70</v>
      </c>
      <c r="F11" s="1" t="s">
        <v>898</v>
      </c>
      <c r="G11" s="1" t="s">
        <v>320</v>
      </c>
      <c r="H11" s="1" t="s">
        <v>899</v>
      </c>
      <c r="I11" s="1" t="s">
        <v>900</v>
      </c>
      <c r="J11" s="1" t="s">
        <v>901</v>
      </c>
      <c r="K11" s="1" t="s">
        <v>902</v>
      </c>
      <c r="L11" s="1" t="s">
        <v>903</v>
      </c>
      <c r="M11" s="1" t="s">
        <v>326</v>
      </c>
      <c r="N11" s="1" t="s">
        <v>765</v>
      </c>
      <c r="O11" s="1" t="s">
        <v>904</v>
      </c>
    </row>
    <row r="12" spans="1:15" ht="38.25" x14ac:dyDescent="0.2">
      <c r="A12" s="1">
        <v>591218</v>
      </c>
      <c r="B12" s="1" t="s">
        <v>908</v>
      </c>
      <c r="C12" s="1">
        <v>1</v>
      </c>
      <c r="D12" s="1" t="s">
        <v>673</v>
      </c>
      <c r="E12" s="1" t="s">
        <v>70</v>
      </c>
      <c r="F12" s="1" t="s">
        <v>937</v>
      </c>
      <c r="G12" s="1" t="s">
        <v>673</v>
      </c>
      <c r="H12" s="1" t="s">
        <v>938</v>
      </c>
      <c r="I12" s="1" t="s">
        <v>939</v>
      </c>
      <c r="J12" s="1" t="s">
        <v>940</v>
      </c>
      <c r="K12" s="1" t="s">
        <v>941</v>
      </c>
      <c r="L12" s="1" t="s">
        <v>942</v>
      </c>
      <c r="M12" s="1" t="s">
        <v>673</v>
      </c>
      <c r="N12" s="1" t="s">
        <v>765</v>
      </c>
      <c r="O12" s="1" t="s">
        <v>943</v>
      </c>
    </row>
    <row r="13" spans="1:15" ht="38.25" x14ac:dyDescent="0.2">
      <c r="A13" s="1">
        <v>821010</v>
      </c>
      <c r="B13" s="1" t="s">
        <v>949</v>
      </c>
      <c r="C13" s="1">
        <v>2</v>
      </c>
      <c r="D13" s="1" t="s">
        <v>673</v>
      </c>
      <c r="E13" s="1" t="s">
        <v>70</v>
      </c>
      <c r="F13" s="1" t="s">
        <v>427</v>
      </c>
      <c r="G13" s="1" t="s">
        <v>673</v>
      </c>
      <c r="H13" s="1" t="s">
        <v>437</v>
      </c>
      <c r="I13" s="1" t="s">
        <v>995</v>
      </c>
      <c r="J13" s="1" t="s">
        <v>996</v>
      </c>
      <c r="K13" s="1" t="s">
        <v>602</v>
      </c>
      <c r="L13" s="1" t="s">
        <v>942</v>
      </c>
      <c r="M13" s="1" t="s">
        <v>673</v>
      </c>
      <c r="N13" s="1" t="s">
        <v>765</v>
      </c>
      <c r="O13" s="1" t="s">
        <v>997</v>
      </c>
    </row>
    <row r="14" spans="1:15" ht="38.25" x14ac:dyDescent="0.2">
      <c r="A14" s="1">
        <v>374328</v>
      </c>
      <c r="B14" s="1" t="s">
        <v>1003</v>
      </c>
      <c r="C14" s="1">
        <v>3</v>
      </c>
      <c r="D14" s="1" t="s">
        <v>535</v>
      </c>
      <c r="E14" s="1" t="s">
        <v>70</v>
      </c>
      <c r="F14" s="1" t="s">
        <v>1059</v>
      </c>
      <c r="G14" s="1" t="s">
        <v>1060</v>
      </c>
      <c r="H14" s="1" t="s">
        <v>1061</v>
      </c>
      <c r="I14" s="1" t="s">
        <v>1062</v>
      </c>
      <c r="J14" s="1" t="s">
        <v>600</v>
      </c>
      <c r="K14" s="1" t="s">
        <v>1063</v>
      </c>
      <c r="L14" s="1" t="s">
        <v>602</v>
      </c>
      <c r="M14" s="1" t="s">
        <v>326</v>
      </c>
      <c r="N14" s="1" t="s">
        <v>765</v>
      </c>
      <c r="O14" s="1" t="s">
        <v>1064</v>
      </c>
    </row>
    <row r="15" spans="1:15" ht="38.25" x14ac:dyDescent="0.2">
      <c r="A15" s="1">
        <v>932101</v>
      </c>
      <c r="B15" s="1" t="s">
        <v>1066</v>
      </c>
      <c r="C15" s="1">
        <v>1</v>
      </c>
      <c r="D15" s="1" t="s">
        <v>326</v>
      </c>
      <c r="E15" s="1" t="s">
        <v>70</v>
      </c>
      <c r="F15" s="1" t="s">
        <v>898</v>
      </c>
      <c r="G15" s="1" t="s">
        <v>428</v>
      </c>
      <c r="H15" s="1" t="s">
        <v>530</v>
      </c>
      <c r="I15" s="1" t="s">
        <v>1110</v>
      </c>
      <c r="J15" s="1" t="s">
        <v>1111</v>
      </c>
      <c r="K15" s="1" t="s">
        <v>1112</v>
      </c>
      <c r="L15" s="1" t="s">
        <v>325</v>
      </c>
      <c r="M15" s="1" t="s">
        <v>1113</v>
      </c>
      <c r="N15" s="1" t="s">
        <v>327</v>
      </c>
      <c r="O15" s="1" t="s">
        <v>943</v>
      </c>
    </row>
    <row r="17" spans="1:15" ht="38.25" x14ac:dyDescent="0.2">
      <c r="A17" s="1">
        <v>906861</v>
      </c>
      <c r="B17" s="1" t="s">
        <v>1130</v>
      </c>
      <c r="C17" s="1">
        <v>2</v>
      </c>
      <c r="D17" s="1" t="s">
        <v>1194</v>
      </c>
      <c r="E17" s="1" t="s">
        <v>70</v>
      </c>
      <c r="F17" s="1" t="s">
        <v>528</v>
      </c>
      <c r="G17" s="1" t="s">
        <v>1195</v>
      </c>
      <c r="H17" s="1" t="s">
        <v>1196</v>
      </c>
      <c r="I17" s="1" t="s">
        <v>1197</v>
      </c>
      <c r="J17" s="1" t="s">
        <v>1198</v>
      </c>
      <c r="K17" s="1" t="s">
        <v>1199</v>
      </c>
      <c r="L17" s="1" t="s">
        <v>1200</v>
      </c>
      <c r="M17" s="1" t="s">
        <v>835</v>
      </c>
      <c r="N17" s="1" t="s">
        <v>603</v>
      </c>
      <c r="O17" s="1" t="s">
        <v>1201</v>
      </c>
    </row>
    <row r="18" spans="1:15" ht="38.25" x14ac:dyDescent="0.2">
      <c r="A18" s="1">
        <v>523118</v>
      </c>
      <c r="B18" s="1" t="s">
        <v>1208</v>
      </c>
      <c r="C18" s="1">
        <v>2</v>
      </c>
      <c r="D18" s="1" t="s">
        <v>318</v>
      </c>
      <c r="E18" s="1" t="s">
        <v>70</v>
      </c>
      <c r="F18" s="1" t="s">
        <v>1253</v>
      </c>
      <c r="G18" s="1" t="s">
        <v>1195</v>
      </c>
      <c r="H18" s="1" t="s">
        <v>1254</v>
      </c>
      <c r="I18" s="1" t="s">
        <v>1255</v>
      </c>
      <c r="J18" s="1" t="s">
        <v>1111</v>
      </c>
      <c r="K18" s="1" t="s">
        <v>1256</v>
      </c>
      <c r="L18" s="1" t="s">
        <v>325</v>
      </c>
      <c r="M18" s="1" t="s">
        <v>535</v>
      </c>
      <c r="N18" s="1" t="s">
        <v>765</v>
      </c>
      <c r="O18" s="1" t="s">
        <v>943</v>
      </c>
    </row>
    <row r="20" spans="1:15" ht="38.25" x14ac:dyDescent="0.2">
      <c r="A20" s="1">
        <v>103194</v>
      </c>
      <c r="B20" s="1" t="s">
        <v>1290</v>
      </c>
      <c r="C20" s="1">
        <v>1</v>
      </c>
      <c r="D20" s="1" t="s">
        <v>535</v>
      </c>
      <c r="E20" s="1" t="s">
        <v>70</v>
      </c>
      <c r="F20" s="1" t="s">
        <v>1340</v>
      </c>
      <c r="G20" s="1" t="s">
        <v>1341</v>
      </c>
      <c r="H20" s="1" t="s">
        <v>1342</v>
      </c>
      <c r="I20" s="1" t="s">
        <v>1110</v>
      </c>
      <c r="J20" s="1" t="s">
        <v>323</v>
      </c>
      <c r="K20" s="1" t="s">
        <v>324</v>
      </c>
      <c r="L20" s="1" t="s">
        <v>1343</v>
      </c>
      <c r="M20" s="1" t="s">
        <v>326</v>
      </c>
      <c r="N20" s="1" t="s">
        <v>603</v>
      </c>
      <c r="O20" s="1" t="s">
        <v>435</v>
      </c>
    </row>
    <row r="23" spans="1:15" ht="38.25" x14ac:dyDescent="0.2">
      <c r="A23" s="1">
        <v>807290</v>
      </c>
      <c r="B23" s="1" t="s">
        <v>1386</v>
      </c>
      <c r="C23" s="1">
        <v>1</v>
      </c>
      <c r="D23" s="1" t="s">
        <v>535</v>
      </c>
      <c r="E23" s="1" t="s">
        <v>70</v>
      </c>
      <c r="F23" s="1" t="s">
        <v>1444</v>
      </c>
      <c r="G23" s="1" t="s">
        <v>598</v>
      </c>
      <c r="H23" s="1" t="s">
        <v>321</v>
      </c>
      <c r="I23" s="1" t="s">
        <v>1445</v>
      </c>
      <c r="J23" s="1" t="s">
        <v>600</v>
      </c>
      <c r="K23" s="1" t="s">
        <v>1446</v>
      </c>
      <c r="L23" s="1" t="s">
        <v>1447</v>
      </c>
      <c r="M23" s="1" t="s">
        <v>318</v>
      </c>
      <c r="N23" s="1" t="s">
        <v>327</v>
      </c>
      <c r="O23" s="1" t="s">
        <v>1201</v>
      </c>
    </row>
    <row r="25" spans="1:15" ht="38.25" x14ac:dyDescent="0.2">
      <c r="A25" s="1">
        <v>804260</v>
      </c>
      <c r="B25" s="1" t="s">
        <v>1480</v>
      </c>
      <c r="C25" s="1">
        <v>0</v>
      </c>
      <c r="D25" s="1" t="s">
        <v>535</v>
      </c>
      <c r="E25" s="1" t="s">
        <v>70</v>
      </c>
      <c r="F25" s="1" t="s">
        <v>1536</v>
      </c>
      <c r="G25" s="1" t="s">
        <v>598</v>
      </c>
      <c r="H25" s="1" t="s">
        <v>1061</v>
      </c>
      <c r="I25" s="1" t="s">
        <v>1062</v>
      </c>
      <c r="J25" s="1" t="s">
        <v>600</v>
      </c>
      <c r="K25" s="1" t="s">
        <v>1537</v>
      </c>
      <c r="L25" s="1" t="s">
        <v>941</v>
      </c>
      <c r="M25" s="1" t="s">
        <v>326</v>
      </c>
      <c r="N25" s="1" t="s">
        <v>327</v>
      </c>
      <c r="O25" s="1" t="s">
        <v>536</v>
      </c>
    </row>
    <row r="26" spans="1:15" ht="38.25" x14ac:dyDescent="0.2">
      <c r="A26" s="1">
        <v>144707</v>
      </c>
      <c r="B26" s="1" t="s">
        <v>1538</v>
      </c>
      <c r="C26" s="1">
        <v>3</v>
      </c>
      <c r="D26" s="1" t="s">
        <v>835</v>
      </c>
      <c r="E26" s="1" t="s">
        <v>70</v>
      </c>
      <c r="F26" s="1" t="s">
        <v>319</v>
      </c>
      <c r="G26" s="1" t="s">
        <v>1578</v>
      </c>
      <c r="H26" s="1" t="s">
        <v>1579</v>
      </c>
      <c r="I26" s="1" t="s">
        <v>1580</v>
      </c>
      <c r="J26" s="1" t="s">
        <v>1581</v>
      </c>
      <c r="K26" s="1" t="s">
        <v>1582</v>
      </c>
      <c r="L26" s="1" t="s">
        <v>764</v>
      </c>
      <c r="M26" s="1" t="s">
        <v>426</v>
      </c>
      <c r="N26" s="1" t="s">
        <v>603</v>
      </c>
      <c r="O26" s="1" t="s">
        <v>1583</v>
      </c>
    </row>
    <row r="27" spans="1:15" ht="38.25" x14ac:dyDescent="0.2">
      <c r="A27" s="1">
        <v>690179</v>
      </c>
      <c r="B27" s="1" t="s">
        <v>1587</v>
      </c>
      <c r="C27" s="1">
        <v>1</v>
      </c>
      <c r="D27" s="1" t="s">
        <v>535</v>
      </c>
      <c r="E27" s="1" t="s">
        <v>70</v>
      </c>
      <c r="F27" s="1" t="s">
        <v>528</v>
      </c>
      <c r="G27" s="1" t="s">
        <v>1341</v>
      </c>
      <c r="H27" s="1" t="s">
        <v>1061</v>
      </c>
      <c r="I27" s="1" t="s">
        <v>1654</v>
      </c>
      <c r="J27" s="1" t="s">
        <v>1655</v>
      </c>
      <c r="K27" s="1" t="s">
        <v>533</v>
      </c>
      <c r="L27" s="1" t="s">
        <v>903</v>
      </c>
      <c r="M27" s="1" t="s">
        <v>326</v>
      </c>
      <c r="N27" s="1" t="s">
        <v>765</v>
      </c>
      <c r="O27" s="1" t="s">
        <v>997</v>
      </c>
    </row>
    <row r="29" spans="1:15" ht="38.25" x14ac:dyDescent="0.2">
      <c r="A29" s="1">
        <v>865260</v>
      </c>
      <c r="B29" s="1" t="s">
        <v>1663</v>
      </c>
      <c r="C29" s="1">
        <v>3</v>
      </c>
      <c r="D29" s="1" t="s">
        <v>535</v>
      </c>
      <c r="E29" s="1" t="s">
        <v>70</v>
      </c>
      <c r="F29" s="1" t="s">
        <v>319</v>
      </c>
      <c r="G29" s="1" t="s">
        <v>598</v>
      </c>
      <c r="H29" s="1" t="s">
        <v>1727</v>
      </c>
      <c r="I29" s="1" t="s">
        <v>1728</v>
      </c>
      <c r="J29" s="1" t="s">
        <v>1729</v>
      </c>
      <c r="K29" s="1" t="s">
        <v>1730</v>
      </c>
      <c r="L29" s="1" t="s">
        <v>1731</v>
      </c>
      <c r="M29" s="1" t="s">
        <v>326</v>
      </c>
      <c r="N29" s="1" t="s">
        <v>765</v>
      </c>
      <c r="O29" s="1" t="s">
        <v>1732</v>
      </c>
    </row>
    <row r="31" spans="1:15" ht="38.25" x14ac:dyDescent="0.2">
      <c r="A31" s="1">
        <v>530476</v>
      </c>
      <c r="B31" s="1" t="s">
        <v>1742</v>
      </c>
      <c r="C31" s="1">
        <v>3</v>
      </c>
      <c r="D31" s="1" t="s">
        <v>535</v>
      </c>
      <c r="E31" s="1" t="s">
        <v>70</v>
      </c>
      <c r="F31" s="1" t="s">
        <v>1799</v>
      </c>
      <c r="G31" s="1" t="s">
        <v>1060</v>
      </c>
      <c r="H31" s="1" t="s">
        <v>429</v>
      </c>
      <c r="I31" s="1" t="s">
        <v>1800</v>
      </c>
      <c r="J31" s="1" t="s">
        <v>1801</v>
      </c>
      <c r="K31" s="1" t="s">
        <v>1730</v>
      </c>
      <c r="L31" s="1" t="s">
        <v>1731</v>
      </c>
      <c r="M31" s="1" t="s">
        <v>326</v>
      </c>
      <c r="N31" s="1" t="s">
        <v>603</v>
      </c>
      <c r="O31" s="1" t="s">
        <v>904</v>
      </c>
    </row>
  </sheetData>
  <pageMargins left="0.75" right="0.75" top="1" bottom="1" header="0.5" footer="0.5"/>
  <pageSetup orientation="portrait" horizontalDpi="300" verticalDpi="300"/>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31"/>
  <sheetViews>
    <sheetView topLeftCell="A19" workbookViewId="0">
      <selection activeCell="A25" sqref="A25"/>
    </sheetView>
  </sheetViews>
  <sheetFormatPr defaultRowHeight="12.75" x14ac:dyDescent="0.2"/>
  <cols>
    <col min="1" max="1" width="7.7109375" customWidth="1"/>
    <col min="2" max="2" width="25.42578125" customWidth="1"/>
    <col min="3" max="3" width="6.28515625" customWidth="1"/>
    <col min="4" max="5" width="3.85546875" customWidth="1"/>
    <col min="6" max="6" width="32.28515625" customWidth="1"/>
    <col min="7" max="7" width="3.85546875" customWidth="1"/>
    <col min="8" max="9" width="30" customWidth="1"/>
    <col min="10" max="10" width="28.85546875" customWidth="1"/>
    <col min="11" max="12" width="30" customWidth="1"/>
    <col min="13" max="13" width="3.85546875" customWidth="1"/>
    <col min="14" max="15" width="30" customWidth="1"/>
  </cols>
  <sheetData>
    <row r="1" spans="1:15" x14ac:dyDescent="0.2">
      <c r="A1" s="1" t="s">
        <v>0</v>
      </c>
      <c r="B1" s="1" t="s">
        <v>1</v>
      </c>
      <c r="C1" s="1" t="s">
        <v>3</v>
      </c>
      <c r="D1" s="1" t="s">
        <v>288</v>
      </c>
      <c r="E1" s="1" t="s">
        <v>289</v>
      </c>
      <c r="F1" s="1" t="s">
        <v>290</v>
      </c>
      <c r="G1" s="1" t="s">
        <v>293</v>
      </c>
      <c r="H1" s="1" t="s">
        <v>294</v>
      </c>
      <c r="I1" s="1" t="s">
        <v>295</v>
      </c>
      <c r="J1" s="1" t="s">
        <v>296</v>
      </c>
      <c r="K1" s="1" t="s">
        <v>297</v>
      </c>
      <c r="L1" s="1" t="s">
        <v>298</v>
      </c>
      <c r="M1" s="1" t="s">
        <v>300</v>
      </c>
      <c r="N1" s="1" t="s">
        <v>301</v>
      </c>
      <c r="O1" s="1" t="s">
        <v>302</v>
      </c>
    </row>
    <row r="2" spans="1:15" ht="38.25" x14ac:dyDescent="0.2">
      <c r="A2" s="1">
        <v>739187</v>
      </c>
      <c r="B2" s="1" t="s">
        <v>2</v>
      </c>
      <c r="C2" s="1">
        <v>1</v>
      </c>
      <c r="D2" s="1" t="s">
        <v>70</v>
      </c>
      <c r="E2" s="1" t="s">
        <v>70</v>
      </c>
      <c r="F2" s="1" t="s">
        <v>329</v>
      </c>
      <c r="G2" s="1" t="s">
        <v>70</v>
      </c>
      <c r="H2" s="1" t="s">
        <v>330</v>
      </c>
      <c r="I2" s="1" t="s">
        <v>331</v>
      </c>
      <c r="J2" s="1" t="s">
        <v>332</v>
      </c>
      <c r="K2" s="1" t="s">
        <v>333</v>
      </c>
      <c r="L2" s="1" t="s">
        <v>334</v>
      </c>
      <c r="M2" s="1" t="s">
        <v>70</v>
      </c>
      <c r="N2" s="1" t="s">
        <v>335</v>
      </c>
      <c r="O2" s="1" t="s">
        <v>336</v>
      </c>
    </row>
    <row r="3" spans="1:15" ht="38.25" x14ac:dyDescent="0.2">
      <c r="A3" s="1">
        <v>942575</v>
      </c>
      <c r="B3" s="1" t="s">
        <v>348</v>
      </c>
      <c r="C3" s="1">
        <v>2</v>
      </c>
      <c r="D3" s="1" t="s">
        <v>70</v>
      </c>
      <c r="E3" s="1" t="s">
        <v>70</v>
      </c>
      <c r="F3" s="1" t="s">
        <v>436</v>
      </c>
      <c r="G3" s="1" t="s">
        <v>70</v>
      </c>
      <c r="H3" s="1" t="s">
        <v>437</v>
      </c>
      <c r="I3" s="1" t="s">
        <v>438</v>
      </c>
      <c r="J3" s="1" t="s">
        <v>439</v>
      </c>
      <c r="K3" s="1" t="s">
        <v>440</v>
      </c>
      <c r="L3" s="1" t="s">
        <v>441</v>
      </c>
      <c r="M3" s="1" t="s">
        <v>70</v>
      </c>
      <c r="N3" s="1" t="s">
        <v>442</v>
      </c>
      <c r="O3" s="1" t="s">
        <v>336</v>
      </c>
    </row>
    <row r="4" spans="1:15" ht="38.25" x14ac:dyDescent="0.2">
      <c r="A4" s="1">
        <v>116420</v>
      </c>
      <c r="B4" s="1" t="s">
        <v>443</v>
      </c>
      <c r="C4" s="1">
        <v>1</v>
      </c>
      <c r="D4" s="1" t="s">
        <v>70</v>
      </c>
      <c r="E4" s="1" t="s">
        <v>70</v>
      </c>
      <c r="F4" s="1" t="s">
        <v>537</v>
      </c>
      <c r="G4" s="1" t="s">
        <v>70</v>
      </c>
      <c r="H4" s="1" t="s">
        <v>538</v>
      </c>
      <c r="I4" s="1" t="s">
        <v>539</v>
      </c>
      <c r="J4" s="1" t="s">
        <v>540</v>
      </c>
      <c r="K4" s="1" t="s">
        <v>541</v>
      </c>
      <c r="L4" s="1" t="s">
        <v>542</v>
      </c>
      <c r="M4" s="1" t="s">
        <v>70</v>
      </c>
      <c r="N4" s="1" t="s">
        <v>335</v>
      </c>
      <c r="O4" s="1" t="s">
        <v>543</v>
      </c>
    </row>
    <row r="5" spans="1:15" ht="38.25" x14ac:dyDescent="0.2">
      <c r="A5" s="1">
        <v>61046</v>
      </c>
      <c r="B5" s="1" t="s">
        <v>443</v>
      </c>
      <c r="C5" s="1">
        <v>3</v>
      </c>
      <c r="D5" s="1" t="s">
        <v>70</v>
      </c>
      <c r="E5" s="1" t="s">
        <v>70</v>
      </c>
      <c r="F5" s="1" t="s">
        <v>605</v>
      </c>
      <c r="G5" s="1" t="s">
        <v>70</v>
      </c>
      <c r="H5" s="1" t="s">
        <v>437</v>
      </c>
      <c r="I5" s="1" t="s">
        <v>606</v>
      </c>
      <c r="J5" s="1" t="s">
        <v>607</v>
      </c>
      <c r="K5" s="1" t="s">
        <v>608</v>
      </c>
      <c r="L5" s="1" t="s">
        <v>609</v>
      </c>
      <c r="M5" s="1" t="s">
        <v>70</v>
      </c>
      <c r="N5" s="1" t="s">
        <v>442</v>
      </c>
      <c r="O5" s="1" t="s">
        <v>610</v>
      </c>
    </row>
    <row r="6" spans="1:15" ht="38.25" x14ac:dyDescent="0.2">
      <c r="A6" s="1">
        <v>879051</v>
      </c>
      <c r="B6" s="1" t="s">
        <v>443</v>
      </c>
      <c r="C6" s="1">
        <v>1</v>
      </c>
      <c r="D6" s="1" t="s">
        <v>70</v>
      </c>
      <c r="E6" s="1" t="s">
        <v>70</v>
      </c>
      <c r="F6" s="1" t="s">
        <v>622</v>
      </c>
      <c r="G6" s="1" t="s">
        <v>70</v>
      </c>
      <c r="H6" s="1" t="s">
        <v>335</v>
      </c>
      <c r="I6" s="1" t="s">
        <v>623</v>
      </c>
      <c r="J6" s="1" t="s">
        <v>624</v>
      </c>
      <c r="K6" s="1" t="s">
        <v>623</v>
      </c>
      <c r="L6" s="1" t="s">
        <v>623</v>
      </c>
      <c r="M6" s="1" t="s">
        <v>70</v>
      </c>
      <c r="N6" s="1" t="s">
        <v>442</v>
      </c>
      <c r="O6" s="1" t="s">
        <v>610</v>
      </c>
    </row>
    <row r="7" spans="1:15" ht="38.25" x14ac:dyDescent="0.2">
      <c r="A7" s="1">
        <v>686419</v>
      </c>
      <c r="B7" s="1" t="s">
        <v>443</v>
      </c>
      <c r="C7" s="1">
        <v>3</v>
      </c>
      <c r="D7" s="1" t="s">
        <v>70</v>
      </c>
      <c r="E7" s="1" t="s">
        <v>70</v>
      </c>
      <c r="F7" s="1" t="s">
        <v>622</v>
      </c>
      <c r="G7" s="1" t="s">
        <v>70</v>
      </c>
      <c r="H7" s="1" t="s">
        <v>335</v>
      </c>
      <c r="I7" s="1" t="s">
        <v>623</v>
      </c>
      <c r="J7" s="1" t="s">
        <v>624</v>
      </c>
      <c r="K7" s="1" t="s">
        <v>623</v>
      </c>
      <c r="L7" s="1" t="s">
        <v>623</v>
      </c>
      <c r="M7" s="1" t="s">
        <v>70</v>
      </c>
      <c r="N7" s="1" t="s">
        <v>442</v>
      </c>
      <c r="O7" s="1" t="s">
        <v>610</v>
      </c>
    </row>
    <row r="8" spans="1:15" ht="38.25" x14ac:dyDescent="0.2">
      <c r="A8" s="1">
        <v>697106</v>
      </c>
      <c r="B8" s="1" t="s">
        <v>443</v>
      </c>
      <c r="C8" s="1">
        <v>1</v>
      </c>
      <c r="D8" s="1" t="s">
        <v>70</v>
      </c>
      <c r="E8" s="1" t="s">
        <v>70</v>
      </c>
      <c r="F8" s="1" t="s">
        <v>679</v>
      </c>
      <c r="G8" s="1" t="s">
        <v>70</v>
      </c>
      <c r="H8" s="1" t="s">
        <v>437</v>
      </c>
      <c r="I8" s="1" t="s">
        <v>680</v>
      </c>
      <c r="J8" s="1" t="s">
        <v>681</v>
      </c>
      <c r="K8" s="1" t="s">
        <v>682</v>
      </c>
      <c r="L8" s="1" t="s">
        <v>683</v>
      </c>
      <c r="M8" s="1" t="s">
        <v>70</v>
      </c>
      <c r="N8" s="1" t="s">
        <v>442</v>
      </c>
      <c r="O8" s="1" t="s">
        <v>610</v>
      </c>
    </row>
    <row r="9" spans="1:15" ht="38.25" x14ac:dyDescent="0.2">
      <c r="A9" s="1">
        <v>753307</v>
      </c>
      <c r="B9" s="1" t="s">
        <v>684</v>
      </c>
      <c r="C9" s="1">
        <v>2</v>
      </c>
      <c r="D9" s="1" t="s">
        <v>70</v>
      </c>
      <c r="E9" s="1" t="s">
        <v>70</v>
      </c>
      <c r="F9" s="1" t="s">
        <v>766</v>
      </c>
      <c r="G9" s="1" t="s">
        <v>70</v>
      </c>
      <c r="H9" s="1" t="s">
        <v>437</v>
      </c>
      <c r="I9" s="1" t="s">
        <v>767</v>
      </c>
      <c r="J9" s="1" t="s">
        <v>681</v>
      </c>
      <c r="K9" s="1" t="s">
        <v>768</v>
      </c>
      <c r="L9" s="1" t="s">
        <v>769</v>
      </c>
      <c r="M9" s="1" t="s">
        <v>70</v>
      </c>
      <c r="N9" s="1" t="s">
        <v>335</v>
      </c>
      <c r="O9" s="1" t="s">
        <v>770</v>
      </c>
    </row>
    <row r="10" spans="1:15" ht="38.25" x14ac:dyDescent="0.2">
      <c r="A10" s="1">
        <v>930512</v>
      </c>
      <c r="B10" s="1" t="s">
        <v>771</v>
      </c>
      <c r="C10" s="1">
        <v>1</v>
      </c>
      <c r="D10" s="1" t="s">
        <v>70</v>
      </c>
      <c r="E10" s="1" t="s">
        <v>70</v>
      </c>
      <c r="F10" s="1" t="s">
        <v>840</v>
      </c>
      <c r="G10" s="1" t="s">
        <v>70</v>
      </c>
      <c r="H10" s="1" t="s">
        <v>841</v>
      </c>
      <c r="I10" s="1" t="s">
        <v>842</v>
      </c>
      <c r="J10" s="1" t="s">
        <v>843</v>
      </c>
      <c r="K10" s="1" t="s">
        <v>541</v>
      </c>
      <c r="L10" s="1" t="s">
        <v>542</v>
      </c>
      <c r="M10" s="1" t="s">
        <v>70</v>
      </c>
      <c r="N10" s="1" t="s">
        <v>442</v>
      </c>
      <c r="O10" s="1" t="s">
        <v>770</v>
      </c>
    </row>
    <row r="11" spans="1:15" ht="38.25" x14ac:dyDescent="0.2">
      <c r="A11" s="1">
        <v>84924</v>
      </c>
      <c r="B11" s="1" t="s">
        <v>844</v>
      </c>
      <c r="C11" s="1">
        <v>3</v>
      </c>
      <c r="D11" s="1" t="s">
        <v>70</v>
      </c>
      <c r="E11" s="1" t="s">
        <v>70</v>
      </c>
      <c r="F11" s="1" t="s">
        <v>622</v>
      </c>
      <c r="G11" s="1" t="s">
        <v>70</v>
      </c>
      <c r="H11" s="1" t="s">
        <v>905</v>
      </c>
      <c r="I11" s="1" t="s">
        <v>906</v>
      </c>
      <c r="J11" s="1" t="s">
        <v>540</v>
      </c>
      <c r="K11" s="1" t="s">
        <v>907</v>
      </c>
      <c r="L11" s="1" t="s">
        <v>683</v>
      </c>
      <c r="M11" s="1" t="s">
        <v>70</v>
      </c>
      <c r="N11" s="1" t="s">
        <v>335</v>
      </c>
      <c r="O11" s="1" t="s">
        <v>610</v>
      </c>
    </row>
    <row r="12" spans="1:15" ht="38.25" x14ac:dyDescent="0.2">
      <c r="A12" s="1">
        <v>591218</v>
      </c>
      <c r="B12" s="1" t="s">
        <v>908</v>
      </c>
      <c r="C12" s="1">
        <v>1</v>
      </c>
      <c r="D12" s="1" t="s">
        <v>70</v>
      </c>
      <c r="E12" s="1" t="s">
        <v>70</v>
      </c>
      <c r="F12" s="1" t="s">
        <v>944</v>
      </c>
      <c r="G12" s="1" t="s">
        <v>70</v>
      </c>
      <c r="H12" s="1" t="s">
        <v>938</v>
      </c>
      <c r="I12" s="1" t="s">
        <v>945</v>
      </c>
      <c r="J12" s="1" t="s">
        <v>946</v>
      </c>
      <c r="K12" s="1" t="s">
        <v>947</v>
      </c>
      <c r="L12" s="1" t="s">
        <v>948</v>
      </c>
      <c r="M12" s="1" t="s">
        <v>70</v>
      </c>
      <c r="N12" s="1" t="s">
        <v>335</v>
      </c>
      <c r="O12" s="1" t="s">
        <v>610</v>
      </c>
    </row>
    <row r="13" spans="1:15" ht="38.25" x14ac:dyDescent="0.2">
      <c r="A13" s="1">
        <v>821010</v>
      </c>
      <c r="B13" s="1" t="s">
        <v>949</v>
      </c>
      <c r="C13" s="1">
        <v>2</v>
      </c>
      <c r="D13" s="1" t="s">
        <v>70</v>
      </c>
      <c r="E13" s="1" t="s">
        <v>70</v>
      </c>
      <c r="F13" s="1" t="s">
        <v>329</v>
      </c>
      <c r="G13" s="1" t="s">
        <v>70</v>
      </c>
      <c r="H13" s="1" t="s">
        <v>437</v>
      </c>
      <c r="I13" s="1" t="s">
        <v>998</v>
      </c>
      <c r="J13" s="1" t="s">
        <v>999</v>
      </c>
      <c r="K13" s="1" t="s">
        <v>1000</v>
      </c>
      <c r="L13" s="1" t="s">
        <v>1001</v>
      </c>
      <c r="M13" s="1" t="s">
        <v>70</v>
      </c>
      <c r="N13" s="1" t="s">
        <v>335</v>
      </c>
      <c r="O13" s="1" t="s">
        <v>1002</v>
      </c>
    </row>
    <row r="14" spans="1:15" ht="38.25" x14ac:dyDescent="0.2">
      <c r="A14" s="1">
        <v>374328</v>
      </c>
      <c r="B14" s="1" t="s">
        <v>1003</v>
      </c>
      <c r="C14" s="1">
        <v>3</v>
      </c>
      <c r="D14" s="1" t="s">
        <v>70</v>
      </c>
      <c r="E14" s="1" t="s">
        <v>70</v>
      </c>
      <c r="F14" s="1" t="s">
        <v>679</v>
      </c>
      <c r="G14" s="1" t="s">
        <v>70</v>
      </c>
      <c r="H14" s="1" t="s">
        <v>841</v>
      </c>
      <c r="I14" s="1" t="s">
        <v>1065</v>
      </c>
      <c r="J14" s="1" t="s">
        <v>607</v>
      </c>
      <c r="K14" s="1" t="s">
        <v>541</v>
      </c>
      <c r="L14" s="1" t="s">
        <v>609</v>
      </c>
      <c r="M14" s="1" t="s">
        <v>70</v>
      </c>
      <c r="N14" s="1" t="s">
        <v>335</v>
      </c>
      <c r="O14" s="1" t="s">
        <v>610</v>
      </c>
    </row>
    <row r="15" spans="1:15" ht="38.25" x14ac:dyDescent="0.2">
      <c r="A15" s="1">
        <v>932101</v>
      </c>
      <c r="B15" s="1" t="s">
        <v>1066</v>
      </c>
      <c r="C15" s="1">
        <v>1</v>
      </c>
      <c r="D15" s="1" t="s">
        <v>70</v>
      </c>
      <c r="E15" s="1" t="s">
        <v>70</v>
      </c>
      <c r="F15" s="1" t="s">
        <v>622</v>
      </c>
      <c r="G15" s="1" t="s">
        <v>70</v>
      </c>
      <c r="H15" s="1" t="s">
        <v>538</v>
      </c>
      <c r="I15" s="1" t="s">
        <v>1114</v>
      </c>
      <c r="J15" s="1" t="s">
        <v>999</v>
      </c>
      <c r="K15" s="1" t="s">
        <v>1115</v>
      </c>
      <c r="L15" s="1" t="s">
        <v>1001</v>
      </c>
      <c r="M15" s="1" t="s">
        <v>70</v>
      </c>
      <c r="N15" s="1" t="s">
        <v>335</v>
      </c>
      <c r="O15" s="1" t="s">
        <v>1002</v>
      </c>
    </row>
    <row r="16" spans="1:15" ht="38.25" x14ac:dyDescent="0.2">
      <c r="A16" s="1">
        <v>943391</v>
      </c>
      <c r="B16" s="1" t="s">
        <v>1116</v>
      </c>
      <c r="C16" s="1">
        <v>1</v>
      </c>
      <c r="D16" s="1" t="s">
        <v>70</v>
      </c>
      <c r="E16" s="1" t="s">
        <v>70</v>
      </c>
      <c r="F16" s="1" t="s">
        <v>1129</v>
      </c>
      <c r="G16" s="1" t="s">
        <v>70</v>
      </c>
      <c r="H16" s="1" t="s">
        <v>335</v>
      </c>
      <c r="I16" s="1" t="s">
        <v>623</v>
      </c>
      <c r="J16" s="1" t="s">
        <v>624</v>
      </c>
      <c r="K16" s="1" t="s">
        <v>623</v>
      </c>
      <c r="L16" s="1" t="s">
        <v>623</v>
      </c>
      <c r="M16" s="1" t="s">
        <v>70</v>
      </c>
      <c r="N16" s="1" t="s">
        <v>442</v>
      </c>
      <c r="O16" s="1" t="s">
        <v>610</v>
      </c>
    </row>
    <row r="17" spans="1:15" ht="38.25" x14ac:dyDescent="0.2">
      <c r="A17" s="1">
        <v>906861</v>
      </c>
      <c r="B17" s="1" t="s">
        <v>1130</v>
      </c>
      <c r="C17" s="1">
        <v>2</v>
      </c>
      <c r="D17" s="1" t="s">
        <v>70</v>
      </c>
      <c r="E17" s="1" t="s">
        <v>70</v>
      </c>
      <c r="F17" s="1" t="s">
        <v>1202</v>
      </c>
      <c r="G17" s="1" t="s">
        <v>70</v>
      </c>
      <c r="H17" s="1" t="s">
        <v>841</v>
      </c>
      <c r="I17" s="1" t="s">
        <v>1203</v>
      </c>
      <c r="J17" s="1" t="s">
        <v>1204</v>
      </c>
      <c r="K17" s="1" t="s">
        <v>1205</v>
      </c>
      <c r="L17" s="1" t="s">
        <v>1206</v>
      </c>
      <c r="M17" s="1" t="s">
        <v>70</v>
      </c>
      <c r="N17" s="1" t="s">
        <v>442</v>
      </c>
      <c r="O17" s="1" t="s">
        <v>1207</v>
      </c>
    </row>
    <row r="18" spans="1:15" ht="38.25" x14ac:dyDescent="0.2">
      <c r="A18" s="1">
        <v>523118</v>
      </c>
      <c r="B18" s="1" t="s">
        <v>1208</v>
      </c>
      <c r="C18" s="1">
        <v>2</v>
      </c>
      <c r="D18" s="1" t="s">
        <v>70</v>
      </c>
      <c r="E18" s="1" t="s">
        <v>70</v>
      </c>
      <c r="F18" s="1" t="s">
        <v>1257</v>
      </c>
      <c r="G18" s="1" t="s">
        <v>70</v>
      </c>
      <c r="H18" s="1" t="s">
        <v>437</v>
      </c>
      <c r="I18" s="1" t="s">
        <v>998</v>
      </c>
      <c r="J18" s="1" t="s">
        <v>999</v>
      </c>
      <c r="K18" s="1" t="s">
        <v>1000</v>
      </c>
      <c r="L18" s="1" t="s">
        <v>1001</v>
      </c>
      <c r="M18" s="1" t="s">
        <v>70</v>
      </c>
      <c r="N18" s="1" t="s">
        <v>335</v>
      </c>
      <c r="O18" s="1" t="s">
        <v>1002</v>
      </c>
    </row>
    <row r="19" spans="1:15" ht="38.25" x14ac:dyDescent="0.2">
      <c r="A19" s="1">
        <v>227159</v>
      </c>
      <c r="B19" s="1" t="s">
        <v>1258</v>
      </c>
      <c r="C19" s="1">
        <v>2</v>
      </c>
      <c r="D19" s="1" t="s">
        <v>70</v>
      </c>
      <c r="E19" s="1" t="s">
        <v>70</v>
      </c>
      <c r="F19" s="1" t="s">
        <v>1286</v>
      </c>
      <c r="G19" s="1" t="s">
        <v>70</v>
      </c>
      <c r="H19" s="1" t="s">
        <v>1287</v>
      </c>
      <c r="I19" s="1" t="s">
        <v>1288</v>
      </c>
      <c r="J19" s="1" t="s">
        <v>681</v>
      </c>
      <c r="K19" s="1" t="s">
        <v>1289</v>
      </c>
      <c r="L19" s="1" t="s">
        <v>542</v>
      </c>
      <c r="M19" s="1" t="s">
        <v>70</v>
      </c>
      <c r="N19" s="1" t="s">
        <v>335</v>
      </c>
      <c r="O19" s="1" t="s">
        <v>610</v>
      </c>
    </row>
    <row r="20" spans="1:15" ht="38.25" x14ac:dyDescent="0.2">
      <c r="A20" s="1">
        <v>103194</v>
      </c>
      <c r="B20" s="1" t="s">
        <v>1290</v>
      </c>
      <c r="C20" s="1">
        <v>1</v>
      </c>
      <c r="D20" s="1" t="s">
        <v>70</v>
      </c>
      <c r="E20" s="1" t="s">
        <v>70</v>
      </c>
      <c r="F20" s="1" t="s">
        <v>1202</v>
      </c>
      <c r="G20" s="1" t="s">
        <v>70</v>
      </c>
      <c r="H20" s="1" t="s">
        <v>538</v>
      </c>
      <c r="I20" s="1" t="s">
        <v>1344</v>
      </c>
      <c r="J20" s="1" t="s">
        <v>332</v>
      </c>
      <c r="K20" s="1" t="s">
        <v>333</v>
      </c>
      <c r="L20" s="1" t="s">
        <v>1345</v>
      </c>
      <c r="M20" s="1" t="s">
        <v>70</v>
      </c>
      <c r="N20" s="1" t="s">
        <v>442</v>
      </c>
      <c r="O20" s="1" t="s">
        <v>336</v>
      </c>
    </row>
    <row r="21" spans="1:15" ht="38.25" x14ac:dyDescent="0.2">
      <c r="A21" s="1">
        <v>313895</v>
      </c>
      <c r="B21" s="1" t="s">
        <v>1346</v>
      </c>
      <c r="C21" s="1">
        <v>1</v>
      </c>
      <c r="D21" s="1" t="s">
        <v>70</v>
      </c>
      <c r="E21" s="1" t="s">
        <v>70</v>
      </c>
      <c r="F21" s="1" t="s">
        <v>329</v>
      </c>
      <c r="G21" s="1" t="s">
        <v>70</v>
      </c>
      <c r="H21" s="1" t="s">
        <v>442</v>
      </c>
      <c r="I21" s="1" t="s">
        <v>1364</v>
      </c>
      <c r="J21" s="1" t="s">
        <v>1365</v>
      </c>
      <c r="K21" s="1" t="s">
        <v>1364</v>
      </c>
      <c r="L21" s="1" t="s">
        <v>1364</v>
      </c>
      <c r="M21" s="1" t="s">
        <v>70</v>
      </c>
      <c r="N21" s="1" t="s">
        <v>335</v>
      </c>
      <c r="O21" s="1" t="s">
        <v>770</v>
      </c>
    </row>
    <row r="22" spans="1:15" ht="38.25" x14ac:dyDescent="0.2">
      <c r="A22" s="1">
        <v>993807</v>
      </c>
      <c r="B22" s="1" t="s">
        <v>1366</v>
      </c>
      <c r="C22" s="1">
        <v>2</v>
      </c>
      <c r="D22" s="1" t="s">
        <v>70</v>
      </c>
      <c r="E22" s="1" t="s">
        <v>70</v>
      </c>
      <c r="F22" s="1" t="s">
        <v>622</v>
      </c>
      <c r="G22" s="1" t="s">
        <v>70</v>
      </c>
      <c r="H22" s="1" t="s">
        <v>330</v>
      </c>
      <c r="I22" s="1" t="s">
        <v>767</v>
      </c>
      <c r="J22" s="1" t="s">
        <v>681</v>
      </c>
      <c r="K22" s="1" t="s">
        <v>608</v>
      </c>
      <c r="L22" s="1" t="s">
        <v>1385</v>
      </c>
      <c r="M22" s="1" t="s">
        <v>70</v>
      </c>
      <c r="N22" s="1" t="s">
        <v>442</v>
      </c>
      <c r="O22" s="1" t="s">
        <v>610</v>
      </c>
    </row>
    <row r="23" spans="1:15" ht="38.25" x14ac:dyDescent="0.2">
      <c r="A23" s="1">
        <v>807290</v>
      </c>
      <c r="B23" s="1" t="s">
        <v>1386</v>
      </c>
      <c r="C23" s="1">
        <v>1</v>
      </c>
      <c r="D23" s="1" t="s">
        <v>70</v>
      </c>
      <c r="E23" s="1" t="s">
        <v>70</v>
      </c>
      <c r="F23" s="1" t="s">
        <v>1448</v>
      </c>
      <c r="G23" s="1" t="s">
        <v>70</v>
      </c>
      <c r="H23" s="1" t="s">
        <v>437</v>
      </c>
      <c r="I23" s="1" t="s">
        <v>1449</v>
      </c>
      <c r="J23" s="1" t="s">
        <v>1450</v>
      </c>
      <c r="K23" s="1" t="s">
        <v>1451</v>
      </c>
      <c r="L23" s="1" t="s">
        <v>1345</v>
      </c>
      <c r="M23" s="1" t="s">
        <v>70</v>
      </c>
      <c r="N23" s="1" t="s">
        <v>335</v>
      </c>
      <c r="O23" s="1" t="s">
        <v>1207</v>
      </c>
    </row>
    <row r="24" spans="1:15" ht="38.25" x14ac:dyDescent="0.2">
      <c r="A24" s="1">
        <v>586798</v>
      </c>
      <c r="B24" s="1" t="s">
        <v>1452</v>
      </c>
      <c r="C24" s="1">
        <v>3</v>
      </c>
      <c r="D24" s="1" t="s">
        <v>70</v>
      </c>
      <c r="E24" s="1" t="s">
        <v>70</v>
      </c>
      <c r="F24" s="1" t="s">
        <v>840</v>
      </c>
      <c r="G24" s="1" t="s">
        <v>70</v>
      </c>
      <c r="H24" s="1" t="s">
        <v>335</v>
      </c>
      <c r="I24" s="1" t="s">
        <v>1478</v>
      </c>
      <c r="J24" s="1" t="s">
        <v>1479</v>
      </c>
      <c r="K24" s="1" t="s">
        <v>1478</v>
      </c>
      <c r="L24" s="1" t="s">
        <v>1478</v>
      </c>
      <c r="M24" s="1" t="s">
        <v>70</v>
      </c>
      <c r="N24" s="1" t="s">
        <v>335</v>
      </c>
      <c r="O24" s="1" t="s">
        <v>1207</v>
      </c>
    </row>
    <row r="25" spans="1:15" ht="38.25" x14ac:dyDescent="0.2">
      <c r="A25" s="1">
        <v>804260</v>
      </c>
      <c r="B25" s="1" t="s">
        <v>1480</v>
      </c>
      <c r="C25" s="1">
        <v>0</v>
      </c>
      <c r="D25" s="1" t="s">
        <v>70</v>
      </c>
      <c r="E25" s="1" t="s">
        <v>70</v>
      </c>
      <c r="F25" s="1" t="s">
        <v>1448</v>
      </c>
      <c r="G25" s="1" t="s">
        <v>70</v>
      </c>
      <c r="H25" s="1" t="s">
        <v>437</v>
      </c>
      <c r="I25" s="1" t="s">
        <v>998</v>
      </c>
      <c r="J25" s="1" t="s">
        <v>999</v>
      </c>
      <c r="K25" s="1" t="s">
        <v>1000</v>
      </c>
      <c r="L25" s="1" t="s">
        <v>1001</v>
      </c>
      <c r="M25" s="1" t="s">
        <v>70</v>
      </c>
      <c r="N25" s="1" t="s">
        <v>335</v>
      </c>
      <c r="O25" s="1" t="s">
        <v>1207</v>
      </c>
    </row>
    <row r="26" spans="1:15" ht="38.25" x14ac:dyDescent="0.2">
      <c r="A26" s="1">
        <v>144707</v>
      </c>
      <c r="B26" s="1" t="s">
        <v>1538</v>
      </c>
      <c r="C26" s="1">
        <v>3</v>
      </c>
      <c r="D26" s="1" t="s">
        <v>70</v>
      </c>
      <c r="E26" s="1" t="s">
        <v>70</v>
      </c>
      <c r="F26" s="1" t="s">
        <v>436</v>
      </c>
      <c r="G26" s="1" t="s">
        <v>70</v>
      </c>
      <c r="H26" s="1" t="s">
        <v>437</v>
      </c>
      <c r="I26" s="1" t="s">
        <v>1584</v>
      </c>
      <c r="J26" s="1" t="s">
        <v>1585</v>
      </c>
      <c r="K26" s="1" t="s">
        <v>1586</v>
      </c>
      <c r="L26" s="1" t="s">
        <v>948</v>
      </c>
      <c r="M26" s="1" t="s">
        <v>70</v>
      </c>
      <c r="N26" s="1" t="s">
        <v>442</v>
      </c>
      <c r="O26" s="1" t="s">
        <v>770</v>
      </c>
    </row>
    <row r="27" spans="1:15" ht="38.25" x14ac:dyDescent="0.2">
      <c r="A27" s="1">
        <v>690179</v>
      </c>
      <c r="B27" s="1" t="s">
        <v>1587</v>
      </c>
      <c r="C27" s="1">
        <v>1</v>
      </c>
      <c r="D27" s="1" t="s">
        <v>70</v>
      </c>
      <c r="E27" s="1" t="s">
        <v>70</v>
      </c>
      <c r="F27" s="1" t="s">
        <v>537</v>
      </c>
      <c r="G27" s="1" t="s">
        <v>70</v>
      </c>
      <c r="H27" s="1" t="s">
        <v>330</v>
      </c>
      <c r="I27" s="1" t="s">
        <v>606</v>
      </c>
      <c r="J27" s="1" t="s">
        <v>1656</v>
      </c>
      <c r="K27" s="1" t="s">
        <v>1289</v>
      </c>
      <c r="L27" s="1" t="s">
        <v>683</v>
      </c>
      <c r="M27" s="1" t="s">
        <v>70</v>
      </c>
      <c r="N27" s="1" t="s">
        <v>335</v>
      </c>
      <c r="O27" s="1" t="s">
        <v>610</v>
      </c>
    </row>
    <row r="28" spans="1:15" ht="38.25" x14ac:dyDescent="0.2">
      <c r="A28" s="1">
        <v>350452</v>
      </c>
      <c r="B28" s="1" t="s">
        <v>1657</v>
      </c>
      <c r="C28" s="1">
        <v>1</v>
      </c>
      <c r="D28" s="1" t="s">
        <v>70</v>
      </c>
      <c r="E28" s="1" t="s">
        <v>70</v>
      </c>
      <c r="F28" s="1" t="s">
        <v>622</v>
      </c>
      <c r="G28" s="1" t="s">
        <v>70</v>
      </c>
      <c r="H28" s="1" t="s">
        <v>335</v>
      </c>
      <c r="I28" s="1" t="s">
        <v>623</v>
      </c>
      <c r="J28" s="1" t="s">
        <v>624</v>
      </c>
      <c r="K28" s="1" t="s">
        <v>623</v>
      </c>
      <c r="L28" s="1" t="s">
        <v>623</v>
      </c>
      <c r="M28" s="1" t="s">
        <v>70</v>
      </c>
      <c r="N28" s="1" t="s">
        <v>442</v>
      </c>
      <c r="O28" s="1" t="s">
        <v>610</v>
      </c>
    </row>
    <row r="29" spans="1:15" ht="38.25" x14ac:dyDescent="0.2">
      <c r="A29" s="1">
        <v>865260</v>
      </c>
      <c r="B29" s="1" t="s">
        <v>1663</v>
      </c>
      <c r="C29" s="1">
        <v>3</v>
      </c>
      <c r="D29" s="1" t="s">
        <v>70</v>
      </c>
      <c r="E29" s="1" t="s">
        <v>70</v>
      </c>
      <c r="F29" s="1" t="s">
        <v>436</v>
      </c>
      <c r="G29" s="1" t="s">
        <v>70</v>
      </c>
      <c r="H29" s="1" t="s">
        <v>905</v>
      </c>
      <c r="I29" s="1" t="s">
        <v>331</v>
      </c>
      <c r="J29" s="1" t="s">
        <v>332</v>
      </c>
      <c r="K29" s="1" t="s">
        <v>1733</v>
      </c>
      <c r="L29" s="1" t="s">
        <v>1345</v>
      </c>
      <c r="M29" s="1" t="s">
        <v>70</v>
      </c>
      <c r="N29" s="1" t="s">
        <v>335</v>
      </c>
      <c r="O29" s="1" t="s">
        <v>1734</v>
      </c>
    </row>
    <row r="30" spans="1:15" ht="38.25" x14ac:dyDescent="0.2">
      <c r="A30" s="1">
        <v>555741</v>
      </c>
      <c r="B30" s="1" t="s">
        <v>1735</v>
      </c>
      <c r="C30" s="1">
        <v>1</v>
      </c>
      <c r="D30" s="1" t="s">
        <v>70</v>
      </c>
      <c r="E30" s="1" t="s">
        <v>70</v>
      </c>
      <c r="F30" s="1" t="s">
        <v>622</v>
      </c>
      <c r="G30" s="1" t="s">
        <v>70</v>
      </c>
      <c r="H30" s="1" t="s">
        <v>335</v>
      </c>
      <c r="I30" s="1" t="s">
        <v>623</v>
      </c>
      <c r="J30" s="1" t="s">
        <v>624</v>
      </c>
      <c r="K30" s="1" t="s">
        <v>623</v>
      </c>
      <c r="L30" s="1" t="s">
        <v>623</v>
      </c>
      <c r="M30" s="1" t="s">
        <v>70</v>
      </c>
      <c r="N30" s="1" t="s">
        <v>442</v>
      </c>
      <c r="O30" s="1" t="s">
        <v>610</v>
      </c>
    </row>
    <row r="31" spans="1:15" ht="38.25" x14ac:dyDescent="0.2">
      <c r="A31" s="1">
        <v>530476</v>
      </c>
      <c r="B31" s="1" t="s">
        <v>1742</v>
      </c>
      <c r="C31" s="1">
        <v>3</v>
      </c>
      <c r="D31" s="1" t="s">
        <v>70</v>
      </c>
      <c r="E31" s="1" t="s">
        <v>70</v>
      </c>
      <c r="F31" s="1" t="s">
        <v>436</v>
      </c>
      <c r="G31" s="1" t="s">
        <v>70</v>
      </c>
      <c r="H31" s="1" t="s">
        <v>437</v>
      </c>
      <c r="I31" s="1" t="s">
        <v>1802</v>
      </c>
      <c r="J31" s="1" t="s">
        <v>1450</v>
      </c>
      <c r="K31" s="1" t="s">
        <v>1733</v>
      </c>
      <c r="L31" s="1" t="s">
        <v>1345</v>
      </c>
      <c r="M31" s="1" t="s">
        <v>70</v>
      </c>
      <c r="N31" s="1" t="s">
        <v>442</v>
      </c>
      <c r="O31" s="1" t="s">
        <v>610</v>
      </c>
    </row>
  </sheetData>
  <pageMargins left="0.75" right="0.75" top="1" bottom="1" header="0.5" footer="0.5"/>
  <pageSetup orientation="portrait" horizontalDpi="300" verticalDpi="300"/>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43"/>
  <sheetViews>
    <sheetView topLeftCell="A10" workbookViewId="0">
      <selection activeCell="U25" sqref="U25"/>
    </sheetView>
  </sheetViews>
  <sheetFormatPr defaultRowHeight="12.75" x14ac:dyDescent="0.2"/>
  <cols>
    <col min="1" max="1" width="7.7109375" customWidth="1"/>
    <col min="2" max="2" width="25.42578125" customWidth="1"/>
    <col min="3" max="3" width="6.28515625" customWidth="1"/>
    <col min="4" max="8" width="5.140625" customWidth="1"/>
    <col min="9" max="9" width="5.28515625" customWidth="1"/>
    <col min="10" max="11" width="4.85546875" customWidth="1"/>
    <col min="12" max="13" width="5.140625" customWidth="1"/>
    <col min="14" max="24" width="5.5703125" customWidth="1"/>
    <col min="25" max="27" width="5" customWidth="1"/>
    <col min="28" max="34" width="4" customWidth="1"/>
    <col min="35" max="36" width="4.28515625" customWidth="1"/>
  </cols>
  <sheetData>
    <row r="1" spans="1:27" s="3" customFormat="1" x14ac:dyDescent="0.2">
      <c r="A1" s="2" t="s">
        <v>0</v>
      </c>
      <c r="B1" s="2" t="s">
        <v>1</v>
      </c>
      <c r="C1" s="4" t="s">
        <v>3</v>
      </c>
      <c r="D1" s="4" t="s">
        <v>337</v>
      </c>
      <c r="E1" s="4" t="s">
        <v>338</v>
      </c>
      <c r="F1" s="9" t="s">
        <v>1803</v>
      </c>
      <c r="G1" s="7" t="s">
        <v>339</v>
      </c>
      <c r="H1" s="7" t="s">
        <v>340</v>
      </c>
      <c r="I1" s="7" t="s">
        <v>341</v>
      </c>
      <c r="J1" s="7" t="s">
        <v>342</v>
      </c>
      <c r="K1" s="7" t="s">
        <v>343</v>
      </c>
      <c r="L1" s="7" t="s">
        <v>344</v>
      </c>
      <c r="M1" s="7"/>
      <c r="N1" s="4">
        <v>1.4</v>
      </c>
      <c r="O1" s="4">
        <v>2.2000000000000002</v>
      </c>
      <c r="P1" s="4">
        <v>2.2999999999999998</v>
      </c>
      <c r="Q1" s="4">
        <v>3.1</v>
      </c>
      <c r="R1" s="4">
        <v>3.2</v>
      </c>
      <c r="S1" s="4">
        <v>3.3</v>
      </c>
      <c r="T1" s="4">
        <v>3.4</v>
      </c>
      <c r="U1" s="4">
        <v>4.4000000000000004</v>
      </c>
      <c r="V1" s="11">
        <v>1.2</v>
      </c>
      <c r="W1" s="9">
        <v>4.2</v>
      </c>
      <c r="X1" s="10">
        <v>4.3</v>
      </c>
      <c r="Y1" s="3">
        <v>1.2</v>
      </c>
      <c r="Z1" s="3">
        <v>4.2</v>
      </c>
      <c r="AA1" s="3">
        <v>4.3</v>
      </c>
    </row>
    <row r="2" spans="1:27" x14ac:dyDescent="0.2">
      <c r="A2" s="1">
        <v>61046</v>
      </c>
      <c r="B2" s="1" t="s">
        <v>443</v>
      </c>
      <c r="C2" s="5">
        <v>3</v>
      </c>
      <c r="D2" s="5">
        <v>50</v>
      </c>
      <c r="E2" s="5">
        <v>5</v>
      </c>
      <c r="F2" s="5">
        <f>D2+E2</f>
        <v>55</v>
      </c>
      <c r="G2" s="8">
        <v>4</v>
      </c>
      <c r="H2" s="8">
        <v>6</v>
      </c>
      <c r="I2" s="8">
        <v>10</v>
      </c>
      <c r="J2" s="8">
        <v>8</v>
      </c>
      <c r="K2" s="8">
        <v>14</v>
      </c>
      <c r="L2" s="8">
        <v>22</v>
      </c>
      <c r="M2" s="8" t="s">
        <v>1804</v>
      </c>
      <c r="N2" s="5">
        <v>63</v>
      </c>
      <c r="O2" s="5">
        <v>31</v>
      </c>
      <c r="P2" s="5">
        <v>62</v>
      </c>
      <c r="Q2" s="5">
        <v>21</v>
      </c>
      <c r="R2" s="5">
        <v>11</v>
      </c>
      <c r="S2" s="5">
        <v>10</v>
      </c>
      <c r="T2" s="5">
        <v>12</v>
      </c>
      <c r="U2" s="5">
        <v>30</v>
      </c>
      <c r="V2" s="12">
        <v>21</v>
      </c>
      <c r="W2" s="5">
        <v>4</v>
      </c>
      <c r="X2" s="6">
        <v>5</v>
      </c>
      <c r="Y2">
        <f t="shared" ref="Y2:Y20" si="0">IF(V2=0,0,IF(V2&lt;=33,1,IF(V2&lt;=67, 2, 3)))</f>
        <v>1</v>
      </c>
      <c r="Z2">
        <f t="shared" ref="Z2:Z20" si="1">IF(W2=0,0,IF(W2&lt;=33,1,IF(W2&lt;=67, 2, 3)))</f>
        <v>1</v>
      </c>
      <c r="AA2">
        <f t="shared" ref="AA2:AA20" si="2">IF(X2=0,0,IF(X2&lt;=33,1,IF(X2&lt;=67, 2, 3)))</f>
        <v>1</v>
      </c>
    </row>
    <row r="3" spans="1:27" x14ac:dyDescent="0.2">
      <c r="A3" s="1">
        <v>374328</v>
      </c>
      <c r="B3" s="1" t="s">
        <v>1003</v>
      </c>
      <c r="C3" s="5">
        <v>3</v>
      </c>
      <c r="D3" s="5">
        <v>50</v>
      </c>
      <c r="E3" s="5">
        <v>9</v>
      </c>
      <c r="F3" s="5">
        <f t="shared" ref="F3:F20" si="3">D3+E3</f>
        <v>59</v>
      </c>
      <c r="G3" s="8">
        <v>4</v>
      </c>
      <c r="H3" s="8">
        <v>5</v>
      </c>
      <c r="I3" s="8">
        <v>9</v>
      </c>
      <c r="J3" s="8">
        <v>11</v>
      </c>
      <c r="K3" s="8">
        <v>13</v>
      </c>
      <c r="L3" s="8">
        <v>24</v>
      </c>
      <c r="M3" s="8" t="s">
        <v>1804</v>
      </c>
      <c r="N3" s="5">
        <v>79</v>
      </c>
      <c r="O3" s="5">
        <v>44</v>
      </c>
      <c r="P3" s="5">
        <v>46</v>
      </c>
      <c r="Q3" s="5">
        <v>20</v>
      </c>
      <c r="R3" s="5">
        <v>11</v>
      </c>
      <c r="S3" s="5">
        <v>20</v>
      </c>
      <c r="T3" s="5">
        <v>12</v>
      </c>
      <c r="U3" s="5">
        <v>22</v>
      </c>
      <c r="V3" s="12">
        <v>20</v>
      </c>
      <c r="W3" s="5">
        <v>37</v>
      </c>
      <c r="X3" s="6">
        <v>33</v>
      </c>
      <c r="Y3">
        <f t="shared" si="0"/>
        <v>1</v>
      </c>
      <c r="Z3">
        <f t="shared" si="1"/>
        <v>2</v>
      </c>
      <c r="AA3">
        <f t="shared" si="2"/>
        <v>1</v>
      </c>
    </row>
    <row r="4" spans="1:27" x14ac:dyDescent="0.2">
      <c r="A4" s="1">
        <v>144707</v>
      </c>
      <c r="B4" s="1" t="s">
        <v>1538</v>
      </c>
      <c r="C4" s="5">
        <v>3</v>
      </c>
      <c r="D4" s="5">
        <v>50</v>
      </c>
      <c r="E4" s="5">
        <v>8</v>
      </c>
      <c r="F4" s="5">
        <f t="shared" si="3"/>
        <v>58</v>
      </c>
      <c r="G4" s="8">
        <v>3</v>
      </c>
      <c r="H4" s="8">
        <v>13</v>
      </c>
      <c r="I4" s="8">
        <v>16</v>
      </c>
      <c r="J4" s="8">
        <v>5</v>
      </c>
      <c r="K4" s="8">
        <v>15</v>
      </c>
      <c r="L4" s="8">
        <v>20</v>
      </c>
      <c r="M4" s="8" t="s">
        <v>1804</v>
      </c>
      <c r="N4" s="5">
        <v>30</v>
      </c>
      <c r="O4" s="5">
        <v>94</v>
      </c>
      <c r="P4" s="5">
        <v>69</v>
      </c>
      <c r="Q4" s="5">
        <v>37</v>
      </c>
      <c r="R4" s="5">
        <v>5</v>
      </c>
      <c r="S4" s="5">
        <v>23</v>
      </c>
      <c r="T4" s="5">
        <v>15</v>
      </c>
      <c r="U4" s="5">
        <v>41</v>
      </c>
      <c r="V4" s="12">
        <v>83</v>
      </c>
      <c r="W4" s="5">
        <v>67</v>
      </c>
      <c r="X4" s="6">
        <v>4</v>
      </c>
      <c r="Y4">
        <f t="shared" si="0"/>
        <v>3</v>
      </c>
      <c r="Z4">
        <f t="shared" si="1"/>
        <v>2</v>
      </c>
      <c r="AA4">
        <f t="shared" si="2"/>
        <v>1</v>
      </c>
    </row>
    <row r="5" spans="1:27" x14ac:dyDescent="0.2">
      <c r="A5" s="1">
        <v>865260</v>
      </c>
      <c r="B5" s="1" t="s">
        <v>1663</v>
      </c>
      <c r="C5" s="5">
        <v>3</v>
      </c>
      <c r="D5" s="5">
        <v>50</v>
      </c>
      <c r="E5" s="5">
        <v>10</v>
      </c>
      <c r="F5" s="5">
        <f t="shared" si="3"/>
        <v>60</v>
      </c>
      <c r="G5" s="8">
        <v>0</v>
      </c>
      <c r="H5" s="8">
        <v>3</v>
      </c>
      <c r="I5" s="8">
        <v>3</v>
      </c>
      <c r="J5" s="8">
        <v>7</v>
      </c>
      <c r="K5" s="8">
        <v>19</v>
      </c>
      <c r="L5" s="8">
        <v>26</v>
      </c>
      <c r="M5" s="8" t="s">
        <v>1804</v>
      </c>
      <c r="N5" s="5">
        <v>30</v>
      </c>
      <c r="O5" s="5">
        <v>31</v>
      </c>
      <c r="P5" s="5">
        <v>15</v>
      </c>
      <c r="Q5" s="5">
        <v>33</v>
      </c>
      <c r="R5" s="5">
        <v>47</v>
      </c>
      <c r="S5" s="5">
        <v>53</v>
      </c>
      <c r="T5" s="5">
        <v>62</v>
      </c>
      <c r="U5" s="5">
        <v>70</v>
      </c>
      <c r="V5" s="12">
        <v>19</v>
      </c>
      <c r="W5" s="5">
        <v>36</v>
      </c>
      <c r="X5" s="6">
        <v>32</v>
      </c>
      <c r="Y5">
        <f t="shared" si="0"/>
        <v>1</v>
      </c>
      <c r="Z5">
        <f t="shared" si="1"/>
        <v>2</v>
      </c>
      <c r="AA5">
        <f t="shared" si="2"/>
        <v>1</v>
      </c>
    </row>
    <row r="6" spans="1:27" x14ac:dyDescent="0.2">
      <c r="A6" s="1">
        <v>530476</v>
      </c>
      <c r="B6" s="1" t="s">
        <v>1742</v>
      </c>
      <c r="C6" s="5">
        <v>3</v>
      </c>
      <c r="D6" s="5">
        <v>50</v>
      </c>
      <c r="E6" s="5">
        <v>47</v>
      </c>
      <c r="F6" s="5">
        <f t="shared" si="3"/>
        <v>97</v>
      </c>
      <c r="G6" s="8">
        <v>3</v>
      </c>
      <c r="H6" s="8">
        <v>7</v>
      </c>
      <c r="I6" s="8">
        <v>10</v>
      </c>
      <c r="J6" s="8">
        <v>3</v>
      </c>
      <c r="K6" s="8">
        <v>17</v>
      </c>
      <c r="L6" s="8">
        <v>20</v>
      </c>
      <c r="M6" s="8" t="s">
        <v>1804</v>
      </c>
      <c r="N6" s="5">
        <v>21</v>
      </c>
      <c r="O6" s="5">
        <v>44</v>
      </c>
      <c r="P6" s="5">
        <v>62</v>
      </c>
      <c r="Q6" s="5">
        <v>47</v>
      </c>
      <c r="R6" s="5">
        <v>58</v>
      </c>
      <c r="S6" s="5">
        <v>53</v>
      </c>
      <c r="T6" s="5">
        <v>62</v>
      </c>
      <c r="U6" s="5">
        <v>37</v>
      </c>
      <c r="V6" s="12">
        <v>18</v>
      </c>
      <c r="W6" s="5">
        <v>35</v>
      </c>
      <c r="X6" s="6">
        <v>3</v>
      </c>
      <c r="Y6">
        <f t="shared" si="0"/>
        <v>1</v>
      </c>
      <c r="Z6">
        <f t="shared" si="1"/>
        <v>2</v>
      </c>
      <c r="AA6">
        <f t="shared" si="2"/>
        <v>1</v>
      </c>
    </row>
    <row r="7" spans="1:27" x14ac:dyDescent="0.2">
      <c r="A7" s="1">
        <v>942575</v>
      </c>
      <c r="B7" s="1" t="s">
        <v>348</v>
      </c>
      <c r="C7" s="5">
        <v>2</v>
      </c>
      <c r="D7" s="5">
        <v>16</v>
      </c>
      <c r="E7" s="5">
        <v>13</v>
      </c>
      <c r="F7" s="5">
        <f t="shared" si="3"/>
        <v>29</v>
      </c>
      <c r="G7" s="8">
        <v>5</v>
      </c>
      <c r="H7" s="8">
        <v>6</v>
      </c>
      <c r="I7" s="8">
        <v>11</v>
      </c>
      <c r="J7" s="8">
        <v>7</v>
      </c>
      <c r="K7" s="8">
        <v>20</v>
      </c>
      <c r="L7" s="8">
        <v>27</v>
      </c>
      <c r="M7" s="8" t="s">
        <v>1805</v>
      </c>
      <c r="N7" s="5">
        <v>40</v>
      </c>
      <c r="O7" s="5">
        <v>25</v>
      </c>
      <c r="P7" s="5">
        <v>62</v>
      </c>
      <c r="Q7" s="5">
        <v>46</v>
      </c>
      <c r="R7" s="5">
        <v>53</v>
      </c>
      <c r="S7" s="5">
        <v>77</v>
      </c>
      <c r="T7" s="5">
        <v>81</v>
      </c>
      <c r="U7" s="5">
        <v>59</v>
      </c>
      <c r="V7" s="12">
        <v>67</v>
      </c>
      <c r="W7" s="5">
        <v>34</v>
      </c>
      <c r="X7" s="6">
        <v>68</v>
      </c>
      <c r="Y7">
        <f t="shared" si="0"/>
        <v>2</v>
      </c>
      <c r="Z7">
        <f t="shared" si="1"/>
        <v>2</v>
      </c>
      <c r="AA7">
        <f t="shared" si="2"/>
        <v>3</v>
      </c>
    </row>
    <row r="8" spans="1:27" x14ac:dyDescent="0.2">
      <c r="A8" s="1">
        <v>753307</v>
      </c>
      <c r="B8" s="1" t="s">
        <v>684</v>
      </c>
      <c r="C8" s="5">
        <v>2</v>
      </c>
      <c r="D8" s="5">
        <v>48</v>
      </c>
      <c r="E8" s="5">
        <v>6</v>
      </c>
      <c r="F8" s="5">
        <f t="shared" si="3"/>
        <v>54</v>
      </c>
      <c r="G8" s="8">
        <v>6</v>
      </c>
      <c r="H8" s="8">
        <v>6</v>
      </c>
      <c r="I8" s="8">
        <v>12</v>
      </c>
      <c r="J8" s="8">
        <v>14</v>
      </c>
      <c r="K8" s="8">
        <v>14</v>
      </c>
      <c r="L8" s="8">
        <v>28</v>
      </c>
      <c r="M8" s="8" t="s">
        <v>1805</v>
      </c>
      <c r="N8" s="5">
        <v>86</v>
      </c>
      <c r="O8" s="5">
        <v>31</v>
      </c>
      <c r="P8" s="5">
        <v>54</v>
      </c>
      <c r="Q8" s="5">
        <v>27</v>
      </c>
      <c r="R8" s="5">
        <v>21</v>
      </c>
      <c r="S8" s="5">
        <v>27</v>
      </c>
      <c r="T8" s="5">
        <v>15</v>
      </c>
      <c r="U8" s="5">
        <v>33</v>
      </c>
      <c r="V8" s="12">
        <v>17</v>
      </c>
      <c r="W8" s="5">
        <v>67</v>
      </c>
      <c r="X8" s="6">
        <v>31</v>
      </c>
      <c r="Y8">
        <f t="shared" si="0"/>
        <v>1</v>
      </c>
      <c r="Z8">
        <f t="shared" si="1"/>
        <v>2</v>
      </c>
      <c r="AA8">
        <f t="shared" si="2"/>
        <v>1</v>
      </c>
    </row>
    <row r="9" spans="1:27" x14ac:dyDescent="0.2">
      <c r="A9" s="1">
        <v>821010</v>
      </c>
      <c r="B9" s="1" t="s">
        <v>949</v>
      </c>
      <c r="C9" s="5">
        <v>2</v>
      </c>
      <c r="D9" s="5">
        <v>50</v>
      </c>
      <c r="E9" s="5">
        <v>15</v>
      </c>
      <c r="F9" s="5">
        <f t="shared" si="3"/>
        <v>65</v>
      </c>
      <c r="G9" s="8">
        <v>4</v>
      </c>
      <c r="H9" s="8">
        <v>0</v>
      </c>
      <c r="I9" s="8">
        <v>4</v>
      </c>
      <c r="J9" s="8">
        <v>8</v>
      </c>
      <c r="K9" s="8">
        <v>15</v>
      </c>
      <c r="L9" s="8">
        <v>23</v>
      </c>
      <c r="M9" s="8" t="s">
        <v>1805</v>
      </c>
      <c r="N9" s="5">
        <v>40</v>
      </c>
      <c r="O9" s="5">
        <v>0</v>
      </c>
      <c r="P9" s="5">
        <v>67</v>
      </c>
      <c r="Q9" s="5">
        <v>12</v>
      </c>
      <c r="R9" s="5">
        <v>11</v>
      </c>
      <c r="S9" s="5">
        <v>12</v>
      </c>
      <c r="T9" s="5">
        <v>8</v>
      </c>
      <c r="U9" s="5">
        <v>44</v>
      </c>
      <c r="V9" s="12">
        <v>4</v>
      </c>
      <c r="W9" s="5">
        <v>3</v>
      </c>
      <c r="X9" s="6">
        <v>30</v>
      </c>
      <c r="Y9">
        <f t="shared" si="0"/>
        <v>1</v>
      </c>
      <c r="Z9">
        <f t="shared" si="1"/>
        <v>1</v>
      </c>
      <c r="AA9">
        <f t="shared" si="2"/>
        <v>1</v>
      </c>
    </row>
    <row r="10" spans="1:27" x14ac:dyDescent="0.2">
      <c r="A10" s="1">
        <v>906861</v>
      </c>
      <c r="B10" s="1" t="s">
        <v>1130</v>
      </c>
      <c r="C10" s="5">
        <v>2</v>
      </c>
      <c r="D10" s="5">
        <v>25</v>
      </c>
      <c r="E10" s="5">
        <v>22</v>
      </c>
      <c r="F10" s="5">
        <f t="shared" si="3"/>
        <v>47</v>
      </c>
      <c r="G10" s="8">
        <v>5</v>
      </c>
      <c r="H10" s="8">
        <v>10</v>
      </c>
      <c r="I10" s="8">
        <v>15</v>
      </c>
      <c r="J10" s="8">
        <v>11</v>
      </c>
      <c r="K10" s="8">
        <v>17</v>
      </c>
      <c r="L10" s="8">
        <v>28</v>
      </c>
      <c r="M10" s="8" t="s">
        <v>1805</v>
      </c>
      <c r="N10" s="5">
        <v>81</v>
      </c>
      <c r="O10" s="5">
        <v>63</v>
      </c>
      <c r="P10" s="5">
        <v>81</v>
      </c>
      <c r="Q10" s="5">
        <v>46</v>
      </c>
      <c r="R10" s="5">
        <v>29</v>
      </c>
      <c r="S10" s="5">
        <v>40</v>
      </c>
      <c r="T10" s="5">
        <v>35</v>
      </c>
      <c r="U10" s="5">
        <v>56</v>
      </c>
      <c r="V10" s="12">
        <v>100</v>
      </c>
      <c r="W10" s="5">
        <v>83</v>
      </c>
      <c r="X10" s="6">
        <v>2</v>
      </c>
      <c r="Y10">
        <f t="shared" si="0"/>
        <v>3</v>
      </c>
      <c r="Z10">
        <f t="shared" si="1"/>
        <v>3</v>
      </c>
      <c r="AA10">
        <f t="shared" si="2"/>
        <v>1</v>
      </c>
    </row>
    <row r="11" spans="1:27" x14ac:dyDescent="0.2">
      <c r="A11" s="1">
        <v>523118</v>
      </c>
      <c r="B11" s="1" t="s">
        <v>1208</v>
      </c>
      <c r="C11" s="5">
        <v>2</v>
      </c>
      <c r="D11" s="5">
        <v>0</v>
      </c>
      <c r="E11" s="5">
        <v>7</v>
      </c>
      <c r="F11" s="5">
        <f t="shared" si="3"/>
        <v>7</v>
      </c>
      <c r="G11" s="8">
        <v>4</v>
      </c>
      <c r="H11" s="8">
        <v>6</v>
      </c>
      <c r="I11" s="8">
        <v>10</v>
      </c>
      <c r="J11" s="8">
        <v>6</v>
      </c>
      <c r="K11" s="8">
        <v>19</v>
      </c>
      <c r="L11" s="8">
        <v>25</v>
      </c>
      <c r="M11" s="8" t="s">
        <v>1805</v>
      </c>
      <c r="N11" s="5">
        <v>37</v>
      </c>
      <c r="O11" s="5">
        <v>63</v>
      </c>
      <c r="P11" s="5">
        <v>42</v>
      </c>
      <c r="Q11" s="5">
        <v>54</v>
      </c>
      <c r="R11" s="5">
        <v>66</v>
      </c>
      <c r="S11" s="5">
        <v>77</v>
      </c>
      <c r="T11" s="5">
        <v>85</v>
      </c>
      <c r="U11" s="5">
        <v>52</v>
      </c>
      <c r="V11" s="12">
        <v>3</v>
      </c>
      <c r="W11" s="5">
        <v>17</v>
      </c>
      <c r="X11" s="6">
        <v>29</v>
      </c>
      <c r="Y11">
        <f t="shared" si="0"/>
        <v>1</v>
      </c>
      <c r="Z11">
        <f t="shared" si="1"/>
        <v>1</v>
      </c>
      <c r="AA11">
        <f t="shared" si="2"/>
        <v>1</v>
      </c>
    </row>
    <row r="12" spans="1:27" x14ac:dyDescent="0.2">
      <c r="A12" s="1">
        <v>739187</v>
      </c>
      <c r="B12" s="1" t="s">
        <v>2</v>
      </c>
      <c r="C12" s="5">
        <v>1</v>
      </c>
      <c r="D12" s="5">
        <v>31</v>
      </c>
      <c r="E12" s="5">
        <v>4</v>
      </c>
      <c r="F12" s="5">
        <f t="shared" si="3"/>
        <v>35</v>
      </c>
      <c r="G12" s="8">
        <v>2</v>
      </c>
      <c r="H12" s="8">
        <v>6</v>
      </c>
      <c r="I12" s="8">
        <v>8</v>
      </c>
      <c r="J12" s="8">
        <v>7</v>
      </c>
      <c r="K12" s="8">
        <v>19</v>
      </c>
      <c r="L12" s="8">
        <v>26</v>
      </c>
      <c r="M12" s="8" t="s">
        <v>1806</v>
      </c>
      <c r="N12" s="5">
        <v>30</v>
      </c>
      <c r="O12" s="5">
        <v>38</v>
      </c>
      <c r="P12" s="5">
        <v>38</v>
      </c>
      <c r="Q12" s="5">
        <v>40</v>
      </c>
      <c r="R12" s="5">
        <v>53</v>
      </c>
      <c r="S12" s="5">
        <v>80</v>
      </c>
      <c r="T12" s="5">
        <v>85</v>
      </c>
      <c r="U12" s="5">
        <v>67</v>
      </c>
      <c r="V12" s="12">
        <v>2</v>
      </c>
      <c r="W12" s="5">
        <v>33</v>
      </c>
      <c r="X12" s="6">
        <v>100</v>
      </c>
      <c r="Y12">
        <f t="shared" si="0"/>
        <v>1</v>
      </c>
      <c r="Z12">
        <f t="shared" si="1"/>
        <v>1</v>
      </c>
      <c r="AA12">
        <f t="shared" si="2"/>
        <v>3</v>
      </c>
    </row>
    <row r="13" spans="1:27" x14ac:dyDescent="0.2">
      <c r="A13" s="1">
        <v>116420</v>
      </c>
      <c r="B13" s="1" t="s">
        <v>443</v>
      </c>
      <c r="C13" s="5">
        <v>1</v>
      </c>
      <c r="D13" s="5">
        <v>50</v>
      </c>
      <c r="E13" s="5">
        <v>0</v>
      </c>
      <c r="F13" s="5">
        <f t="shared" si="3"/>
        <v>50</v>
      </c>
      <c r="G13" s="8">
        <v>3</v>
      </c>
      <c r="H13" s="8">
        <v>7</v>
      </c>
      <c r="I13" s="8">
        <v>10</v>
      </c>
      <c r="J13" s="8">
        <v>12</v>
      </c>
      <c r="K13" s="8">
        <v>16</v>
      </c>
      <c r="L13" s="8">
        <v>28</v>
      </c>
      <c r="M13" s="8" t="s">
        <v>1806</v>
      </c>
      <c r="N13" s="5">
        <v>81</v>
      </c>
      <c r="O13" s="5">
        <v>69</v>
      </c>
      <c r="P13" s="5">
        <v>35</v>
      </c>
      <c r="Q13" s="5">
        <v>29</v>
      </c>
      <c r="R13" s="5">
        <v>13</v>
      </c>
      <c r="S13" s="5">
        <v>27</v>
      </c>
      <c r="T13" s="5">
        <v>23</v>
      </c>
      <c r="U13" s="5">
        <v>33</v>
      </c>
      <c r="V13" s="12">
        <v>50</v>
      </c>
      <c r="W13" s="5">
        <v>17</v>
      </c>
      <c r="X13" s="6">
        <v>99</v>
      </c>
      <c r="Y13">
        <f t="shared" si="0"/>
        <v>2</v>
      </c>
      <c r="Z13">
        <f t="shared" si="1"/>
        <v>1</v>
      </c>
      <c r="AA13">
        <f t="shared" si="2"/>
        <v>3</v>
      </c>
    </row>
    <row r="14" spans="1:27" x14ac:dyDescent="0.2">
      <c r="A14" s="1">
        <v>697106</v>
      </c>
      <c r="B14" s="1" t="s">
        <v>443</v>
      </c>
      <c r="C14" s="5">
        <v>1</v>
      </c>
      <c r="D14" s="5">
        <v>8</v>
      </c>
      <c r="E14" s="5">
        <v>10</v>
      </c>
      <c r="F14" s="5">
        <f t="shared" si="3"/>
        <v>18</v>
      </c>
      <c r="G14" s="8">
        <v>3</v>
      </c>
      <c r="H14" s="8">
        <v>0</v>
      </c>
      <c r="I14" s="8">
        <v>3</v>
      </c>
      <c r="J14" s="8">
        <v>10</v>
      </c>
      <c r="K14" s="8">
        <v>13</v>
      </c>
      <c r="L14" s="8">
        <v>23</v>
      </c>
      <c r="M14" s="8" t="s">
        <v>1806</v>
      </c>
      <c r="N14" s="5">
        <v>70</v>
      </c>
      <c r="O14" s="5">
        <v>0</v>
      </c>
      <c r="P14" s="5">
        <v>67</v>
      </c>
      <c r="Q14" s="5">
        <v>26</v>
      </c>
      <c r="R14" s="5">
        <v>28</v>
      </c>
      <c r="S14" s="5">
        <v>19</v>
      </c>
      <c r="T14" s="5">
        <v>17</v>
      </c>
      <c r="U14" s="5">
        <v>30</v>
      </c>
      <c r="V14" s="12">
        <v>1</v>
      </c>
      <c r="W14" s="5">
        <v>2</v>
      </c>
      <c r="X14" s="6">
        <v>1</v>
      </c>
      <c r="Y14">
        <f t="shared" si="0"/>
        <v>1</v>
      </c>
      <c r="Z14">
        <f t="shared" si="1"/>
        <v>1</v>
      </c>
      <c r="AA14">
        <f t="shared" si="2"/>
        <v>1</v>
      </c>
    </row>
    <row r="15" spans="1:27" x14ac:dyDescent="0.2">
      <c r="A15" s="1">
        <v>930512</v>
      </c>
      <c r="B15" s="1" t="s">
        <v>771</v>
      </c>
      <c r="C15" s="5">
        <v>1</v>
      </c>
      <c r="D15" s="5">
        <v>17</v>
      </c>
      <c r="E15" s="5">
        <v>23</v>
      </c>
      <c r="F15" s="5">
        <f t="shared" si="3"/>
        <v>40</v>
      </c>
      <c r="G15" s="8">
        <v>7</v>
      </c>
      <c r="H15" s="8">
        <v>11</v>
      </c>
      <c r="I15" s="8">
        <v>18</v>
      </c>
      <c r="J15" s="8">
        <v>12</v>
      </c>
      <c r="K15" s="8">
        <v>16</v>
      </c>
      <c r="L15" s="8">
        <v>28</v>
      </c>
      <c r="M15" s="8" t="s">
        <v>1806</v>
      </c>
      <c r="N15" s="5">
        <v>86</v>
      </c>
      <c r="O15" s="5">
        <v>69</v>
      </c>
      <c r="P15" s="5">
        <v>85</v>
      </c>
      <c r="Q15" s="5">
        <v>44</v>
      </c>
      <c r="R15" s="5">
        <v>21</v>
      </c>
      <c r="S15" s="5">
        <v>21</v>
      </c>
      <c r="T15" s="5">
        <v>15</v>
      </c>
      <c r="U15" s="5">
        <v>33</v>
      </c>
      <c r="V15" s="12">
        <v>83</v>
      </c>
      <c r="W15" s="5">
        <v>50</v>
      </c>
      <c r="X15" s="6">
        <v>67</v>
      </c>
      <c r="Y15">
        <f t="shared" si="0"/>
        <v>3</v>
      </c>
      <c r="Z15">
        <f t="shared" si="1"/>
        <v>2</v>
      </c>
      <c r="AA15">
        <f t="shared" si="2"/>
        <v>2</v>
      </c>
    </row>
    <row r="16" spans="1:27" x14ac:dyDescent="0.2">
      <c r="A16" s="1">
        <v>591218</v>
      </c>
      <c r="B16" s="1" t="s">
        <v>908</v>
      </c>
      <c r="C16" s="5">
        <v>1</v>
      </c>
      <c r="D16" s="5">
        <v>50</v>
      </c>
      <c r="E16" s="5">
        <v>8</v>
      </c>
      <c r="F16" s="5">
        <f t="shared" si="3"/>
        <v>58</v>
      </c>
      <c r="G16" s="8">
        <v>6</v>
      </c>
      <c r="H16" s="8">
        <v>0</v>
      </c>
      <c r="I16" s="8">
        <v>6</v>
      </c>
      <c r="J16" s="8">
        <v>14</v>
      </c>
      <c r="K16" s="8">
        <v>17</v>
      </c>
      <c r="L16" s="8">
        <v>31</v>
      </c>
      <c r="M16" s="8" t="s">
        <v>1806</v>
      </c>
      <c r="N16" s="5">
        <v>88</v>
      </c>
      <c r="O16" s="5">
        <v>0</v>
      </c>
      <c r="P16" s="5">
        <v>100</v>
      </c>
      <c r="Q16" s="5">
        <v>19</v>
      </c>
      <c r="R16" s="5">
        <v>22</v>
      </c>
      <c r="S16" s="5">
        <v>8</v>
      </c>
      <c r="T16" s="5">
        <v>8</v>
      </c>
      <c r="U16" s="5">
        <v>52</v>
      </c>
      <c r="V16" s="12">
        <v>0</v>
      </c>
      <c r="W16" s="5">
        <v>1</v>
      </c>
      <c r="X16" s="6">
        <v>28</v>
      </c>
      <c r="Y16">
        <f t="shared" si="0"/>
        <v>0</v>
      </c>
      <c r="Z16">
        <f t="shared" si="1"/>
        <v>1</v>
      </c>
      <c r="AA16">
        <f t="shared" si="2"/>
        <v>1</v>
      </c>
    </row>
    <row r="17" spans="1:37" x14ac:dyDescent="0.2">
      <c r="A17" s="1">
        <v>932101</v>
      </c>
      <c r="B17" s="1" t="s">
        <v>1066</v>
      </c>
      <c r="C17" s="5">
        <v>1</v>
      </c>
      <c r="D17" s="5">
        <v>4</v>
      </c>
      <c r="E17" s="5">
        <v>2</v>
      </c>
      <c r="F17" s="5">
        <f t="shared" si="3"/>
        <v>6</v>
      </c>
      <c r="G17" s="8">
        <v>4</v>
      </c>
      <c r="H17" s="8">
        <v>3</v>
      </c>
      <c r="I17" s="8">
        <v>7</v>
      </c>
      <c r="J17" s="8">
        <v>7</v>
      </c>
      <c r="K17" s="8">
        <v>10</v>
      </c>
      <c r="L17" s="8">
        <v>17</v>
      </c>
      <c r="M17" s="8" t="s">
        <v>1806</v>
      </c>
      <c r="N17" s="5">
        <v>0</v>
      </c>
      <c r="O17" s="5">
        <v>25</v>
      </c>
      <c r="P17" s="5">
        <v>35</v>
      </c>
      <c r="Q17" s="5">
        <v>50</v>
      </c>
      <c r="R17" s="5">
        <v>66</v>
      </c>
      <c r="S17" s="5">
        <v>86</v>
      </c>
      <c r="T17" s="5">
        <v>85</v>
      </c>
      <c r="U17" s="5">
        <v>52</v>
      </c>
      <c r="V17" s="12">
        <v>33</v>
      </c>
      <c r="W17" s="5">
        <v>25</v>
      </c>
      <c r="X17" s="6">
        <v>98</v>
      </c>
      <c r="Y17">
        <f t="shared" si="0"/>
        <v>1</v>
      </c>
      <c r="Z17">
        <f t="shared" si="1"/>
        <v>1</v>
      </c>
      <c r="AA17">
        <f t="shared" si="2"/>
        <v>3</v>
      </c>
    </row>
    <row r="18" spans="1:37" x14ac:dyDescent="0.2">
      <c r="A18" s="1">
        <v>103194</v>
      </c>
      <c r="B18" s="1" t="s">
        <v>1290</v>
      </c>
      <c r="C18" s="5">
        <v>1</v>
      </c>
      <c r="D18" s="5">
        <v>5</v>
      </c>
      <c r="E18" s="5">
        <v>5</v>
      </c>
      <c r="F18" s="5">
        <f t="shared" si="3"/>
        <v>10</v>
      </c>
      <c r="G18" s="8">
        <v>2</v>
      </c>
      <c r="H18" s="8">
        <v>7</v>
      </c>
      <c r="I18" s="8">
        <v>9</v>
      </c>
      <c r="J18" s="8">
        <v>13</v>
      </c>
      <c r="K18" s="8">
        <v>18</v>
      </c>
      <c r="L18" s="8">
        <v>31</v>
      </c>
      <c r="M18" s="8" t="s">
        <v>1806</v>
      </c>
      <c r="N18" s="5">
        <v>72</v>
      </c>
      <c r="O18" s="5">
        <v>56</v>
      </c>
      <c r="P18" s="5">
        <v>31</v>
      </c>
      <c r="Q18" s="5">
        <v>50</v>
      </c>
      <c r="R18" s="5">
        <v>53</v>
      </c>
      <c r="S18" s="5">
        <v>80</v>
      </c>
      <c r="T18" s="5">
        <v>77</v>
      </c>
      <c r="U18" s="5">
        <v>59</v>
      </c>
      <c r="V18" s="12">
        <v>16</v>
      </c>
      <c r="W18" s="5">
        <v>32</v>
      </c>
      <c r="X18" s="6">
        <v>0</v>
      </c>
      <c r="Y18">
        <f t="shared" si="0"/>
        <v>1</v>
      </c>
      <c r="Z18">
        <f t="shared" si="1"/>
        <v>1</v>
      </c>
      <c r="AA18">
        <f t="shared" si="2"/>
        <v>0</v>
      </c>
    </row>
    <row r="19" spans="1:37" x14ac:dyDescent="0.2">
      <c r="A19" s="1">
        <v>807290</v>
      </c>
      <c r="B19" s="1" t="s">
        <v>1386</v>
      </c>
      <c r="C19" s="5">
        <v>1</v>
      </c>
      <c r="D19" s="5">
        <v>2</v>
      </c>
      <c r="E19" s="5">
        <v>7</v>
      </c>
      <c r="F19" s="5">
        <f t="shared" si="3"/>
        <v>9</v>
      </c>
      <c r="G19" s="8">
        <v>3</v>
      </c>
      <c r="H19" s="8">
        <v>3</v>
      </c>
      <c r="I19" s="8">
        <v>6</v>
      </c>
      <c r="J19" s="8">
        <v>14</v>
      </c>
      <c r="K19" s="8">
        <v>16</v>
      </c>
      <c r="L19" s="8">
        <v>30</v>
      </c>
      <c r="M19" s="8" t="s">
        <v>1806</v>
      </c>
      <c r="N19" s="5">
        <v>74</v>
      </c>
      <c r="O19" s="5">
        <v>31</v>
      </c>
      <c r="P19" s="5">
        <v>38</v>
      </c>
      <c r="Q19" s="5">
        <v>14</v>
      </c>
      <c r="R19" s="5">
        <v>11</v>
      </c>
      <c r="S19" s="5">
        <v>3</v>
      </c>
      <c r="T19" s="5">
        <v>0</v>
      </c>
      <c r="U19" s="5">
        <v>56</v>
      </c>
      <c r="V19" s="12">
        <v>15</v>
      </c>
      <c r="W19" s="5">
        <v>0</v>
      </c>
      <c r="X19" s="6">
        <v>97</v>
      </c>
      <c r="Y19">
        <f t="shared" si="0"/>
        <v>1</v>
      </c>
      <c r="Z19">
        <f t="shared" si="1"/>
        <v>0</v>
      </c>
      <c r="AA19">
        <f t="shared" si="2"/>
        <v>3</v>
      </c>
    </row>
    <row r="20" spans="1:37" x14ac:dyDescent="0.2">
      <c r="A20" s="1">
        <v>690179</v>
      </c>
      <c r="B20" s="1" t="s">
        <v>1587</v>
      </c>
      <c r="C20" s="5">
        <v>1</v>
      </c>
      <c r="D20" s="5">
        <v>50</v>
      </c>
      <c r="E20" s="5">
        <v>5</v>
      </c>
      <c r="F20" s="5">
        <f t="shared" si="3"/>
        <v>55</v>
      </c>
      <c r="G20" s="8">
        <v>3</v>
      </c>
      <c r="H20" s="8">
        <v>8</v>
      </c>
      <c r="I20" s="8">
        <v>11</v>
      </c>
      <c r="J20" s="8">
        <v>13</v>
      </c>
      <c r="K20" s="8">
        <v>17</v>
      </c>
      <c r="L20" s="8">
        <v>30</v>
      </c>
      <c r="M20" s="8" t="s">
        <v>1806</v>
      </c>
      <c r="N20" s="5">
        <v>81</v>
      </c>
      <c r="O20" s="5">
        <v>56</v>
      </c>
      <c r="P20" s="5">
        <v>46</v>
      </c>
      <c r="Q20" s="5">
        <v>30</v>
      </c>
      <c r="R20" s="5">
        <v>16</v>
      </c>
      <c r="S20" s="5">
        <v>27</v>
      </c>
      <c r="T20" s="5">
        <v>15</v>
      </c>
      <c r="U20" s="5">
        <v>44</v>
      </c>
      <c r="V20" s="12">
        <v>14</v>
      </c>
      <c r="W20" s="5">
        <v>31</v>
      </c>
      <c r="X20" s="6">
        <v>27</v>
      </c>
      <c r="Y20">
        <f t="shared" si="0"/>
        <v>1</v>
      </c>
      <c r="Z20">
        <f t="shared" si="1"/>
        <v>1</v>
      </c>
      <c r="AA20">
        <f t="shared" si="2"/>
        <v>1</v>
      </c>
    </row>
    <row r="24" spans="1:37" x14ac:dyDescent="0.2">
      <c r="C24" t="s">
        <v>337</v>
      </c>
      <c r="D24" t="s">
        <v>1807</v>
      </c>
      <c r="E24" t="s">
        <v>1808</v>
      </c>
      <c r="F24" t="s">
        <v>338</v>
      </c>
      <c r="G24" t="s">
        <v>1807</v>
      </c>
      <c r="H24" t="s">
        <v>1808</v>
      </c>
      <c r="I24" t="s">
        <v>1803</v>
      </c>
      <c r="J24" t="s">
        <v>1807</v>
      </c>
      <c r="K24" t="s">
        <v>1808</v>
      </c>
    </row>
    <row r="25" spans="1:37" x14ac:dyDescent="0.2">
      <c r="B25" t="s">
        <v>1804</v>
      </c>
      <c r="C25">
        <f>ROUND(SUM(D2:D6)/5, 0)</f>
        <v>50</v>
      </c>
      <c r="D25">
        <v>50</v>
      </c>
      <c r="E25">
        <v>50</v>
      </c>
      <c r="F25">
        <f>ROUND(SUM(E2:E6)/5, 0)</f>
        <v>16</v>
      </c>
      <c r="G25">
        <v>5</v>
      </c>
      <c r="H25">
        <v>47</v>
      </c>
      <c r="I25">
        <f>ROUND(SUM(F2:F6)/5, 0)</f>
        <v>66</v>
      </c>
      <c r="J25">
        <v>55</v>
      </c>
      <c r="K25">
        <v>97</v>
      </c>
      <c r="N25">
        <f t="shared" ref="N25:U25" si="4">ROUND(SUM(N2:N6)/5, 0)</f>
        <v>45</v>
      </c>
      <c r="O25">
        <f t="shared" si="4"/>
        <v>49</v>
      </c>
      <c r="P25">
        <f t="shared" si="4"/>
        <v>51</v>
      </c>
      <c r="Q25">
        <f t="shared" si="4"/>
        <v>32</v>
      </c>
      <c r="R25">
        <f t="shared" si="4"/>
        <v>26</v>
      </c>
      <c r="S25">
        <f t="shared" si="4"/>
        <v>32</v>
      </c>
      <c r="T25">
        <f t="shared" si="4"/>
        <v>33</v>
      </c>
      <c r="U25">
        <f t="shared" si="4"/>
        <v>40</v>
      </c>
      <c r="V25">
        <f>ROUND(SUM(Y2:Y6)/5, 0)</f>
        <v>1</v>
      </c>
      <c r="W25">
        <f>ROUND(SUM(Z2:Z6)/5, 0)</f>
        <v>2</v>
      </c>
      <c r="X25">
        <f>ROUND(SUM(AA2:AA6)/5, 0)</f>
        <v>1</v>
      </c>
    </row>
    <row r="26" spans="1:37" x14ac:dyDescent="0.2">
      <c r="B26" t="s">
        <v>1805</v>
      </c>
      <c r="C26">
        <f>ROUND(SUM(D7:D11)/5, 0)</f>
        <v>28</v>
      </c>
      <c r="D26">
        <v>0</v>
      </c>
      <c r="E26">
        <v>50</v>
      </c>
      <c r="F26">
        <f>ROUND(SUM(E7:E11)/5, 0)</f>
        <v>13</v>
      </c>
      <c r="G26">
        <v>6</v>
      </c>
      <c r="H26">
        <v>22</v>
      </c>
      <c r="I26">
        <f>ROUND(SUM(F7:F11)/5, 0)</f>
        <v>40</v>
      </c>
      <c r="J26">
        <v>7</v>
      </c>
      <c r="K26">
        <v>65</v>
      </c>
      <c r="N26">
        <f t="shared" ref="N26:U26" si="5">ROUND(SUM(N7:N11)/5, 0)</f>
        <v>57</v>
      </c>
      <c r="O26">
        <f t="shared" si="5"/>
        <v>36</v>
      </c>
      <c r="P26">
        <f t="shared" si="5"/>
        <v>61</v>
      </c>
      <c r="Q26">
        <f t="shared" si="5"/>
        <v>37</v>
      </c>
      <c r="R26">
        <f t="shared" si="5"/>
        <v>36</v>
      </c>
      <c r="S26">
        <f t="shared" si="5"/>
        <v>47</v>
      </c>
      <c r="T26">
        <f t="shared" si="5"/>
        <v>45</v>
      </c>
      <c r="U26">
        <f t="shared" si="5"/>
        <v>49</v>
      </c>
      <c r="V26">
        <f>ROUND(SUM(Y7:Y11)/5, 0)</f>
        <v>2</v>
      </c>
      <c r="W26">
        <f>ROUND(SUM(Z7:Z11)/5, 0)</f>
        <v>2</v>
      </c>
      <c r="X26">
        <f>ROUND(SUM(AA7:AA11)/5, 0)</f>
        <v>1</v>
      </c>
    </row>
    <row r="27" spans="1:37" x14ac:dyDescent="0.2">
      <c r="B27" t="s">
        <v>1806</v>
      </c>
      <c r="C27">
        <f>ROUND(SUM(D12:D20)/9, 0)</f>
        <v>24</v>
      </c>
      <c r="D27">
        <v>0</v>
      </c>
      <c r="E27">
        <v>50</v>
      </c>
      <c r="F27">
        <f>ROUND(SUM(E12:E20)/9, 0)</f>
        <v>7</v>
      </c>
      <c r="G27">
        <v>0</v>
      </c>
      <c r="H27">
        <v>23</v>
      </c>
      <c r="I27">
        <f>ROUND(SUM(F12:F20)/9, 0)</f>
        <v>31</v>
      </c>
      <c r="J27">
        <v>6</v>
      </c>
      <c r="K27">
        <v>58</v>
      </c>
      <c r="N27">
        <f t="shared" ref="N27:U27" si="6">ROUND(SUM(N12:N20)/9, 0)</f>
        <v>65</v>
      </c>
      <c r="O27">
        <f t="shared" si="6"/>
        <v>38</v>
      </c>
      <c r="P27">
        <f t="shared" si="6"/>
        <v>53</v>
      </c>
      <c r="Q27">
        <f t="shared" si="6"/>
        <v>34</v>
      </c>
      <c r="R27">
        <f t="shared" si="6"/>
        <v>31</v>
      </c>
      <c r="S27">
        <f t="shared" si="6"/>
        <v>39</v>
      </c>
      <c r="T27">
        <f t="shared" si="6"/>
        <v>36</v>
      </c>
      <c r="U27">
        <f t="shared" si="6"/>
        <v>47</v>
      </c>
      <c r="V27">
        <f>ROUND(SUM(Y12:Y20)/9, 0)</f>
        <v>1</v>
      </c>
      <c r="W27">
        <f>ROUND(SUM(Z12:Z20)/9, 0)</f>
        <v>1</v>
      </c>
      <c r="X27">
        <f>ROUND(SUM(AA12:AA20)/9, 0)</f>
        <v>2</v>
      </c>
    </row>
    <row r="29" spans="1:37" x14ac:dyDescent="0.2">
      <c r="N29" s="3">
        <v>1.4</v>
      </c>
      <c r="O29" s="3" t="s">
        <v>1807</v>
      </c>
      <c r="P29" s="3" t="s">
        <v>1808</v>
      </c>
      <c r="Q29" s="3">
        <v>2.2000000000000002</v>
      </c>
      <c r="R29" s="3" t="s">
        <v>1807</v>
      </c>
      <c r="S29" s="3" t="s">
        <v>1808</v>
      </c>
      <c r="T29" s="3">
        <v>2.2999999999999998</v>
      </c>
      <c r="U29" s="3" t="s">
        <v>1807</v>
      </c>
      <c r="V29" s="3" t="s">
        <v>1808</v>
      </c>
      <c r="W29" s="3">
        <v>3.1</v>
      </c>
      <c r="X29" s="3" t="s">
        <v>1807</v>
      </c>
      <c r="Y29" s="3" t="s">
        <v>1808</v>
      </c>
      <c r="Z29" s="3">
        <v>3.2</v>
      </c>
      <c r="AA29" s="3" t="s">
        <v>1807</v>
      </c>
      <c r="AB29" s="3" t="s">
        <v>1808</v>
      </c>
      <c r="AC29" s="3">
        <v>3.3</v>
      </c>
      <c r="AD29" s="3" t="s">
        <v>1807</v>
      </c>
      <c r="AE29" s="3" t="s">
        <v>1808</v>
      </c>
      <c r="AF29" s="3">
        <v>3.4</v>
      </c>
      <c r="AG29" s="3" t="s">
        <v>1807</v>
      </c>
      <c r="AH29" s="3" t="s">
        <v>1808</v>
      </c>
      <c r="AI29" s="3">
        <v>4.4000000000000004</v>
      </c>
      <c r="AJ29" s="3" t="s">
        <v>1807</v>
      </c>
      <c r="AK29" s="3" t="s">
        <v>1808</v>
      </c>
    </row>
    <row r="30" spans="1:37" x14ac:dyDescent="0.2">
      <c r="B30" t="s">
        <v>1811</v>
      </c>
      <c r="C30">
        <f>ROUND(STDEV(D2:D6), 1)</f>
        <v>0</v>
      </c>
      <c r="F30">
        <f>ROUND(STDEV(E2:E6), 0)</f>
        <v>18</v>
      </c>
      <c r="I30">
        <f>ROUND(STDEV(F2:F6), 0)</f>
        <v>18</v>
      </c>
      <c r="M30" t="s">
        <v>1804</v>
      </c>
      <c r="N30">
        <f>IF(N25=0,0,IF(N25&lt;=25,1,IF(N25&lt;=50, 2, IF(N25&lt;=75, 3, 4))))</f>
        <v>2</v>
      </c>
      <c r="O30">
        <v>1</v>
      </c>
      <c r="P30">
        <v>4</v>
      </c>
      <c r="Q30">
        <f>IF(O25=0,0,IF(O25&lt;=25,1,IF(O25&lt;=50, 2, IF(O25&lt;=75, 3, 4))))</f>
        <v>2</v>
      </c>
      <c r="R30">
        <v>2</v>
      </c>
      <c r="S30">
        <v>3</v>
      </c>
      <c r="T30">
        <f>IF(P25=0,0,IF(P25&lt;=25,1,IF(P25&lt;=50, 2, IF(P25&lt;=75, 3, 4))))</f>
        <v>3</v>
      </c>
      <c r="U30">
        <v>1</v>
      </c>
      <c r="V30">
        <v>4</v>
      </c>
      <c r="W30">
        <f>IF(Q25=0,0,IF(Q25&lt;=25,1,IF(Q25&lt;=50, 2, IF(Q25&lt;=75, 3, 4))))</f>
        <v>2</v>
      </c>
      <c r="X30">
        <v>1</v>
      </c>
      <c r="Y30">
        <v>2</v>
      </c>
      <c r="Z30">
        <f>IF(R25=0,0,IF(R25&lt;=25,1,IF(R25&lt;=50, 2, IF(R25&lt;=75, 3, 4))))</f>
        <v>2</v>
      </c>
      <c r="AA30">
        <v>1</v>
      </c>
      <c r="AB30">
        <v>3</v>
      </c>
      <c r="AC30">
        <f>IF(S25=0,0,IF(S25&lt;=25,1,IF(S25&lt;=50, 2, IF(S25&lt;=75, 3, 4))))</f>
        <v>2</v>
      </c>
      <c r="AD30">
        <v>1</v>
      </c>
      <c r="AE30">
        <v>3</v>
      </c>
      <c r="AF30">
        <f>IF(T25=0,0,IF(T25&lt;=25,1,IF(T25&lt;=50, 2, IF(T25&lt;=75, 3, 4))))</f>
        <v>2</v>
      </c>
      <c r="AG30">
        <v>1</v>
      </c>
      <c r="AH30">
        <v>3</v>
      </c>
      <c r="AI30">
        <f>IF(U25=0,0,IF(U25&lt;=25,1,IF(U25&lt;=50, 2, IF(U25&lt;=75, 3, 4))))</f>
        <v>2</v>
      </c>
      <c r="AJ30">
        <v>2</v>
      </c>
      <c r="AK30">
        <v>4</v>
      </c>
    </row>
    <row r="31" spans="1:37" x14ac:dyDescent="0.2">
      <c r="B31" t="s">
        <v>1812</v>
      </c>
      <c r="C31">
        <f>ROUND(STDEV(D7:D11),1)</f>
        <v>21.3</v>
      </c>
      <c r="F31">
        <f>ROUND(STDEV(E7:E11), 1)</f>
        <v>6.5</v>
      </c>
      <c r="I31">
        <f>ROUND(STDEV(F7:F11),1)</f>
        <v>22.8</v>
      </c>
      <c r="M31" t="s">
        <v>1805</v>
      </c>
      <c r="N31">
        <f>IF(N26=0,0,IF(N26&lt;=25,1,IF(N26&lt;=50, 2, IF(N26&lt;=75, 3, 4))))</f>
        <v>3</v>
      </c>
      <c r="O31">
        <v>2</v>
      </c>
      <c r="P31">
        <v>4</v>
      </c>
      <c r="Q31">
        <f>IF(O26=0,0,IF(O26&lt;=25,1,IF(O26&lt;=50, 2, IF(O26&lt;=75, 3, 4))))</f>
        <v>2</v>
      </c>
      <c r="R31">
        <v>0</v>
      </c>
      <c r="S31">
        <v>3</v>
      </c>
      <c r="T31">
        <f>IF(P26=0,0,IF(P26&lt;=25,1,IF(P26&lt;=50, 2, IF(P26&lt;=75, 3, 4))))</f>
        <v>3</v>
      </c>
      <c r="U31">
        <v>2</v>
      </c>
      <c r="V31">
        <v>4</v>
      </c>
      <c r="W31">
        <f>IF(Q26=0,0,IF(Q26&lt;=25,1,IF(Q26&lt;=50, 2, IF(Q26&lt;=75, 3, 4))))</f>
        <v>2</v>
      </c>
      <c r="X31">
        <v>1</v>
      </c>
      <c r="Y31">
        <v>2</v>
      </c>
      <c r="Z31">
        <f>IF(R26=0,0,IF(R26&lt;=25,1,IF(R26&lt;=50, 2, IF(R26&lt;=75, 3, 4))))</f>
        <v>2</v>
      </c>
      <c r="AA31">
        <v>1</v>
      </c>
      <c r="AB31">
        <v>3</v>
      </c>
      <c r="AC31">
        <f>IF(S26=0,0,IF(S26&lt;=25,1,IF(S26&lt;=50, 2, IF(S26&lt;=75, 3, 4))))</f>
        <v>2</v>
      </c>
      <c r="AD31">
        <v>1</v>
      </c>
      <c r="AE31">
        <v>3</v>
      </c>
      <c r="AF31">
        <f>IF(T26=0,0,IF(T26&lt;=25,1,IF(T26&lt;=50, 2, IF(T26&lt;=75, 3, 4))))</f>
        <v>2</v>
      </c>
      <c r="AG31">
        <v>1</v>
      </c>
      <c r="AH31">
        <v>4</v>
      </c>
      <c r="AI31">
        <f>IF(U26=0,0,IF(U26&lt;=25,1,IF(U26&lt;=50, 2, IF(U26&lt;=75, 3, 4))))</f>
        <v>2</v>
      </c>
      <c r="AJ31">
        <v>2</v>
      </c>
      <c r="AK31">
        <v>3</v>
      </c>
    </row>
    <row r="32" spans="1:37" x14ac:dyDescent="0.2">
      <c r="B32" t="s">
        <v>1813</v>
      </c>
      <c r="C32">
        <f>ROUND(STDEV(D12:D20), 1)</f>
        <v>21.3</v>
      </c>
      <c r="F32">
        <f>ROUND(STDEV(E12:E20), 1)</f>
        <v>6.7</v>
      </c>
      <c r="I32">
        <f>ROUND(STDEV(F12:F20), 1)</f>
        <v>20.9</v>
      </c>
      <c r="M32" t="s">
        <v>1806</v>
      </c>
      <c r="N32">
        <f>IF(N27=0,0,IF(N27&lt;=25,1,IF(N27&lt;=50, 2, IF(N27&lt;=75, 3, 4))))</f>
        <v>3</v>
      </c>
      <c r="O32">
        <v>0</v>
      </c>
      <c r="P32">
        <v>4</v>
      </c>
      <c r="Q32">
        <f>IF(O27=0,0,IF(O27&lt;=25,1,IF(O27&lt;=50, 2, IF(O27&lt;=75, 3, 4))))</f>
        <v>2</v>
      </c>
      <c r="R32">
        <v>0</v>
      </c>
      <c r="S32">
        <v>3</v>
      </c>
      <c r="T32">
        <f>IF(P27=0,0,IF(P27&lt;=25,1,IF(P27&lt;=50, 2, IF(P27&lt;=75, 3, 4))))</f>
        <v>3</v>
      </c>
      <c r="U32">
        <v>0</v>
      </c>
      <c r="V32">
        <v>4</v>
      </c>
      <c r="W32">
        <f>IF(Q27=0,0,IF(Q27&lt;=25,1,IF(Q27&lt;=50, 2, IF(Q27&lt;=75, 3, 4))))</f>
        <v>2</v>
      </c>
      <c r="X32">
        <v>1</v>
      </c>
      <c r="Y32">
        <v>2</v>
      </c>
      <c r="Z32">
        <f>IF(R27=0,0,IF(R27&lt;=25,1,IF(R27&lt;=50, 2, IF(R27&lt;=75, 3, 4))))</f>
        <v>2</v>
      </c>
      <c r="AA32">
        <v>1</v>
      </c>
      <c r="AB32">
        <v>4</v>
      </c>
      <c r="AC32">
        <f>IF(S27=0,0,IF(S27&lt;=25,1,IF(S27&lt;=50, 2, IF(S27&lt;=75, 3, 4))))</f>
        <v>2</v>
      </c>
      <c r="AD32">
        <v>1</v>
      </c>
      <c r="AE32">
        <v>4</v>
      </c>
      <c r="AF32">
        <f>IF(T27=0,0,IF(T27&lt;=25,1,IF(T27&lt;=50, 2, IF(T27&lt;=75, 3, 4))))</f>
        <v>2</v>
      </c>
      <c r="AG32">
        <v>0</v>
      </c>
      <c r="AH32">
        <v>4</v>
      </c>
      <c r="AI32">
        <f>IF(U27=0,0,IF(U27&lt;=25,1,IF(U27&lt;=50, 2, IF(U27&lt;=75, 3, 4))))</f>
        <v>2</v>
      </c>
      <c r="AJ32">
        <v>2</v>
      </c>
      <c r="AK32">
        <v>3</v>
      </c>
    </row>
    <row r="35" spans="2:25" x14ac:dyDescent="0.2">
      <c r="O35" s="3">
        <v>1.3</v>
      </c>
      <c r="P35" s="4" t="s">
        <v>290</v>
      </c>
      <c r="Q35" s="4" t="s">
        <v>293</v>
      </c>
      <c r="R35" s="4" t="s">
        <v>294</v>
      </c>
      <c r="S35" s="4" t="s">
        <v>295</v>
      </c>
      <c r="T35" s="4" t="s">
        <v>296</v>
      </c>
      <c r="U35" s="4" t="s">
        <v>297</v>
      </c>
      <c r="V35" s="4" t="s">
        <v>298</v>
      </c>
      <c r="W35" s="4">
        <v>4.2</v>
      </c>
      <c r="X35" s="3">
        <v>4.3</v>
      </c>
      <c r="Y35" s="3">
        <v>4.4000000000000004</v>
      </c>
    </row>
    <row r="36" spans="2:25" x14ac:dyDescent="0.2">
      <c r="C36" t="s">
        <v>1809</v>
      </c>
      <c r="D36" t="s">
        <v>1810</v>
      </c>
      <c r="N36" t="s">
        <v>1804</v>
      </c>
      <c r="O36">
        <v>1</v>
      </c>
      <c r="P36">
        <f>N30</f>
        <v>2</v>
      </c>
      <c r="Q36">
        <f>Q30</f>
        <v>2</v>
      </c>
      <c r="R36">
        <f>T30</f>
        <v>3</v>
      </c>
      <c r="S36">
        <f>W30</f>
        <v>2</v>
      </c>
      <c r="T36">
        <f>Z30</f>
        <v>2</v>
      </c>
      <c r="U36">
        <f>AC30</f>
        <v>2</v>
      </c>
      <c r="V36">
        <f>AF30</f>
        <v>2</v>
      </c>
      <c r="W36">
        <v>1</v>
      </c>
      <c r="X36">
        <v>0</v>
      </c>
      <c r="Y36">
        <f>AI30</f>
        <v>2</v>
      </c>
    </row>
    <row r="37" spans="2:25" x14ac:dyDescent="0.2">
      <c r="B37" t="s">
        <v>1804</v>
      </c>
      <c r="C37">
        <f>C25</f>
        <v>50</v>
      </c>
      <c r="D37">
        <f>F25</f>
        <v>16</v>
      </c>
      <c r="N37" t="s">
        <v>1805</v>
      </c>
      <c r="O37">
        <v>1</v>
      </c>
      <c r="P37">
        <f>N31</f>
        <v>3</v>
      </c>
      <c r="Q37">
        <f>Q31</f>
        <v>2</v>
      </c>
      <c r="R37">
        <f>T31</f>
        <v>3</v>
      </c>
      <c r="S37">
        <f>W31</f>
        <v>2</v>
      </c>
      <c r="T37">
        <f>Z31</f>
        <v>2</v>
      </c>
      <c r="U37">
        <f>AC31</f>
        <v>2</v>
      </c>
      <c r="V37">
        <f>AF31</f>
        <v>2</v>
      </c>
      <c r="W37">
        <v>1</v>
      </c>
      <c r="X37">
        <v>1</v>
      </c>
      <c r="Y37">
        <f>AI31</f>
        <v>2</v>
      </c>
    </row>
    <row r="38" spans="2:25" x14ac:dyDescent="0.2">
      <c r="B38" t="s">
        <v>1805</v>
      </c>
      <c r="C38">
        <f>C26</f>
        <v>28</v>
      </c>
      <c r="D38">
        <f>F26</f>
        <v>13</v>
      </c>
      <c r="N38" t="s">
        <v>1806</v>
      </c>
      <c r="O38">
        <v>1</v>
      </c>
      <c r="P38">
        <f>N32</f>
        <v>3</v>
      </c>
      <c r="Q38">
        <f>Q32</f>
        <v>2</v>
      </c>
      <c r="R38">
        <f>T32</f>
        <v>3</v>
      </c>
      <c r="S38">
        <f>W32</f>
        <v>2</v>
      </c>
      <c r="T38">
        <f>Z32</f>
        <v>2</v>
      </c>
      <c r="U38">
        <f>AC32</f>
        <v>2</v>
      </c>
      <c r="V38">
        <f>AF32</f>
        <v>2</v>
      </c>
      <c r="W38">
        <v>1</v>
      </c>
      <c r="X38">
        <v>2</v>
      </c>
      <c r="Y38">
        <f>AI32</f>
        <v>2</v>
      </c>
    </row>
    <row r="39" spans="2:25" x14ac:dyDescent="0.2">
      <c r="B39" t="s">
        <v>1806</v>
      </c>
      <c r="C39">
        <f>C27</f>
        <v>24</v>
      </c>
      <c r="D39">
        <f>F27</f>
        <v>7</v>
      </c>
    </row>
    <row r="40" spans="2:25" x14ac:dyDescent="0.2">
      <c r="C40" t="s">
        <v>338</v>
      </c>
    </row>
    <row r="41" spans="2:25" x14ac:dyDescent="0.2">
      <c r="B41" t="s">
        <v>1804</v>
      </c>
      <c r="C41">
        <f>F25</f>
        <v>16</v>
      </c>
    </row>
    <row r="42" spans="2:25" x14ac:dyDescent="0.2">
      <c r="B42" t="s">
        <v>1805</v>
      </c>
      <c r="C42">
        <f>F26</f>
        <v>13</v>
      </c>
    </row>
    <row r="43" spans="2:25" x14ac:dyDescent="0.2">
      <c r="B43" t="s">
        <v>1806</v>
      </c>
      <c r="C43">
        <f>F27</f>
        <v>7</v>
      </c>
    </row>
  </sheetData>
  <sortState xmlns:xlrd2="http://schemas.microsoft.com/office/spreadsheetml/2017/richdata2" ref="A2:U20">
    <sortCondition descending="1" ref="C2:C20"/>
  </sortState>
  <pageMargins left="0.75" right="0.75" top="1" bottom="1" header="0.5" footer="0.5"/>
  <pageSetup orientation="portrait" horizontalDpi="300"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ST Results</vt:lpstr>
      <vt:lpstr>Sheet1</vt:lpstr>
      <vt:lpstr>Demographics</vt:lpstr>
      <vt:lpstr>Feedback</vt:lpstr>
      <vt:lpstr>Notepad</vt:lpstr>
      <vt:lpstr>ST Exposure</vt:lpstr>
      <vt:lpstr>Scores (Overall)</vt:lpstr>
      <vt:lpstr>Scores (Stg1)</vt:lpstr>
      <vt:lpstr>Score #s (Overall)</vt:lpstr>
      <vt:lpstr>Score #s (Stg1)</vt:lpstr>
      <vt:lpstr>Score R#s (Overall)</vt:lpstr>
      <vt:lpstr>Score R#s (Stg1)</vt:lpstr>
      <vt:lpstr>Score DP (Overall)</vt:lpstr>
      <vt:lpstr>Score DP (Stg1)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Ross Arnold</dc:creator>
  <cp:lastModifiedBy>Ross</cp:lastModifiedBy>
  <dcterms:created xsi:type="dcterms:W3CDTF">2020-11-12T18:30:34Z</dcterms:created>
  <dcterms:modified xsi:type="dcterms:W3CDTF">2021-01-31T21:58:35Z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6faa2131-119d-441e-abe7-75ac396a98a7</vt:lpwstr>
  </property>
</Properties>
</file>