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la\OneDrive\MarchMadness\MarchMadness\Stage2_2019\"/>
    </mc:Choice>
  </mc:AlternateContent>
  <xr:revisionPtr revIDLastSave="127" documentId="8_{4E811DE7-61C8-4223-8446-B428697C0A6E}" xr6:coauthVersionLast="45" xr6:coauthVersionMax="45" xr10:uidLastSave="{3A020712-5474-43F6-9806-F0FA0A043FDB}"/>
  <bookViews>
    <workbookView xWindow="-90" yWindow="-90" windowWidth="19380" windowHeight="10380" xr2:uid="{0FCEF1FF-3D7E-44A8-B246-4A055A5D9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" i="1" l="1"/>
  <c r="N19" i="1"/>
  <c r="N20" i="1"/>
  <c r="N21" i="1"/>
  <c r="N17" i="1"/>
  <c r="N13" i="1"/>
  <c r="N14" i="1"/>
  <c r="N15" i="1"/>
  <c r="N16" i="1"/>
  <c r="N12" i="1"/>
  <c r="N11" i="1"/>
  <c r="N8" i="1"/>
  <c r="N9" i="1"/>
  <c r="N10" i="1"/>
  <c r="N7" i="1"/>
  <c r="M21" i="1"/>
  <c r="M18" i="1"/>
  <c r="M19" i="1"/>
  <c r="M20" i="1"/>
  <c r="M17" i="1"/>
  <c r="M8" i="1"/>
  <c r="M9" i="1"/>
  <c r="M10" i="1"/>
  <c r="M11" i="1"/>
  <c r="M7" i="1"/>
  <c r="L18" i="1"/>
  <c r="L19" i="1"/>
  <c r="L20" i="1"/>
  <c r="L21" i="1"/>
  <c r="L17" i="1"/>
  <c r="L13" i="1"/>
  <c r="L14" i="1"/>
  <c r="L15" i="1"/>
  <c r="L16" i="1"/>
  <c r="L12" i="1"/>
  <c r="L8" i="1"/>
  <c r="L9" i="1"/>
  <c r="L10" i="1"/>
  <c r="L11" i="1"/>
  <c r="L7" i="1"/>
  <c r="I3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N6" i="1" s="1"/>
  <c r="K3" i="1"/>
  <c r="K4" i="1"/>
  <c r="J3" i="1"/>
  <c r="J4" i="1"/>
  <c r="J5" i="1"/>
  <c r="J6" i="1"/>
  <c r="J7" i="1"/>
  <c r="J8" i="1"/>
  <c r="J9" i="1"/>
  <c r="J10" i="1"/>
  <c r="J11" i="1"/>
  <c r="J12" i="1"/>
  <c r="M13" i="1" s="1"/>
  <c r="J13" i="1"/>
  <c r="J14" i="1"/>
  <c r="J15" i="1"/>
  <c r="J16" i="1"/>
  <c r="J17" i="1"/>
  <c r="J18" i="1"/>
  <c r="J19" i="1"/>
  <c r="J21" i="1"/>
  <c r="I13" i="1"/>
  <c r="I14" i="1"/>
  <c r="I15" i="1"/>
  <c r="I16" i="1"/>
  <c r="I17" i="1"/>
  <c r="I18" i="1"/>
  <c r="I19" i="1"/>
  <c r="I20" i="1"/>
  <c r="J20" i="1" s="1"/>
  <c r="I21" i="1"/>
  <c r="I10" i="1"/>
  <c r="I11" i="1"/>
  <c r="I7" i="1"/>
  <c r="I8" i="1"/>
  <c r="I9" i="1"/>
  <c r="I4" i="1"/>
  <c r="I5" i="1"/>
  <c r="I6" i="1"/>
  <c r="I2" i="1"/>
  <c r="L3" i="1" s="1"/>
  <c r="K5" i="1"/>
  <c r="J2" i="1" l="1"/>
  <c r="N5" i="1"/>
  <c r="N3" i="1"/>
  <c r="N4" i="1"/>
  <c r="L2" i="1"/>
  <c r="L6" i="1"/>
  <c r="L5" i="1"/>
  <c r="L4" i="1"/>
  <c r="N2" i="1"/>
  <c r="M16" i="1"/>
  <c r="M15" i="1"/>
  <c r="M12" i="1"/>
  <c r="M14" i="1"/>
  <c r="M3" i="1" l="1"/>
  <c r="M2" i="1"/>
  <c r="M6" i="1"/>
  <c r="M5" i="1"/>
  <c r="M4" i="1"/>
</calcChain>
</file>

<file path=xl/sharedStrings.xml><?xml version="1.0" encoding="utf-8"?>
<sst xmlns="http://schemas.openxmlformats.org/spreadsheetml/2006/main" count="34" uniqueCount="19">
  <si>
    <t>Season</t>
  </si>
  <si>
    <t>Elite8</t>
  </si>
  <si>
    <t>Sweet16</t>
  </si>
  <si>
    <t>Top32</t>
  </si>
  <si>
    <t>Final4</t>
  </si>
  <si>
    <t>Finals</t>
  </si>
  <si>
    <t>Champion</t>
  </si>
  <si>
    <t>Model</t>
  </si>
  <si>
    <t>RF</t>
  </si>
  <si>
    <t>Logit</t>
  </si>
  <si>
    <t>GBM</t>
  </si>
  <si>
    <t>XGBoost</t>
  </si>
  <si>
    <t>Accuracy</t>
  </si>
  <si>
    <t xml:space="preserve">Logit </t>
  </si>
  <si>
    <t>Score</t>
  </si>
  <si>
    <t>Correct</t>
  </si>
  <si>
    <t>Mean_Correct</t>
  </si>
  <si>
    <t>Mean_Accuracy</t>
  </si>
  <si>
    <t>Mean_Score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</si>
</sst>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9155-49F7-42EC-9E20-B3FCA228F041}">
  <dimension ref="A1:N21"/>
  <sheetViews>
    <sheetView tabSelected="1" workbookViewId="0">
      <selection activeCell="L6" sqref="L6"/>
    </sheetView>
  </sheetViews>
  <sheetFormatPr defaultRowHeight="14.75" x14ac:dyDescent="0.75"/>
  <sheetData>
    <row r="1" spans="1:14" x14ac:dyDescent="0.75">
      <c r="A1" t="s">
        <v>7</v>
      </c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  <c r="H1" t="s">
        <v>6</v>
      </c>
      <c r="I1" t="s">
        <v>15</v>
      </c>
      <c r="J1" t="s">
        <v>12</v>
      </c>
      <c r="K1" t="s">
        <v>14</v>
      </c>
      <c r="L1" t="s">
        <v>16</v>
      </c>
      <c r="M1" t="s">
        <v>17</v>
      </c>
      <c r="N1" t="s">
        <v>18</v>
      </c>
    </row>
    <row r="2" spans="1:14" x14ac:dyDescent="0.75">
      <c r="A2" t="s">
        <v>13</v>
      </c>
      <c r="B2">
        <v>2015</v>
      </c>
      <c r="C2">
        <v>28</v>
      </c>
      <c r="D2">
        <v>10</v>
      </c>
      <c r="E2">
        <v>6</v>
      </c>
      <c r="F2">
        <v>3</v>
      </c>
      <c r="G2">
        <v>1</v>
      </c>
      <c r="H2">
        <v>0</v>
      </c>
      <c r="I2">
        <f t="shared" ref="I2:I21" si="0" xml:space="preserve"> C2 + D2 + E2 + F2 + G2 + H2</f>
        <v>48</v>
      </c>
      <c r="J2">
        <f t="shared" ref="J2:J21" si="1" xml:space="preserve"> I2 / 64</f>
        <v>0.75</v>
      </c>
      <c r="K2">
        <f t="shared" ref="K2:K21" si="2" xml:space="preserve"> (C2 * 10) + (D2 * 20) + (E2 * 40) + (F2 * 80) + (G2 * 160) + (H2 * 320)</f>
        <v>1120</v>
      </c>
      <c r="L2">
        <f xml:space="preserve"> AVERAGE($I$2:$I$6)</f>
        <v>20.2</v>
      </c>
      <c r="M2">
        <f xml:space="preserve"> AVERAGE($J$2:$J$6)</f>
        <v>0.31562499999999999</v>
      </c>
      <c r="N2">
        <f xml:space="preserve"> AVERAGE($K$2:$K$6)</f>
        <v>516</v>
      </c>
    </row>
    <row r="3" spans="1:14" x14ac:dyDescent="0.75">
      <c r="A3" t="s">
        <v>9</v>
      </c>
      <c r="B3">
        <v>2016</v>
      </c>
      <c r="I3">
        <f t="shared" si="0"/>
        <v>0</v>
      </c>
      <c r="J3">
        <f t="shared" si="1"/>
        <v>0</v>
      </c>
      <c r="K3">
        <f t="shared" si="2"/>
        <v>0</v>
      </c>
      <c r="L3">
        <f t="shared" ref="L3:L6" si="3" xml:space="preserve"> AVERAGE($I$2:$I$6)</f>
        <v>20.2</v>
      </c>
      <c r="M3">
        <f t="shared" ref="M3:M6" si="4" xml:space="preserve"> AVERAGE($J$2:$J$6)</f>
        <v>0.31562499999999999</v>
      </c>
      <c r="N3">
        <f t="shared" ref="N3:N6" si="5" xml:space="preserve"> AVERAGE($K$2:$K$6)</f>
        <v>516</v>
      </c>
    </row>
    <row r="4" spans="1:14" x14ac:dyDescent="0.75">
      <c r="A4" t="s">
        <v>9</v>
      </c>
      <c r="B4">
        <v>2017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20.2</v>
      </c>
      <c r="M4">
        <f t="shared" si="4"/>
        <v>0.31562499999999999</v>
      </c>
      <c r="N4">
        <f t="shared" si="5"/>
        <v>516</v>
      </c>
    </row>
    <row r="5" spans="1:14" x14ac:dyDescent="0.75">
      <c r="A5" t="s">
        <v>13</v>
      </c>
      <c r="B5">
        <v>2018</v>
      </c>
      <c r="I5">
        <f t="shared" si="0"/>
        <v>0</v>
      </c>
      <c r="J5">
        <f t="shared" si="1"/>
        <v>0</v>
      </c>
      <c r="K5">
        <f xml:space="preserve"> (C5 * 10) + (D5 * 20) + (E5 * 40) + (F5 * 80) + (G5 * 160) + (H5 * 320)</f>
        <v>0</v>
      </c>
      <c r="L5">
        <f t="shared" si="3"/>
        <v>20.2</v>
      </c>
      <c r="M5">
        <f t="shared" si="4"/>
        <v>0.31562499999999999</v>
      </c>
      <c r="N5">
        <f t="shared" si="5"/>
        <v>516</v>
      </c>
    </row>
    <row r="6" spans="1:14" x14ac:dyDescent="0.75">
      <c r="A6" t="s">
        <v>9</v>
      </c>
      <c r="B6">
        <v>2019</v>
      </c>
      <c r="C6">
        <v>28</v>
      </c>
      <c r="D6">
        <v>15</v>
      </c>
      <c r="E6">
        <v>6</v>
      </c>
      <c r="F6">
        <v>2</v>
      </c>
      <c r="G6">
        <v>1</v>
      </c>
      <c r="H6">
        <v>1</v>
      </c>
      <c r="I6">
        <f t="shared" si="0"/>
        <v>53</v>
      </c>
      <c r="J6">
        <f t="shared" si="1"/>
        <v>0.828125</v>
      </c>
      <c r="K6">
        <f t="shared" si="2"/>
        <v>1460</v>
      </c>
      <c r="L6">
        <f t="shared" si="3"/>
        <v>20.2</v>
      </c>
      <c r="M6">
        <f t="shared" si="4"/>
        <v>0.31562499999999999</v>
      </c>
      <c r="N6">
        <f t="shared" si="5"/>
        <v>516</v>
      </c>
    </row>
    <row r="7" spans="1:14" x14ac:dyDescent="0.75">
      <c r="A7" t="s">
        <v>8</v>
      </c>
      <c r="B7">
        <v>2015</v>
      </c>
      <c r="I7">
        <f t="shared" si="0"/>
        <v>0</v>
      </c>
      <c r="J7">
        <f t="shared" si="1"/>
        <v>0</v>
      </c>
      <c r="K7">
        <f t="shared" si="2"/>
        <v>0</v>
      </c>
      <c r="L7">
        <f xml:space="preserve"> AVERAGE($I$7:$I$11)</f>
        <v>9.8000000000000007</v>
      </c>
      <c r="M7">
        <f xml:space="preserve"> AVERAGE($J$7:$J$11)</f>
        <v>0.15312500000000001</v>
      </c>
      <c r="N7">
        <f xml:space="preserve"> AVERAGE($K$7:$K$11)</f>
        <v>268</v>
      </c>
    </row>
    <row r="8" spans="1:14" x14ac:dyDescent="0.75">
      <c r="A8" t="s">
        <v>8</v>
      </c>
      <c r="B8">
        <v>2016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ref="L8:L11" si="6" xml:space="preserve"> AVERAGE($I$7:$I$11)</f>
        <v>9.8000000000000007</v>
      </c>
      <c r="M8">
        <f t="shared" ref="M8:M11" si="7" xml:space="preserve"> AVERAGE($J$7:$J$11)</f>
        <v>0.15312500000000001</v>
      </c>
      <c r="N8">
        <f t="shared" ref="N8:N11" si="8" xml:space="preserve"> AVERAGE($K$7:$K$11)</f>
        <v>268</v>
      </c>
    </row>
    <row r="9" spans="1:14" x14ac:dyDescent="0.75">
      <c r="A9" t="s">
        <v>8</v>
      </c>
      <c r="B9">
        <v>2017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6"/>
        <v>9.8000000000000007</v>
      </c>
      <c r="M9">
        <f t="shared" si="7"/>
        <v>0.15312500000000001</v>
      </c>
      <c r="N9">
        <f t="shared" si="8"/>
        <v>268</v>
      </c>
    </row>
    <row r="10" spans="1:14" x14ac:dyDescent="0.75">
      <c r="A10" t="s">
        <v>8</v>
      </c>
      <c r="B10">
        <v>2018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6"/>
        <v>9.8000000000000007</v>
      </c>
      <c r="M10">
        <f t="shared" si="7"/>
        <v>0.15312500000000001</v>
      </c>
      <c r="N10">
        <f t="shared" si="8"/>
        <v>268</v>
      </c>
    </row>
    <row r="11" spans="1:14" x14ac:dyDescent="0.75">
      <c r="A11" t="s">
        <v>8</v>
      </c>
      <c r="B11">
        <v>2019</v>
      </c>
      <c r="C11">
        <v>26</v>
      </c>
      <c r="D11">
        <v>14</v>
      </c>
      <c r="E11">
        <v>6</v>
      </c>
      <c r="F11">
        <v>1</v>
      </c>
      <c r="G11">
        <v>1</v>
      </c>
      <c r="H11">
        <v>1</v>
      </c>
      <c r="I11">
        <f t="shared" si="0"/>
        <v>49</v>
      </c>
      <c r="J11">
        <f t="shared" si="1"/>
        <v>0.765625</v>
      </c>
      <c r="K11">
        <f t="shared" si="2"/>
        <v>1340</v>
      </c>
      <c r="L11">
        <f t="shared" si="6"/>
        <v>9.8000000000000007</v>
      </c>
      <c r="M11">
        <f t="shared" si="7"/>
        <v>0.15312500000000001</v>
      </c>
      <c r="N11">
        <f t="shared" si="8"/>
        <v>268</v>
      </c>
    </row>
    <row r="12" spans="1:14" x14ac:dyDescent="0.75">
      <c r="A12" t="s">
        <v>10</v>
      </c>
      <c r="B12">
        <v>2015</v>
      </c>
      <c r="I12">
        <v>0</v>
      </c>
      <c r="J12">
        <f t="shared" si="1"/>
        <v>0</v>
      </c>
      <c r="K12">
        <f t="shared" si="2"/>
        <v>0</v>
      </c>
      <c r="L12">
        <f xml:space="preserve"> AVERAGE($I$12:$I$16)</f>
        <v>10.4</v>
      </c>
      <c r="M12">
        <f xml:space="preserve"> AVERAGE($J$12:$J$16)</f>
        <v>0.16250000000000001</v>
      </c>
      <c r="N12">
        <f xml:space="preserve"> AVERAGE($K$12:$K$16)</f>
        <v>276</v>
      </c>
    </row>
    <row r="13" spans="1:14" x14ac:dyDescent="0.75">
      <c r="A13" t="s">
        <v>10</v>
      </c>
      <c r="B13">
        <v>2016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ref="L13:L16" si="9" xml:space="preserve"> AVERAGE($I$12:$I$16)</f>
        <v>10.4</v>
      </c>
      <c r="M13">
        <f t="shared" ref="M13:M16" si="10" xml:space="preserve"> AVERAGE($J$12:$J$16)</f>
        <v>0.16250000000000001</v>
      </c>
      <c r="N13">
        <f t="shared" ref="N13:N16" si="11" xml:space="preserve"> AVERAGE($K$12:$K$16)</f>
        <v>276</v>
      </c>
    </row>
    <row r="14" spans="1:14" x14ac:dyDescent="0.75">
      <c r="A14" t="s">
        <v>10</v>
      </c>
      <c r="B14">
        <v>2017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9"/>
        <v>10.4</v>
      </c>
      <c r="M14">
        <f t="shared" si="10"/>
        <v>0.16250000000000001</v>
      </c>
      <c r="N14">
        <f t="shared" si="11"/>
        <v>276</v>
      </c>
    </row>
    <row r="15" spans="1:14" x14ac:dyDescent="0.75">
      <c r="A15" t="s">
        <v>10</v>
      </c>
      <c r="B15">
        <v>2018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9"/>
        <v>10.4</v>
      </c>
      <c r="M15">
        <f t="shared" si="10"/>
        <v>0.16250000000000001</v>
      </c>
      <c r="N15">
        <f t="shared" si="11"/>
        <v>276</v>
      </c>
    </row>
    <row r="16" spans="1:14" x14ac:dyDescent="0.75">
      <c r="A16" t="s">
        <v>10</v>
      </c>
      <c r="B16">
        <v>2019</v>
      </c>
      <c r="C16">
        <v>28</v>
      </c>
      <c r="D16">
        <v>15</v>
      </c>
      <c r="E16">
        <v>6</v>
      </c>
      <c r="F16">
        <v>1</v>
      </c>
      <c r="G16">
        <v>1</v>
      </c>
      <c r="H16">
        <v>1</v>
      </c>
      <c r="I16">
        <f t="shared" si="0"/>
        <v>52</v>
      </c>
      <c r="J16">
        <f t="shared" si="1"/>
        <v>0.8125</v>
      </c>
      <c r="K16">
        <f t="shared" si="2"/>
        <v>1380</v>
      </c>
      <c r="L16">
        <f t="shared" si="9"/>
        <v>10.4</v>
      </c>
      <c r="M16">
        <f t="shared" si="10"/>
        <v>0.16250000000000001</v>
      </c>
      <c r="N16">
        <f t="shared" si="11"/>
        <v>276</v>
      </c>
    </row>
    <row r="17" spans="1:14" x14ac:dyDescent="0.75">
      <c r="A17" t="s">
        <v>11</v>
      </c>
      <c r="B17">
        <v>2015</v>
      </c>
      <c r="I17">
        <f t="shared" si="0"/>
        <v>0</v>
      </c>
      <c r="J17">
        <f t="shared" si="1"/>
        <v>0</v>
      </c>
      <c r="K17">
        <f t="shared" si="2"/>
        <v>0</v>
      </c>
      <c r="L17">
        <f xml:space="preserve"> AVERAGE($I$17:$I$21)</f>
        <v>10.6</v>
      </c>
      <c r="M17">
        <f xml:space="preserve"> AVERAGE($J$17:$J$21)</f>
        <v>0.16562499999999999</v>
      </c>
      <c r="N17">
        <f xml:space="preserve"> AVERAGE($K$17:$K$21)</f>
        <v>292</v>
      </c>
    </row>
    <row r="18" spans="1:14" x14ac:dyDescent="0.75">
      <c r="A18" t="s">
        <v>11</v>
      </c>
      <c r="B18">
        <v>2016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ref="L18:L21" si="12" xml:space="preserve"> AVERAGE($I$17:$I$21)</f>
        <v>10.6</v>
      </c>
      <c r="M18">
        <f t="shared" ref="M18:M20" si="13" xml:space="preserve"> AVERAGE($J$17:$J$21)</f>
        <v>0.16562499999999999</v>
      </c>
      <c r="N18">
        <f t="shared" ref="N18:N21" si="14" xml:space="preserve"> AVERAGE($K$17:$K$21)</f>
        <v>292</v>
      </c>
    </row>
    <row r="19" spans="1:14" x14ac:dyDescent="0.75">
      <c r="A19" t="s">
        <v>11</v>
      </c>
      <c r="B19">
        <v>2017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12"/>
        <v>10.6</v>
      </c>
      <c r="M19">
        <f t="shared" si="13"/>
        <v>0.16562499999999999</v>
      </c>
      <c r="N19">
        <f t="shared" si="14"/>
        <v>292</v>
      </c>
    </row>
    <row r="20" spans="1:14" x14ac:dyDescent="0.75">
      <c r="A20" t="s">
        <v>11</v>
      </c>
      <c r="B20">
        <v>2018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12"/>
        <v>10.6</v>
      </c>
      <c r="M20">
        <f t="shared" si="13"/>
        <v>0.16562499999999999</v>
      </c>
      <c r="N20">
        <f t="shared" si="14"/>
        <v>292</v>
      </c>
    </row>
    <row r="21" spans="1:14" x14ac:dyDescent="0.75">
      <c r="A21" t="s">
        <v>11</v>
      </c>
      <c r="B21">
        <v>2019</v>
      </c>
      <c r="C21">
        <v>28</v>
      </c>
      <c r="D21">
        <v>15</v>
      </c>
      <c r="E21">
        <v>6</v>
      </c>
      <c r="F21">
        <v>2</v>
      </c>
      <c r="G21">
        <v>1</v>
      </c>
      <c r="H21">
        <v>1</v>
      </c>
      <c r="I21">
        <f t="shared" si="0"/>
        <v>53</v>
      </c>
      <c r="J21">
        <f t="shared" si="1"/>
        <v>0.828125</v>
      </c>
      <c r="K21">
        <f t="shared" si="2"/>
        <v>1460</v>
      </c>
      <c r="L21">
        <f t="shared" si="12"/>
        <v>10.6</v>
      </c>
      <c r="M21">
        <f xml:space="preserve"> AVERAGE($J$17:$J$21)</f>
        <v>0.16562499999999999</v>
      </c>
      <c r="N21">
        <f t="shared" si="14"/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Davtian</dc:creator>
  <cp:lastModifiedBy>Ruslan Davtian</cp:lastModifiedBy>
  <dcterms:created xsi:type="dcterms:W3CDTF">2020-01-26T07:15:03Z</dcterms:created>
  <dcterms:modified xsi:type="dcterms:W3CDTF">2020-01-26T09:14:38Z</dcterms:modified>
</cp:coreProperties>
</file>