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andy/Desktop/6E94C521F52F/"/>
    </mc:Choice>
  </mc:AlternateContent>
  <bookViews>
    <workbookView xWindow="0" yWindow="460" windowWidth="28800" windowHeight="16180" tabRatio="500" xr2:uid="{00000000-000D-0000-FFFF-FFFF00000000}"/>
  </bookViews>
  <sheets>
    <sheet name="Eval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24" i="1" s="1"/>
  <c r="C7" i="1"/>
  <c r="E7" i="1"/>
  <c r="F7" i="1"/>
  <c r="B8" i="1"/>
  <c r="F8" i="1" s="1"/>
  <c r="C8" i="1"/>
  <c r="E8" i="1"/>
  <c r="B9" i="1"/>
  <c r="C9" i="1" s="1"/>
  <c r="B10" i="1"/>
  <c r="C10" i="1"/>
  <c r="E10" i="1"/>
  <c r="F10" i="1"/>
  <c r="B23" i="1"/>
  <c r="B11" i="1"/>
  <c r="B12" i="1"/>
  <c r="F12" i="1" s="1"/>
  <c r="B13" i="1"/>
  <c r="E13" i="1" s="1"/>
  <c r="A18" i="1"/>
  <c r="E11" i="1"/>
  <c r="F11" i="1"/>
  <c r="E12" i="1"/>
  <c r="B14" i="1"/>
  <c r="F14" i="1" s="1"/>
  <c r="A21" i="1"/>
  <c r="A19" i="1"/>
  <c r="B20" i="1"/>
  <c r="C11" i="1"/>
  <c r="F9" i="1" l="1"/>
  <c r="F13" i="1"/>
  <c r="E9" i="1"/>
  <c r="C13" i="1"/>
  <c r="C12" i="1"/>
  <c r="B25" i="1"/>
  <c r="A20" i="1" s="1"/>
  <c r="B22" i="1" s="1"/>
  <c r="E14" i="1"/>
  <c r="C14" i="1"/>
</calcChain>
</file>

<file path=xl/sharedStrings.xml><?xml version="1.0" encoding="utf-8"?>
<sst xmlns="http://schemas.openxmlformats.org/spreadsheetml/2006/main" count="137" uniqueCount="136">
  <si>
    <t>Group Member</t>
  </si>
  <si>
    <t>Your Name</t>
  </si>
  <si>
    <t>Instructions</t>
  </si>
  <si>
    <t>2. Select your name from the second drop down menu.</t>
  </si>
  <si>
    <t>Tobacco Use</t>
  </si>
  <si>
    <t>Harmful Alcohol</t>
  </si>
  <si>
    <t>High Blood Pressure</t>
  </si>
  <si>
    <t>Physical Inactivity</t>
  </si>
  <si>
    <t>Raised Cholesterol</t>
  </si>
  <si>
    <t>Unhealthy Diet</t>
  </si>
  <si>
    <t>High Blood Glucose</t>
  </si>
  <si>
    <t>Prostate Cancer</t>
  </si>
  <si>
    <t>Breast Cancer</t>
  </si>
  <si>
    <t>Injuries and Accidents</t>
  </si>
  <si>
    <t>Ishcaemic Heart Disease</t>
  </si>
  <si>
    <t>Colon Cancer</t>
  </si>
  <si>
    <t>Stroke</t>
  </si>
  <si>
    <t>Diabetes</t>
  </si>
  <si>
    <t>Cassie, Rachel</t>
  </si>
  <si>
    <t>Gudaitis, Dayna</t>
  </si>
  <si>
    <t>Howie, Allie</t>
  </si>
  <si>
    <t>Poulin, Camille</t>
  </si>
  <si>
    <t>Smith, Carter</t>
  </si>
  <si>
    <t>Winters, Nicole</t>
  </si>
  <si>
    <t>Bellemare, Lucy</t>
  </si>
  <si>
    <t>Chen, Betty</t>
  </si>
  <si>
    <t>Chinnadurai, Anu</t>
  </si>
  <si>
    <t>Fan, SiDuo</t>
  </si>
  <si>
    <t>Opazo, Pablo</t>
  </si>
  <si>
    <t>Schmidt, Rebecca</t>
  </si>
  <si>
    <t>Szirmay-Kalos, Paul</t>
  </si>
  <si>
    <t>Ho, Bernice</t>
  </si>
  <si>
    <t>Indyarta, Rafael</t>
  </si>
  <si>
    <t>Kan, Boris</t>
  </si>
  <si>
    <t>Kim, Yeram</t>
  </si>
  <si>
    <t>Sivakumar, Sidharth</t>
  </si>
  <si>
    <t>Wei, Carrie</t>
  </si>
  <si>
    <t>Boell, Shelby</t>
  </si>
  <si>
    <t>Buckstein, Jonah</t>
  </si>
  <si>
    <t>Gudzak, Victoria</t>
  </si>
  <si>
    <t>Hazan, Elias</t>
  </si>
  <si>
    <t>Kirkwood, David</t>
  </si>
  <si>
    <t>Phillips, Hailey</t>
  </si>
  <si>
    <t>Stoness, Mackenzie</t>
  </si>
  <si>
    <t>Zhang, Jenny</t>
  </si>
  <si>
    <t>Choi, Amy</t>
  </si>
  <si>
    <t>Doyle, Rebecca</t>
  </si>
  <si>
    <t>Field, Rachel</t>
  </si>
  <si>
    <t>MacIntosh, Kelsey</t>
  </si>
  <si>
    <t>Rodger, Jillian</t>
  </si>
  <si>
    <t>Witmer, Julia</t>
  </si>
  <si>
    <t>D'Aoust, Tim</t>
  </si>
  <si>
    <t>Frawley, Michaila</t>
  </si>
  <si>
    <t>Lo, Lindsay</t>
  </si>
  <si>
    <t>MacDonald, Emma</t>
  </si>
  <si>
    <t>McKenna, Caroline</t>
  </si>
  <si>
    <t>Puopolo, Michael</t>
  </si>
  <si>
    <t>Laamanen, Markku</t>
  </si>
  <si>
    <t>Le, Adam</t>
  </si>
  <si>
    <t>O'Driscoll, Victoria</t>
  </si>
  <si>
    <t>Scott, Berkeley</t>
  </si>
  <si>
    <t>Sloan, Stephen</t>
  </si>
  <si>
    <t>Smyth, Robin</t>
  </si>
  <si>
    <t>Sobkowich, Kurtis</t>
  </si>
  <si>
    <t>Tennyson, Elizabeth</t>
  </si>
  <si>
    <t>Cohn, Talia</t>
  </si>
  <si>
    <t>Lee, Brandon</t>
  </si>
  <si>
    <t>Lim, Justin</t>
  </si>
  <si>
    <t>Minkhorst, Kathryn</t>
  </si>
  <si>
    <t>Nagaraj, Sujay</t>
  </si>
  <si>
    <t>Townley, Colleen</t>
  </si>
  <si>
    <t>Di Stefano, Lydia</t>
  </si>
  <si>
    <t>Gillie, Caitlin</t>
  </si>
  <si>
    <t>Jupp, Ethan</t>
  </si>
  <si>
    <t>Kennedy, Madison</t>
  </si>
  <si>
    <t>King, Madeline</t>
  </si>
  <si>
    <t>Zheng, Sunny</t>
  </si>
  <si>
    <t>Camacho, Marika</t>
  </si>
  <si>
    <t>Chen, Chang Chang</t>
  </si>
  <si>
    <t>Janecka, Megan</t>
  </si>
  <si>
    <t>McLellan, Erin</t>
  </si>
  <si>
    <t>Patterson, Dylan</t>
  </si>
  <si>
    <t>Sydor, Claudia</t>
  </si>
  <si>
    <t>Wang, Jennifer</t>
  </si>
  <si>
    <t>Bryenton, Sarah</t>
  </si>
  <si>
    <t>Da Gama, Jason</t>
  </si>
  <si>
    <t>Fonseca, Joe</t>
  </si>
  <si>
    <t>Mortimore, Emma</t>
  </si>
  <si>
    <t>Reier, Emily</t>
  </si>
  <si>
    <t>Strauss, Rachel</t>
  </si>
  <si>
    <t>Wine, Rachel</t>
  </si>
  <si>
    <t>Elliott, Megan</t>
  </si>
  <si>
    <t>Ioudovski, Paul</t>
  </si>
  <si>
    <t>Kataria, Jay</t>
  </si>
  <si>
    <t>Matzinger, Elizabeth</t>
  </si>
  <si>
    <t>Park, Laura</t>
  </si>
  <si>
    <t>Simpson, Rachel</t>
  </si>
  <si>
    <t>Yen, Hope</t>
  </si>
  <si>
    <t>Borgundvaag, Natalie</t>
  </si>
  <si>
    <t>Cameron, Morgann</t>
  </si>
  <si>
    <t>Cheng, Courtney</t>
  </si>
  <si>
    <t>Coward, Victoria</t>
  </si>
  <si>
    <t>Finkelstein, Joshua</t>
  </si>
  <si>
    <t>Ki, Victoria</t>
  </si>
  <si>
    <t>Lee, Shana</t>
  </si>
  <si>
    <t>Lundell-Creagh, Caitlin</t>
  </si>
  <si>
    <t>Choremis, Beatrice</t>
  </si>
  <si>
    <t>Dowling, Liam</t>
  </si>
  <si>
    <t>Everitt, Kennedy</t>
  </si>
  <si>
    <t>Fusigboye, Sophie</t>
  </si>
  <si>
    <t>Lanz, Chris</t>
  </si>
  <si>
    <t>Lee, Sunny</t>
  </si>
  <si>
    <t>Siegert, Erika</t>
  </si>
  <si>
    <t>Steele, Marshall</t>
  </si>
  <si>
    <t>Bentley, Matthew</t>
  </si>
  <si>
    <t>Chan, Victoria</t>
  </si>
  <si>
    <t>Michaud, Danielle</t>
  </si>
  <si>
    <t>Sisnett, Danielle</t>
  </si>
  <si>
    <t>Zamora Roman, Marie</t>
  </si>
  <si>
    <t>Chau, Cassidy</t>
  </si>
  <si>
    <t>Lee, Hannah</t>
  </si>
  <si>
    <t>Pekeles, Isaac</t>
  </si>
  <si>
    <t>1. Select your pod group from the first drop down menu.</t>
  </si>
  <si>
    <t>Additional Comments (Optional)</t>
  </si>
  <si>
    <t>Asthma and COPD</t>
  </si>
  <si>
    <t>Overweight and Obesity</t>
  </si>
  <si>
    <t xml:space="preserve"> are meant to be filled out.</t>
  </si>
  <si>
    <t xml:space="preserve">Cells highlighted in light blue </t>
  </si>
  <si>
    <t>4. For each member of your group (including yourself), rate performance in each of the categories (1 = Strongly disagree/a bad mark, 5 = Strongly agree/a good mark)</t>
  </si>
  <si>
    <t>Attended class</t>
  </si>
  <si>
    <t>Contributed to the creation of the 1 page summaries.</t>
  </si>
  <si>
    <t>Contributed ideas and/or was willing to present</t>
  </si>
  <si>
    <t>De Goff, Lucas</t>
  </si>
  <si>
    <t>Group</t>
  </si>
  <si>
    <t>Setup note: Hidden rows 23-32 have the group names and membership (delete this)</t>
  </si>
  <si>
    <t>Self and Peer Evaluation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</si>
</sst>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Font="1" applyFill="1" applyBorder="1" applyAlignment="1">
      <alignment vertical="top"/>
    </xf>
    <xf numFmtId="0" fontId="0" fillId="2" borderId="0" xfId="0" applyFill="1" applyBorder="1"/>
    <xf numFmtId="0" fontId="0" fillId="0" borderId="7" xfId="0" applyBorder="1"/>
    <xf numFmtId="0" fontId="0" fillId="2" borderId="11" xfId="0" applyFill="1" applyBorder="1"/>
    <xf numFmtId="0" fontId="0" fillId="2" borderId="12" xfId="0" applyFill="1" applyBorder="1"/>
    <xf numFmtId="0" fontId="0" fillId="0" borderId="14" xfId="0" applyBorder="1"/>
    <xf numFmtId="0" fontId="0" fillId="0" borderId="8" xfId="0" applyBorder="1"/>
    <xf numFmtId="0" fontId="0" fillId="0" borderId="15" xfId="0" applyFill="1" applyBorder="1"/>
    <xf numFmtId="0" fontId="0" fillId="0" borderId="16" xfId="0" applyBorder="1"/>
    <xf numFmtId="0" fontId="0" fillId="2" borderId="14" xfId="0" applyFill="1" applyBorder="1"/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1" fillId="2" borderId="0" xfId="0" applyFont="1" applyFill="1" applyBorder="1"/>
    <xf numFmtId="0" fontId="0" fillId="0" borderId="14" xfId="0" applyFill="1" applyBorder="1"/>
    <xf numFmtId="0" fontId="1" fillId="3" borderId="1" xfId="0" applyFont="1" applyFill="1" applyBorder="1"/>
    <xf numFmtId="0" fontId="0" fillId="0" borderId="0" xfId="0" applyFont="1" applyFill="1" applyBorder="1" applyAlignment="1">
      <alignment horizontal="right" vertical="center"/>
    </xf>
    <xf numFmtId="0" fontId="0" fillId="0" borderId="17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110" zoomScaleNormal="110" zoomScalePageLayoutView="110" workbookViewId="0">
      <selection activeCell="B2" sqref="B2:G2"/>
    </sheetView>
  </sheetViews>
  <sheetFormatPr baseColWidth="10" defaultColWidth="11" defaultRowHeight="16" x14ac:dyDescent="0.2"/>
  <cols>
    <col min="1" max="1" width="3.5" customWidth="1"/>
    <col min="2" max="2" width="24.5" customWidth="1"/>
    <col min="3" max="3" width="2.83203125" customWidth="1"/>
    <col min="4" max="4" width="41.6640625" customWidth="1"/>
    <col min="5" max="5" width="14.33203125" customWidth="1"/>
    <col min="6" max="6" width="40.6640625" customWidth="1"/>
    <col min="7" max="7" width="54.83203125" customWidth="1"/>
    <col min="8" max="9" width="11" customWidth="1"/>
    <col min="10" max="10" width="25.83203125" customWidth="1"/>
    <col min="11" max="25" width="11" customWidth="1"/>
  </cols>
  <sheetData>
    <row r="1" spans="1:10" x14ac:dyDescent="0.2">
      <c r="A1" s="10"/>
      <c r="B1" s="22" t="s">
        <v>135</v>
      </c>
      <c r="C1" s="22"/>
      <c r="D1" s="12"/>
      <c r="E1" s="12"/>
      <c r="F1" s="12"/>
      <c r="G1" s="13"/>
    </row>
    <row r="2" spans="1:10" x14ac:dyDescent="0.2">
      <c r="A2" s="14"/>
      <c r="B2" s="29"/>
      <c r="C2" s="30"/>
      <c r="D2" s="30"/>
      <c r="E2" s="30"/>
      <c r="F2" s="30"/>
      <c r="G2" s="39"/>
    </row>
    <row r="3" spans="1:10" x14ac:dyDescent="0.2">
      <c r="A3" s="14"/>
      <c r="B3" s="29" t="s">
        <v>133</v>
      </c>
      <c r="C3" s="39"/>
      <c r="D3" s="44"/>
      <c r="E3" s="45"/>
      <c r="F3" s="29" t="s">
        <v>134</v>
      </c>
      <c r="G3" s="39"/>
      <c r="J3" s="9"/>
    </row>
    <row r="4" spans="1:10" x14ac:dyDescent="0.2">
      <c r="A4" s="14"/>
      <c r="B4" s="29" t="s">
        <v>1</v>
      </c>
      <c r="C4" s="39"/>
      <c r="D4" s="44"/>
      <c r="E4" s="45"/>
      <c r="F4" s="29"/>
      <c r="G4" s="39"/>
      <c r="J4" s="9"/>
    </row>
    <row r="5" spans="1:10" x14ac:dyDescent="0.2">
      <c r="A5" s="14"/>
      <c r="B5" s="31"/>
      <c r="C5" s="32"/>
      <c r="D5" s="32"/>
      <c r="E5" s="32"/>
      <c r="F5" s="32"/>
      <c r="G5" s="43"/>
      <c r="J5" s="9"/>
    </row>
    <row r="6" spans="1:10" ht="38" customHeight="1" x14ac:dyDescent="0.2">
      <c r="A6" s="14"/>
      <c r="B6" s="15" t="s">
        <v>0</v>
      </c>
      <c r="C6" s="44" t="s">
        <v>130</v>
      </c>
      <c r="D6" s="46"/>
      <c r="E6" s="11" t="s">
        <v>129</v>
      </c>
      <c r="F6" s="11" t="s">
        <v>131</v>
      </c>
      <c r="G6" s="16" t="s">
        <v>123</v>
      </c>
      <c r="J6" s="9"/>
    </row>
    <row r="7" spans="1:10" ht="19" customHeight="1" x14ac:dyDescent="0.2">
      <c r="A7" s="14"/>
      <c r="B7" s="17" t="e">
        <f t="shared" ref="B7:B14" si="0">IF(INDEX(J25:Y25,1,MATCH($D$3,J$24:Y$24,0))=0,"",INDEX(J25:Y25,1,MATCH($D$3,J$24:Y$24,0)))</f>
        <v>#N/A</v>
      </c>
      <c r="C7" s="40" t="e">
        <f t="shared" ref="C7:F14" si="1">IF($B7=""," ","")</f>
        <v>#N/A</v>
      </c>
      <c r="D7" s="41"/>
      <c r="E7" s="8" t="e">
        <f t="shared" si="1"/>
        <v>#N/A</v>
      </c>
      <c r="F7" s="8" t="e">
        <f t="shared" si="1"/>
        <v>#N/A</v>
      </c>
      <c r="G7" s="14"/>
      <c r="J7" s="9"/>
    </row>
    <row r="8" spans="1:10" ht="19" customHeight="1" x14ac:dyDescent="0.2">
      <c r="A8" s="14"/>
      <c r="B8" s="17" t="e">
        <f t="shared" si="0"/>
        <v>#N/A</v>
      </c>
      <c r="C8" s="29" t="e">
        <f t="shared" si="1"/>
        <v>#N/A</v>
      </c>
      <c r="D8" s="30"/>
      <c r="E8" s="8" t="e">
        <f t="shared" si="1"/>
        <v>#N/A</v>
      </c>
      <c r="F8" s="8" t="e">
        <f t="shared" si="1"/>
        <v>#N/A</v>
      </c>
      <c r="G8" s="14"/>
      <c r="J8" s="9"/>
    </row>
    <row r="9" spans="1:10" ht="19" customHeight="1" x14ac:dyDescent="0.2">
      <c r="A9" s="14"/>
      <c r="B9" s="17" t="e">
        <f t="shared" si="0"/>
        <v>#N/A</v>
      </c>
      <c r="C9" s="29" t="e">
        <f t="shared" si="1"/>
        <v>#N/A</v>
      </c>
      <c r="D9" s="30"/>
      <c r="E9" s="8" t="e">
        <f t="shared" si="1"/>
        <v>#N/A</v>
      </c>
      <c r="F9" s="8" t="e">
        <f t="shared" si="1"/>
        <v>#N/A</v>
      </c>
      <c r="G9" s="14"/>
      <c r="J9" s="9"/>
    </row>
    <row r="10" spans="1:10" ht="18" customHeight="1" x14ac:dyDescent="0.2">
      <c r="A10" s="14"/>
      <c r="B10" s="17" t="e">
        <f t="shared" si="0"/>
        <v>#N/A</v>
      </c>
      <c r="C10" s="29" t="e">
        <f t="shared" si="1"/>
        <v>#N/A</v>
      </c>
      <c r="D10" s="30"/>
      <c r="E10" s="8" t="e">
        <f t="shared" si="1"/>
        <v>#N/A</v>
      </c>
      <c r="F10" s="8" t="e">
        <f t="shared" si="1"/>
        <v>#N/A</v>
      </c>
      <c r="G10" s="14"/>
      <c r="J10" s="9"/>
    </row>
    <row r="11" spans="1:10" ht="18" customHeight="1" x14ac:dyDescent="0.2">
      <c r="A11" s="14"/>
      <c r="B11" s="17" t="e">
        <f t="shared" si="0"/>
        <v>#N/A</v>
      </c>
      <c r="C11" s="29" t="e">
        <f t="shared" si="1"/>
        <v>#N/A</v>
      </c>
      <c r="D11" s="30"/>
      <c r="E11" s="8" t="e">
        <f t="shared" si="1"/>
        <v>#N/A</v>
      </c>
      <c r="F11" s="8" t="e">
        <f t="shared" si="1"/>
        <v>#N/A</v>
      </c>
      <c r="G11" s="14"/>
      <c r="J11" s="9"/>
    </row>
    <row r="12" spans="1:10" ht="18" customHeight="1" x14ac:dyDescent="0.2">
      <c r="A12" s="14"/>
      <c r="B12" s="17" t="e">
        <f t="shared" si="0"/>
        <v>#N/A</v>
      </c>
      <c r="C12" s="29" t="e">
        <f t="shared" si="1"/>
        <v>#N/A</v>
      </c>
      <c r="D12" s="30"/>
      <c r="E12" s="8" t="e">
        <f t="shared" si="1"/>
        <v>#N/A</v>
      </c>
      <c r="F12" s="8" t="e">
        <f t="shared" si="1"/>
        <v>#N/A</v>
      </c>
      <c r="G12" s="14"/>
      <c r="J12" s="9"/>
    </row>
    <row r="13" spans="1:10" x14ac:dyDescent="0.2">
      <c r="A13" s="14"/>
      <c r="B13" s="17" t="e">
        <f t="shared" si="0"/>
        <v>#N/A</v>
      </c>
      <c r="C13" s="29" t="e">
        <f t="shared" si="1"/>
        <v>#N/A</v>
      </c>
      <c r="D13" s="30"/>
      <c r="E13" s="8" t="e">
        <f t="shared" si="1"/>
        <v>#N/A</v>
      </c>
      <c r="F13" s="8" t="e">
        <f t="shared" si="1"/>
        <v>#N/A</v>
      </c>
      <c r="G13" s="14"/>
      <c r="J13" s="9"/>
    </row>
    <row r="14" spans="1:10" x14ac:dyDescent="0.2">
      <c r="A14" s="14"/>
      <c r="B14" s="21" t="e">
        <f t="shared" si="0"/>
        <v>#N/A</v>
      </c>
      <c r="C14" s="31" t="e">
        <f t="shared" si="1"/>
        <v>#N/A</v>
      </c>
      <c r="D14" s="32"/>
      <c r="E14" s="19" t="e">
        <f t="shared" si="1"/>
        <v>#N/A</v>
      </c>
      <c r="F14" s="19" t="e">
        <f t="shared" si="1"/>
        <v>#N/A</v>
      </c>
      <c r="G14" s="20"/>
      <c r="J14" s="9"/>
    </row>
    <row r="15" spans="1:10" x14ac:dyDescent="0.2">
      <c r="A15" s="14"/>
      <c r="B15" s="40"/>
      <c r="C15" s="41"/>
      <c r="D15" s="41"/>
      <c r="E15" s="41"/>
      <c r="F15" s="41"/>
      <c r="G15" s="42"/>
      <c r="J15" s="9"/>
    </row>
    <row r="16" spans="1:10" ht="15" customHeight="1" thickBot="1" x14ac:dyDescent="0.25">
      <c r="A16" s="10"/>
      <c r="B16" s="22" t="s">
        <v>2</v>
      </c>
      <c r="C16" s="22"/>
      <c r="D16" s="10"/>
      <c r="E16" s="10"/>
      <c r="F16" s="10"/>
      <c r="G16" s="18"/>
      <c r="J16" s="9"/>
    </row>
    <row r="17" spans="1:25" ht="17" customHeight="1" thickBot="1" x14ac:dyDescent="0.25">
      <c r="A17" s="23"/>
      <c r="B17" s="25" t="s">
        <v>127</v>
      </c>
      <c r="C17" s="24"/>
      <c r="D17" s="33" t="s">
        <v>126</v>
      </c>
      <c r="E17" s="34"/>
      <c r="F17" s="34"/>
      <c r="G17" s="35"/>
      <c r="J17" s="9"/>
    </row>
    <row r="18" spans="1:25" x14ac:dyDescent="0.2">
      <c r="A18" s="14" t="str">
        <f>IF(D3="","","✓")</f>
        <v/>
      </c>
      <c r="B18" s="36" t="s">
        <v>122</v>
      </c>
      <c r="C18" s="37"/>
      <c r="D18" s="37"/>
      <c r="E18" s="37"/>
      <c r="F18" s="37"/>
      <c r="G18" s="38"/>
      <c r="J18" s="9"/>
    </row>
    <row r="19" spans="1:25" x14ac:dyDescent="0.2">
      <c r="A19" s="14" t="str">
        <f>IF(D4="","","✓")</f>
        <v/>
      </c>
      <c r="B19" s="36" t="s">
        <v>3</v>
      </c>
      <c r="C19" s="37"/>
      <c r="D19" s="37"/>
      <c r="E19" s="37"/>
      <c r="F19" s="37"/>
      <c r="G19" s="38"/>
      <c r="J19" s="9"/>
    </row>
    <row r="20" spans="1:25" x14ac:dyDescent="0.2">
      <c r="A20" s="14" t="e">
        <f ca="1">IF(B25=0,"","✓")</f>
        <v>#N/A</v>
      </c>
      <c r="B20" s="36" t="str">
        <f>IF(D4="","3. Save your file with the name (Fill in name first).", "3. Save your file with the name '"&amp;B24&amp;"' (Current name is '"&amp;B23&amp;"').")</f>
        <v>3. Save your file with the name (Fill in name first).</v>
      </c>
      <c r="C20" s="37"/>
      <c r="D20" s="37"/>
      <c r="E20" s="37"/>
      <c r="F20" s="37"/>
      <c r="G20" s="38"/>
    </row>
    <row r="21" spans="1:25" x14ac:dyDescent="0.2">
      <c r="A21" s="14" t="str">
        <f>IF(D3="","",IF(COUNTIF(D7:F14,"")&gt;0,"","✓"))</f>
        <v/>
      </c>
      <c r="B21" s="36" t="s">
        <v>128</v>
      </c>
      <c r="C21" s="37"/>
      <c r="D21" s="37"/>
      <c r="E21" s="37"/>
      <c r="F21" s="37"/>
      <c r="G21" s="38"/>
    </row>
    <row r="22" spans="1:25" x14ac:dyDescent="0.2">
      <c r="A22" s="20"/>
      <c r="B22" s="26" t="str">
        <f ca="1">IF(COUNTIF(A18:A21,"✓")=4,"5. Upload your file to the dropbox on onQ.","")</f>
        <v/>
      </c>
      <c r="C22" s="27"/>
      <c r="D22" s="27"/>
      <c r="E22" s="27"/>
      <c r="F22" s="27"/>
      <c r="G22" s="28"/>
    </row>
    <row r="23" spans="1:25" ht="17" hidden="1" thickBot="1" x14ac:dyDescent="0.25">
      <c r="B23" t="str">
        <f ca="1">MID(CELL("filename",B1),FIND("[",CELL("filename",B1))+1,FIND("]", CELL("filename",B1))-FIND("[",CELL("filename",B1))-1)</f>
        <v>Peer Evaluation.xlsx</v>
      </c>
      <c r="K23" s="2"/>
    </row>
    <row r="24" spans="1:25" ht="17" hidden="1" thickBot="1" x14ac:dyDescent="0.25">
      <c r="B24" t="e">
        <f>D3&amp;"_"&amp;MATCH(D4,B7:B13,0)&amp;".xlsx"</f>
        <v>#N/A</v>
      </c>
      <c r="I24" s="1" t="s">
        <v>133</v>
      </c>
      <c r="J24" s="3" t="s">
        <v>4</v>
      </c>
      <c r="K24" s="3" t="s">
        <v>5</v>
      </c>
      <c r="L24" s="3" t="s">
        <v>6</v>
      </c>
      <c r="M24" s="3" t="s">
        <v>7</v>
      </c>
      <c r="N24" s="3" t="s">
        <v>8</v>
      </c>
      <c r="O24" s="6" t="s">
        <v>125</v>
      </c>
      <c r="P24" s="3" t="s">
        <v>9</v>
      </c>
      <c r="Q24" s="3" t="s">
        <v>10</v>
      </c>
      <c r="R24" s="6" t="s">
        <v>11</v>
      </c>
      <c r="S24" s="6" t="s">
        <v>12</v>
      </c>
      <c r="T24" s="6" t="s">
        <v>13</v>
      </c>
      <c r="U24" s="6" t="s">
        <v>14</v>
      </c>
      <c r="V24" s="6" t="s">
        <v>15</v>
      </c>
      <c r="W24" s="6" t="s">
        <v>16</v>
      </c>
      <c r="X24" s="6" t="s">
        <v>17</v>
      </c>
      <c r="Y24" s="6" t="s">
        <v>124</v>
      </c>
    </row>
    <row r="25" spans="1:25" hidden="1" x14ac:dyDescent="0.2">
      <c r="B25" t="e">
        <f ca="1">IF(B23=B24,1,0)</f>
        <v>#N/A</v>
      </c>
      <c r="J25" t="s">
        <v>18</v>
      </c>
      <c r="K25" s="4" t="s">
        <v>24</v>
      </c>
      <c r="L25" s="4" t="s">
        <v>31</v>
      </c>
      <c r="M25" s="4" t="s">
        <v>37</v>
      </c>
      <c r="N25" s="4" t="s">
        <v>45</v>
      </c>
      <c r="O25" s="5" t="s">
        <v>51</v>
      </c>
      <c r="P25" t="s">
        <v>57</v>
      </c>
      <c r="Q25" t="s">
        <v>65</v>
      </c>
      <c r="R25" t="s">
        <v>71</v>
      </c>
      <c r="S25" t="s">
        <v>84</v>
      </c>
      <c r="T25" t="s">
        <v>77</v>
      </c>
      <c r="U25" t="s">
        <v>91</v>
      </c>
      <c r="V25" t="s">
        <v>98</v>
      </c>
      <c r="W25" t="s">
        <v>106</v>
      </c>
      <c r="X25" t="s">
        <v>114</v>
      </c>
      <c r="Y25" t="s">
        <v>119</v>
      </c>
    </row>
    <row r="26" spans="1:25" hidden="1" x14ac:dyDescent="0.2">
      <c r="J26" t="s">
        <v>19</v>
      </c>
      <c r="K26" s="4" t="s">
        <v>25</v>
      </c>
      <c r="L26" s="4" t="s">
        <v>32</v>
      </c>
      <c r="M26" s="4" t="s">
        <v>38</v>
      </c>
      <c r="N26" s="4" t="s">
        <v>46</v>
      </c>
      <c r="O26" t="s">
        <v>52</v>
      </c>
      <c r="P26" t="s">
        <v>58</v>
      </c>
      <c r="Q26" t="s">
        <v>66</v>
      </c>
      <c r="R26" t="s">
        <v>72</v>
      </c>
      <c r="S26" t="s">
        <v>85</v>
      </c>
      <c r="T26" t="s">
        <v>78</v>
      </c>
      <c r="U26" t="s">
        <v>92</v>
      </c>
      <c r="V26" t="s">
        <v>99</v>
      </c>
      <c r="W26" t="s">
        <v>107</v>
      </c>
      <c r="X26" t="s">
        <v>115</v>
      </c>
      <c r="Y26" t="s">
        <v>101</v>
      </c>
    </row>
    <row r="27" spans="1:25" hidden="1" x14ac:dyDescent="0.2">
      <c r="J27" t="s">
        <v>20</v>
      </c>
      <c r="K27" s="4" t="s">
        <v>26</v>
      </c>
      <c r="L27" s="4" t="s">
        <v>33</v>
      </c>
      <c r="M27" s="4" t="s">
        <v>39</v>
      </c>
      <c r="N27" s="4" t="s">
        <v>47</v>
      </c>
      <c r="O27" s="5" t="s">
        <v>53</v>
      </c>
      <c r="P27" t="s">
        <v>59</v>
      </c>
      <c r="Q27" t="s">
        <v>67</v>
      </c>
      <c r="R27" t="s">
        <v>73</v>
      </c>
      <c r="S27" t="s">
        <v>86</v>
      </c>
      <c r="T27" t="s">
        <v>79</v>
      </c>
      <c r="U27" t="s">
        <v>93</v>
      </c>
      <c r="V27" t="s">
        <v>100</v>
      </c>
      <c r="W27" t="s">
        <v>108</v>
      </c>
      <c r="X27" t="s">
        <v>116</v>
      </c>
      <c r="Y27" t="s">
        <v>120</v>
      </c>
    </row>
    <row r="28" spans="1:25" hidden="1" x14ac:dyDescent="0.2">
      <c r="J28" t="s">
        <v>21</v>
      </c>
      <c r="K28" s="4" t="s">
        <v>27</v>
      </c>
      <c r="L28" s="4" t="s">
        <v>34</v>
      </c>
      <c r="M28" s="4" t="s">
        <v>40</v>
      </c>
      <c r="N28" s="4" t="s">
        <v>48</v>
      </c>
      <c r="O28" s="5" t="s">
        <v>54</v>
      </c>
      <c r="P28" t="s">
        <v>60</v>
      </c>
      <c r="Q28" t="s">
        <v>68</v>
      </c>
      <c r="R28" t="s">
        <v>74</v>
      </c>
      <c r="S28" t="s">
        <v>87</v>
      </c>
      <c r="T28" t="s">
        <v>80</v>
      </c>
      <c r="U28" t="s">
        <v>94</v>
      </c>
      <c r="V28" t="s">
        <v>132</v>
      </c>
      <c r="W28" t="s">
        <v>109</v>
      </c>
      <c r="X28" t="s">
        <v>117</v>
      </c>
      <c r="Y28" t="s">
        <v>121</v>
      </c>
    </row>
    <row r="29" spans="1:25" hidden="1" x14ac:dyDescent="0.2">
      <c r="J29" t="s">
        <v>22</v>
      </c>
      <c r="K29" s="4" t="s">
        <v>28</v>
      </c>
      <c r="L29" s="4" t="s">
        <v>35</v>
      </c>
      <c r="M29" s="4" t="s">
        <v>41</v>
      </c>
      <c r="N29" s="4" t="s">
        <v>49</v>
      </c>
      <c r="O29" t="s">
        <v>55</v>
      </c>
      <c r="P29" t="s">
        <v>61</v>
      </c>
      <c r="Q29" t="s">
        <v>69</v>
      </c>
      <c r="R29" t="s">
        <v>75</v>
      </c>
      <c r="S29" t="s">
        <v>88</v>
      </c>
      <c r="T29" t="s">
        <v>81</v>
      </c>
      <c r="U29" t="s">
        <v>95</v>
      </c>
      <c r="V29" t="s">
        <v>102</v>
      </c>
      <c r="W29" t="s">
        <v>110</v>
      </c>
      <c r="X29" t="s">
        <v>118</v>
      </c>
    </row>
    <row r="30" spans="1:25" hidden="1" x14ac:dyDescent="0.2">
      <c r="J30" t="s">
        <v>23</v>
      </c>
      <c r="K30" s="4" t="s">
        <v>29</v>
      </c>
      <c r="L30" s="4" t="s">
        <v>36</v>
      </c>
      <c r="M30" s="4" t="s">
        <v>42</v>
      </c>
      <c r="N30" s="4" t="s">
        <v>50</v>
      </c>
      <c r="O30" t="s">
        <v>56</v>
      </c>
      <c r="P30" t="s">
        <v>62</v>
      </c>
      <c r="Q30" t="s">
        <v>70</v>
      </c>
      <c r="R30" t="s">
        <v>76</v>
      </c>
      <c r="S30" t="s">
        <v>89</v>
      </c>
      <c r="T30" t="s">
        <v>82</v>
      </c>
      <c r="U30" t="s">
        <v>96</v>
      </c>
      <c r="V30" t="s">
        <v>103</v>
      </c>
      <c r="W30" t="s">
        <v>111</v>
      </c>
    </row>
    <row r="31" spans="1:25" ht="17" hidden="1" thickBot="1" x14ac:dyDescent="0.25">
      <c r="K31" s="4" t="s">
        <v>30</v>
      </c>
      <c r="L31" s="4"/>
      <c r="M31" s="4" t="s">
        <v>43</v>
      </c>
      <c r="N31" s="4"/>
      <c r="O31" s="7"/>
      <c r="P31" t="s">
        <v>63</v>
      </c>
      <c r="S31" t="s">
        <v>90</v>
      </c>
      <c r="T31" t="s">
        <v>83</v>
      </c>
      <c r="U31" t="s">
        <v>97</v>
      </c>
      <c r="V31" t="s">
        <v>104</v>
      </c>
      <c r="W31" t="s">
        <v>112</v>
      </c>
    </row>
    <row r="32" spans="1:25" hidden="1" x14ac:dyDescent="0.2">
      <c r="M32" t="s">
        <v>44</v>
      </c>
      <c r="P32" t="s">
        <v>64</v>
      </c>
      <c r="V32" t="s">
        <v>105</v>
      </c>
      <c r="W32" t="s">
        <v>113</v>
      </c>
    </row>
  </sheetData>
  <mergeCells count="24">
    <mergeCell ref="B3:C3"/>
    <mergeCell ref="B4:C4"/>
    <mergeCell ref="B15:G15"/>
    <mergeCell ref="B2:G2"/>
    <mergeCell ref="B5:G5"/>
    <mergeCell ref="F3:G3"/>
    <mergeCell ref="F4:G4"/>
    <mergeCell ref="D3:E3"/>
    <mergeCell ref="D4:E4"/>
    <mergeCell ref="C7:D7"/>
    <mergeCell ref="C8:D8"/>
    <mergeCell ref="C9:D9"/>
    <mergeCell ref="C6:D6"/>
    <mergeCell ref="B22:G22"/>
    <mergeCell ref="C10:D10"/>
    <mergeCell ref="C11:D11"/>
    <mergeCell ref="C12:D12"/>
    <mergeCell ref="C13:D13"/>
    <mergeCell ref="C14:D14"/>
    <mergeCell ref="D17:G17"/>
    <mergeCell ref="B18:G18"/>
    <mergeCell ref="B19:G19"/>
    <mergeCell ref="B20:G20"/>
    <mergeCell ref="B21:G21"/>
  </mergeCells>
  <conditionalFormatting sqref="E7:F14 C7:C14 D3:D4">
    <cfRule type="cellIs" dxfId="1" priority="2" operator="equal">
      <formula>""</formula>
    </cfRule>
  </conditionalFormatting>
  <conditionalFormatting sqref="B22 A1:G1 A16:G16 E6:G14 A6:C14 D3:D4 A15:B15 A2:B5 F3:F4 A17:D17 A18:B21">
    <cfRule type="containsErrors" dxfId="0" priority="1">
      <formula>ISERROR(A1)</formula>
    </cfRule>
  </conditionalFormatting>
  <dataValidations count="2">
    <dataValidation type="list" showInputMessage="1" showErrorMessage="1" sqref="D3" xr:uid="{00000000-0002-0000-0000-000000000000}">
      <formula1>$J$24:$Y$24</formula1>
    </dataValidation>
    <dataValidation type="list" allowBlank="1" showInputMessage="1" showErrorMessage="1" sqref="D4" xr:uid="{00000000-0002-0000-0000-000001000000}">
      <formula1>$B$7:$B$14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Randy Boyes</cp:lastModifiedBy>
  <dcterms:created xsi:type="dcterms:W3CDTF">2017-04-03T14:23:20Z</dcterms:created>
  <dcterms:modified xsi:type="dcterms:W3CDTF">2018-02-03T17:21:31Z</dcterms:modified>
</cp:coreProperties>
</file>