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2454\dev\Projects\asl-database\"/>
    </mc:Choice>
  </mc:AlternateContent>
  <xr:revisionPtr revIDLastSave="0" documentId="13_ncr:1_{B3490647-AE37-489C-8A4B-5302479D7834}" xr6:coauthVersionLast="36" xr6:coauthVersionMax="43" xr10:uidLastSave="{00000000-0000-0000-0000-000000000000}"/>
  <bookViews>
    <workbookView xWindow="0" yWindow="0" windowWidth="9420" windowHeight="6345" firstSheet="1" activeTab="1" xr2:uid="{00000000-000D-0000-FFFF-FFFF00000000}"/>
  </bookViews>
  <sheets>
    <sheet name="Suppliers" sheetId="1" r:id="rId1"/>
    <sheet name="Part Scope" sheetId="2" r:id="rId2"/>
  </sheets>
  <definedNames>
    <definedName name="_xlnm._FilterDatabase" localSheetId="1" hidden="1">'Part Scope'!$A$1:$Y$86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3" i="2" l="1"/>
  <c r="T23" i="2"/>
  <c r="T12" i="2" l="1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2" i="2"/>
  <c r="T21" i="2"/>
  <c r="T20" i="2"/>
  <c r="T19" i="2"/>
  <c r="T18" i="2"/>
  <c r="T17" i="2"/>
  <c r="T16" i="2"/>
  <c r="T15" i="2"/>
  <c r="T14" i="2"/>
  <c r="T13" i="2"/>
  <c r="T11" i="2"/>
  <c r="T10" i="2"/>
  <c r="T9" i="2"/>
  <c r="T8" i="2"/>
  <c r="T7" i="2"/>
  <c r="T6" i="2"/>
  <c r="T5" i="2"/>
  <c r="T4" i="2"/>
  <c r="T3" i="2"/>
  <c r="T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Jira, Joseph (Aero ME)</author>
  </authors>
  <commentList>
    <comment ref="H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Jira, Joseph (Aero ME):</t>
        </r>
        <r>
          <rPr>
            <sz val="9"/>
            <color indexed="81"/>
            <rFont val="Tahoma"/>
            <family val="2"/>
          </rPr>
          <t xml:space="preserve">
Yellow SBU indicates educated guess based on part number and site</t>
        </r>
      </text>
    </comment>
  </commentList>
</comments>
</file>

<file path=xl/sharedStrings.xml><?xml version="1.0" encoding="utf-8"?>
<sst xmlns="http://schemas.openxmlformats.org/spreadsheetml/2006/main" count="1182" uniqueCount="212">
  <si>
    <t>Wave 1 &amp; 2 Suppliers</t>
  </si>
  <si>
    <t>Alternate Suppliers Identified (List Supplier or No)</t>
  </si>
  <si>
    <t>Supplier(s) Selected (List Suppliers or No)</t>
  </si>
  <si>
    <t>Actively Being Worked By India Engineering (Y/N)</t>
  </si>
  <si>
    <t>Substantiation Requirements Determined and Documented (Y/N)</t>
  </si>
  <si>
    <t>Expected Exit Date</t>
  </si>
  <si>
    <t>A H Machine</t>
  </si>
  <si>
    <t>Alexandria Extrusion</t>
  </si>
  <si>
    <t>Ametek Thermal Systems</t>
  </si>
  <si>
    <t>Bryant Rubber</t>
  </si>
  <si>
    <t>Cherokee Nation Red Wing</t>
  </si>
  <si>
    <t>Deringer-Ney</t>
  </si>
  <si>
    <t>Orange County Name Plate</t>
  </si>
  <si>
    <t>R D Rubber Technology</t>
  </si>
  <si>
    <t>Robrad Tool &amp; Engineering</t>
  </si>
  <si>
    <t>Seal Dynamics</t>
  </si>
  <si>
    <t>TA Aerospace</t>
  </si>
  <si>
    <t>ROGERSON AIRCRAFT EQUIPMENT GROUP</t>
  </si>
  <si>
    <t>PHAOSTRON INSTRUMENT &amp; ELECTRONIC COMPANY: 008255879,
KANEY AEROSPACE: 005170691</t>
  </si>
  <si>
    <t>John Kemmer</t>
  </si>
  <si>
    <t>Component PN</t>
  </si>
  <si>
    <t>Wave</t>
  </si>
  <si>
    <t>Existing Project?</t>
  </si>
  <si>
    <t>Supplier City</t>
  </si>
  <si>
    <t>Supplier Country</t>
  </si>
  <si>
    <t>SBU Alignment</t>
  </si>
  <si>
    <t>GBE Alignment</t>
  </si>
  <si>
    <t>Commodity Workstream</t>
  </si>
  <si>
    <t>12 Month Demand</t>
  </si>
  <si>
    <t>ASL/BTP</t>
  </si>
  <si>
    <t>BaselinePrice</t>
  </si>
  <si>
    <t>BaselinePrice Notes</t>
  </si>
  <si>
    <t>AvgPrice</t>
  </si>
  <si>
    <t>Annual Spend
12 month Demand X Basseline Price</t>
  </si>
  <si>
    <t>Engineering Family</t>
  </si>
  <si>
    <t>PRA Score</t>
  </si>
  <si>
    <t>Part Comments</t>
  </si>
  <si>
    <t>&lt;$25 part cost or &lt; $120k = Single Source</t>
  </si>
  <si>
    <t>EPA / TDR  Chief Approval Date</t>
  </si>
  <si>
    <t>Assignee</t>
  </si>
  <si>
    <t>EPA Completed
(Y/N)</t>
  </si>
  <si>
    <t>TDR Required
(Y/N)</t>
  </si>
  <si>
    <t>TDR Scheduled 
or Date Held</t>
  </si>
  <si>
    <t>100-111498-01</t>
  </si>
  <si>
    <t>Wave 0</t>
  </si>
  <si>
    <t>A00027</t>
  </si>
  <si>
    <t>SUNBURY-ON-THAMES</t>
  </si>
  <si>
    <t>ENGLAND</t>
  </si>
  <si>
    <t>Mechanical Systems &amp; Components</t>
  </si>
  <si>
    <t>ELECTRONICS</t>
  </si>
  <si>
    <t>ASL</t>
  </si>
  <si>
    <t>N</t>
  </si>
  <si>
    <t>Y</t>
  </si>
  <si>
    <t>100-111501-00</t>
  </si>
  <si>
    <t>100-111502-01</t>
  </si>
  <si>
    <t>100-111608-01</t>
  </si>
  <si>
    <t>3034246-1</t>
  </si>
  <si>
    <t>SEAL</t>
  </si>
  <si>
    <t>G00702</t>
  </si>
  <si>
    <t>Valencia</t>
  </si>
  <si>
    <t>UNITED STATES</t>
  </si>
  <si>
    <t>Engines &amp; Power Systems</t>
  </si>
  <si>
    <t>MECH ASSEMBLIES</t>
  </si>
  <si>
    <t>Esaw H.</t>
  </si>
  <si>
    <t>3034247-1</t>
  </si>
  <si>
    <t>3036111-2</t>
  </si>
  <si>
    <t>3176705-4</t>
  </si>
  <si>
    <t>A00034</t>
  </si>
  <si>
    <t>3844908-111</t>
  </si>
  <si>
    <t>G00703</t>
  </si>
  <si>
    <t>CASTINGS/FORGINGS</t>
  </si>
  <si>
    <t>3884538-6</t>
  </si>
  <si>
    <t>G00707</t>
  </si>
  <si>
    <t>70720170-3</t>
  </si>
  <si>
    <t>8524362-1</t>
  </si>
  <si>
    <t>E19016</t>
  </si>
  <si>
    <t>Franklin</t>
  </si>
  <si>
    <t>(blank)</t>
  </si>
  <si>
    <t>PRINTED BOARD</t>
  </si>
  <si>
    <t>S8168-22A0220</t>
  </si>
  <si>
    <t>BAR-LEV</t>
  </si>
  <si>
    <t>ISRAEL</t>
  </si>
  <si>
    <t>MACHINING</t>
  </si>
  <si>
    <t>3178829-1</t>
  </si>
  <si>
    <t>Wave 1</t>
  </si>
  <si>
    <t>E19017</t>
  </si>
  <si>
    <t>Pryor</t>
  </si>
  <si>
    <t>USA</t>
  </si>
  <si>
    <t>Air &amp; Thermal Systems</t>
  </si>
  <si>
    <t>OEMbyPNbySite</t>
  </si>
  <si>
    <t>CABLE/HARNESS</t>
  </si>
  <si>
    <t>Terry K</t>
  </si>
  <si>
    <t>211-057-9601</t>
  </si>
  <si>
    <t>Wave 2</t>
  </si>
  <si>
    <t>CLAMP</t>
  </si>
  <si>
    <t>K. Haga</t>
  </si>
  <si>
    <t>211-057-9602</t>
  </si>
  <si>
    <t>211-073-9602</t>
  </si>
  <si>
    <t/>
  </si>
  <si>
    <t>211-073-9601</t>
  </si>
  <si>
    <t>211-073-9603</t>
  </si>
  <si>
    <t>211-073-9604</t>
  </si>
  <si>
    <t>211-073-9501</t>
  </si>
  <si>
    <t>211-073-9109</t>
  </si>
  <si>
    <t>211-073-9605</t>
  </si>
  <si>
    <t>211-073-9111</t>
  </si>
  <si>
    <t>2-310-046-06</t>
  </si>
  <si>
    <t>Engines</t>
  </si>
  <si>
    <t xml:space="preserve">Ken H. </t>
  </si>
  <si>
    <t>2-310-046-12</t>
  </si>
  <si>
    <t>3093578-2</t>
  </si>
  <si>
    <t>3093578-1</t>
  </si>
  <si>
    <t>211-594-9208</t>
  </si>
  <si>
    <t>Power Systems</t>
  </si>
  <si>
    <t>211-594-9011</t>
  </si>
  <si>
    <t>211-594-9212</t>
  </si>
  <si>
    <t>211-594-9109</t>
  </si>
  <si>
    <t>211-594-9220</t>
  </si>
  <si>
    <t>647-2002-002</t>
  </si>
  <si>
    <t>BLOOMFIELD</t>
  </si>
  <si>
    <t>Electronic Solutions</t>
  </si>
  <si>
    <t>Navigation and Sensors</t>
  </si>
  <si>
    <t>SHEET METAL/FAB</t>
  </si>
  <si>
    <t>CONTACT</t>
  </si>
  <si>
    <t>63508564-2</t>
  </si>
  <si>
    <t>Hauppauge</t>
  </si>
  <si>
    <t>COUPLING</t>
  </si>
  <si>
    <t>63508564-1</t>
  </si>
  <si>
    <t>63508565-2</t>
  </si>
  <si>
    <t>COVER</t>
  </si>
  <si>
    <t>63508565-1</t>
  </si>
  <si>
    <t>82010095-002</t>
  </si>
  <si>
    <t>Harbor City</t>
  </si>
  <si>
    <t>OEMbyPN</t>
  </si>
  <si>
    <t>ELECTRONIC COMPONENTS</t>
  </si>
  <si>
    <t>SOURCE RESTRICTED MATL</t>
  </si>
  <si>
    <t>3181113-1</t>
  </si>
  <si>
    <t>Mechanical Components</t>
  </si>
  <si>
    <t>Rick C</t>
  </si>
  <si>
    <t>3178489-1</t>
  </si>
  <si>
    <t>2-310-084-01</t>
  </si>
  <si>
    <t>7000037-1019</t>
  </si>
  <si>
    <t>Santa Fe Springs</t>
  </si>
  <si>
    <t>LABEL</t>
  </si>
  <si>
    <t>Jennifer C</t>
  </si>
  <si>
    <t>60001376-1</t>
  </si>
  <si>
    <t>Other PL</t>
  </si>
  <si>
    <t>7000037-227</t>
  </si>
  <si>
    <t>Safety Systems</t>
  </si>
  <si>
    <t>7000037-253</t>
  </si>
  <si>
    <t>7000037-241</t>
  </si>
  <si>
    <t>7000037-250</t>
  </si>
  <si>
    <t>7000037-179</t>
  </si>
  <si>
    <t>7000037-211</t>
  </si>
  <si>
    <t>7000037-1018</t>
  </si>
  <si>
    <t>7000037-278</t>
  </si>
  <si>
    <t>7000037-150</t>
  </si>
  <si>
    <t>7000037-103</t>
  </si>
  <si>
    <t>Cockpit Systems</t>
  </si>
  <si>
    <t>NonOEMbyPN</t>
  </si>
  <si>
    <t>7000037-305</t>
  </si>
  <si>
    <t>Services &amp; Connectivity</t>
  </si>
  <si>
    <t>HCE Aircraft</t>
  </si>
  <si>
    <t>7000037-1017</t>
  </si>
  <si>
    <t>7000037-304</t>
  </si>
  <si>
    <t>402-6072-211</t>
  </si>
  <si>
    <t>Agatha B.</t>
  </si>
  <si>
    <t>075-05133-0001</t>
  </si>
  <si>
    <t>Alexandria</t>
  </si>
  <si>
    <t>PLATE</t>
  </si>
  <si>
    <t>POTENTIAL NON ASL PART</t>
  </si>
  <si>
    <t>67410088-1</t>
  </si>
  <si>
    <t>GARDEN CITY</t>
  </si>
  <si>
    <t>Dina E.</t>
  </si>
  <si>
    <t>519957-1</t>
  </si>
  <si>
    <t>Inglewood</t>
  </si>
  <si>
    <t>RETAINER</t>
  </si>
  <si>
    <t>59000225-001</t>
  </si>
  <si>
    <t>Wheels and Braking Systems</t>
  </si>
  <si>
    <t>59002270-001</t>
  </si>
  <si>
    <t>CONFIRMED NON ASL PART</t>
  </si>
  <si>
    <t>2608972-264</t>
  </si>
  <si>
    <t>59000126-001</t>
  </si>
  <si>
    <t>2306140-1</t>
  </si>
  <si>
    <t>3038242-1</t>
  </si>
  <si>
    <t>CONFIRMED NON ASL PART</t>
  </si>
  <si>
    <t>3038243-1</t>
  </si>
  <si>
    <t>68004032-101</t>
  </si>
  <si>
    <t>67041586-1</t>
  </si>
  <si>
    <t>67041586-2</t>
  </si>
  <si>
    <t>67041586-4</t>
  </si>
  <si>
    <t>67041586-3</t>
  </si>
  <si>
    <t>2608972-254</t>
  </si>
  <si>
    <t>32866-1</t>
  </si>
  <si>
    <t>SWITCH</t>
  </si>
  <si>
    <t>7000037-132</t>
  </si>
  <si>
    <t>0BaselineOnly</t>
  </si>
  <si>
    <t>7000037-173</t>
  </si>
  <si>
    <t>1806M72G01</t>
  </si>
  <si>
    <t>Mesa</t>
  </si>
  <si>
    <t>1806M72G02</t>
  </si>
  <si>
    <t>2-310-046-09</t>
  </si>
  <si>
    <t>4222115-1001</t>
  </si>
  <si>
    <t>Irvine</t>
  </si>
  <si>
    <t>MECHANICAL</t>
  </si>
  <si>
    <t>John K</t>
  </si>
  <si>
    <t>65053853-1002</t>
  </si>
  <si>
    <t>Not on Aloha</t>
  </si>
  <si>
    <t>Status</t>
  </si>
  <si>
    <t>Target 2nd Source Date</t>
  </si>
  <si>
    <t>Underway</t>
  </si>
  <si>
    <t>ID'd 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</si>
</sst>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E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49" fontId="5" fillId="10" borderId="9" applyAlignment="0" applyProtection="0"/>
  </cellStyleXfs>
  <cellXfs count="6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9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4" fillId="0" borderId="1" xfId="0" applyFont="1" applyFill="1" applyBorder="1" applyAlignment="1"/>
    <xf numFmtId="0" fontId="0" fillId="7" borderId="1" xfId="0" applyFont="1" applyFill="1" applyBorder="1" applyAlignment="1"/>
    <xf numFmtId="0" fontId="0" fillId="9" borderId="1" xfId="0" applyFont="1" applyFill="1" applyBorder="1" applyAlignment="1"/>
    <xf numFmtId="0" fontId="0" fillId="2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164" fontId="0" fillId="5" borderId="1" xfId="0" applyNumberFormat="1" applyFont="1" applyFill="1" applyBorder="1" applyAlignment="1">
      <alignment horizontal="left" vertical="top"/>
    </xf>
    <xf numFmtId="164" fontId="0" fillId="3" borderId="1" xfId="0" applyNumberFormat="1" applyFont="1" applyFill="1" applyBorder="1" applyAlignment="1">
      <alignment horizontal="left" vertical="top"/>
    </xf>
    <xf numFmtId="165" fontId="0" fillId="3" borderId="1" xfId="0" applyNumberFormat="1" applyFont="1" applyFill="1" applyBorder="1" applyAlignment="1">
      <alignment horizontal="left" vertical="top"/>
    </xf>
    <xf numFmtId="0" fontId="0" fillId="6" borderId="1" xfId="0" applyNumberFormat="1" applyFont="1" applyFill="1" applyBorder="1" applyAlignment="1">
      <alignment horizontal="left" vertical="top"/>
    </xf>
    <xf numFmtId="0" fontId="4" fillId="9" borderId="0" xfId="0" applyFont="1" applyFill="1" applyAlignment="1">
      <alignment vertical="top"/>
    </xf>
    <xf numFmtId="0" fontId="4" fillId="9" borderId="0" xfId="0" applyFont="1" applyFill="1" applyAlignment="1">
      <alignment horizontal="center" vertical="top"/>
    </xf>
    <xf numFmtId="0" fontId="4" fillId="8" borderId="0" xfId="0" applyFont="1" applyFill="1" applyBorder="1" applyAlignment="1">
      <alignment horizontal="center" vertical="top"/>
    </xf>
    <xf numFmtId="0" fontId="0" fillId="8" borderId="0" xfId="0" applyFont="1" applyFill="1" applyAlignment="1">
      <alignment horizontal="center" vertical="top"/>
    </xf>
    <xf numFmtId="0" fontId="0" fillId="0" borderId="0" xfId="0" applyFont="1" applyAlignment="1"/>
    <xf numFmtId="0" fontId="0" fillId="0" borderId="1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164" fontId="0" fillId="0" borderId="1" xfId="0" applyNumberFormat="1" applyFont="1" applyFill="1" applyBorder="1" applyAlignment="1">
      <alignment horizontal="left" vertical="top"/>
    </xf>
    <xf numFmtId="165" fontId="0" fillId="0" borderId="1" xfId="0" applyNumberFormat="1" applyFont="1" applyFill="1" applyBorder="1" applyAlignment="1">
      <alignment horizontal="left" vertical="top"/>
    </xf>
    <xf numFmtId="0" fontId="0" fillId="0" borderId="1" xfId="0" applyNumberFormat="1" applyFont="1" applyFill="1" applyBorder="1" applyAlignment="1">
      <alignment horizontal="left" vertical="top"/>
    </xf>
    <xf numFmtId="0" fontId="0" fillId="0" borderId="3" xfId="0" applyNumberFormat="1" applyFont="1" applyFill="1" applyBorder="1" applyAlignment="1">
      <alignment horizontal="left" vertical="top"/>
    </xf>
    <xf numFmtId="0" fontId="4" fillId="9" borderId="2" xfId="0" applyFont="1" applyFill="1" applyBorder="1" applyAlignment="1">
      <alignment vertical="top"/>
    </xf>
    <xf numFmtId="0" fontId="4" fillId="9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0" fillId="0" borderId="6" xfId="0" applyFont="1" applyBorder="1" applyAlignment="1"/>
    <xf numFmtId="0" fontId="0" fillId="0" borderId="2" xfId="0" applyFont="1" applyFill="1" applyBorder="1" applyAlignment="1">
      <alignment horizontal="center" vertical="top"/>
    </xf>
    <xf numFmtId="0" fontId="0" fillId="0" borderId="8" xfId="0" applyFont="1" applyFill="1" applyBorder="1" applyAlignment="1">
      <alignment horizontal="left" vertical="top"/>
    </xf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/>
    <xf numFmtId="165" fontId="0" fillId="0" borderId="1" xfId="0" applyNumberFormat="1" applyFont="1" applyBorder="1" applyAlignment="1">
      <alignment horizontal="left"/>
    </xf>
    <xf numFmtId="0" fontId="0" fillId="0" borderId="1" xfId="0" applyNumberFormat="1" applyFont="1" applyBorder="1" applyAlignment="1"/>
    <xf numFmtId="0" fontId="0" fillId="0" borderId="4" xfId="0" applyFont="1" applyFill="1" applyBorder="1" applyAlignment="1"/>
    <xf numFmtId="14" fontId="0" fillId="0" borderId="4" xfId="0" applyNumberFormat="1" applyFont="1" applyBorder="1" applyAlignment="1"/>
    <xf numFmtId="0" fontId="0" fillId="0" borderId="5" xfId="0" applyFont="1" applyBorder="1" applyAlignment="1"/>
    <xf numFmtId="14" fontId="0" fillId="0" borderId="6" xfId="0" applyNumberFormat="1" applyFont="1" applyBorder="1" applyAlignment="1"/>
    <xf numFmtId="14" fontId="0" fillId="0" borderId="1" xfId="0" applyNumberFormat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14" fontId="0" fillId="0" borderId="2" xfId="0" applyNumberFormat="1" applyFont="1" applyBorder="1" applyAlignment="1"/>
    <xf numFmtId="14" fontId="0" fillId="0" borderId="1" xfId="0" applyNumberFormat="1" applyFont="1" applyFill="1" applyBorder="1" applyAlignment="1"/>
    <xf numFmtId="14" fontId="0" fillId="0" borderId="8" xfId="0" applyNumberFormat="1" applyFont="1" applyBorder="1" applyAlignment="1"/>
    <xf numFmtId="14" fontId="0" fillId="0" borderId="7" xfId="0" applyNumberFormat="1" applyFont="1" applyBorder="1" applyAlignment="1"/>
    <xf numFmtId="0" fontId="0" fillId="0" borderId="3" xfId="0" applyFont="1" applyFill="1" applyBorder="1" applyAlignment="1"/>
    <xf numFmtId="164" fontId="0" fillId="9" borderId="1" xfId="0" applyNumberFormat="1" applyFont="1" applyFill="1" applyBorder="1" applyAlignment="1"/>
    <xf numFmtId="165" fontId="0" fillId="9" borderId="1" xfId="0" applyNumberFormat="1" applyFont="1" applyFill="1" applyBorder="1" applyAlignment="1">
      <alignment horizontal="left"/>
    </xf>
    <xf numFmtId="0" fontId="0" fillId="9" borderId="1" xfId="0" applyNumberFormat="1" applyFont="1" applyFill="1" applyBorder="1" applyAlignment="1"/>
    <xf numFmtId="14" fontId="0" fillId="9" borderId="1" xfId="0" applyNumberFormat="1" applyFont="1" applyFill="1" applyBorder="1" applyAlignment="1"/>
    <xf numFmtId="0" fontId="0" fillId="9" borderId="3" xfId="0" applyFont="1" applyFill="1" applyBorder="1" applyAlignment="1"/>
    <xf numFmtId="0" fontId="0" fillId="9" borderId="2" xfId="0" applyFont="1" applyFill="1" applyBorder="1" applyAlignment="1"/>
    <xf numFmtId="14" fontId="0" fillId="9" borderId="2" xfId="0" applyNumberFormat="1" applyFont="1" applyFill="1" applyBorder="1" applyAlignment="1"/>
    <xf numFmtId="0" fontId="0" fillId="9" borderId="0" xfId="0" applyFont="1" applyFill="1" applyAlignment="1"/>
    <xf numFmtId="164" fontId="0" fillId="0" borderId="0" xfId="0" applyNumberFormat="1" applyFont="1" applyAlignment="1"/>
    <xf numFmtId="165" fontId="0" fillId="0" borderId="0" xfId="0" applyNumberFormat="1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left"/>
    </xf>
  </cellXfs>
  <cellStyles count="2">
    <cellStyle name="Normal" xfId="0" builtinId="0"/>
    <cellStyle name="p::v Condition Cells" xfId="1" xr:uid="{24BF7B2B-B40C-48FB-B429-D4C71517CA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13"/>
  <sheetViews>
    <sheetView workbookViewId="0">
      <selection activeCell="D4" sqref="D4"/>
    </sheetView>
  </sheetViews>
  <sheetFormatPr defaultRowHeight="15" x14ac:dyDescent="0.25"/>
  <cols>
    <col min="1" max="1" width="23.28515625" bestFit="1" customWidth="1"/>
    <col min="2" max="2" width="25.85546875" bestFit="1" customWidth="1"/>
    <col min="3" max="3" width="17.5703125" customWidth="1"/>
    <col min="4" max="4" width="12.7109375" customWidth="1"/>
    <col min="5" max="5" width="26.28515625" bestFit="1" customWidth="1"/>
    <col min="6" max="6" width="16.5703125" bestFit="1" customWidth="1"/>
  </cols>
  <sheetData>
    <row r="1" spans="1:6" s="1" customFormat="1" ht="4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 t="s">
        <v>6</v>
      </c>
      <c r="B2" s="3"/>
      <c r="C2" s="3"/>
      <c r="D2" s="3"/>
      <c r="E2" s="3"/>
      <c r="F2" s="3"/>
    </row>
    <row r="3" spans="1:6" x14ac:dyDescent="0.25">
      <c r="A3" s="3" t="s">
        <v>7</v>
      </c>
      <c r="B3" s="3"/>
      <c r="C3" s="3"/>
      <c r="D3" s="3"/>
      <c r="E3" s="3"/>
      <c r="F3" s="3"/>
    </row>
    <row r="4" spans="1:6" x14ac:dyDescent="0.25">
      <c r="A4" s="3" t="s">
        <v>8</v>
      </c>
      <c r="B4" s="3"/>
      <c r="C4" s="3"/>
      <c r="D4" s="3"/>
      <c r="E4" s="3"/>
      <c r="F4" s="3"/>
    </row>
    <row r="5" spans="1:6" x14ac:dyDescent="0.25">
      <c r="A5" s="3" t="s">
        <v>9</v>
      </c>
      <c r="B5" s="3"/>
      <c r="C5" s="3"/>
      <c r="D5" s="3"/>
      <c r="E5" s="3"/>
      <c r="F5" s="3"/>
    </row>
    <row r="6" spans="1:6" x14ac:dyDescent="0.25">
      <c r="A6" s="3" t="s">
        <v>10</v>
      </c>
      <c r="B6" s="3"/>
      <c r="C6" s="3"/>
      <c r="D6" s="3"/>
      <c r="E6" s="3"/>
      <c r="F6" s="3"/>
    </row>
    <row r="7" spans="1:6" x14ac:dyDescent="0.25">
      <c r="A7" s="3" t="s">
        <v>11</v>
      </c>
      <c r="B7" s="3"/>
      <c r="C7" s="3"/>
      <c r="D7" s="3"/>
      <c r="E7" s="3"/>
      <c r="F7" s="3"/>
    </row>
    <row r="8" spans="1:6" x14ac:dyDescent="0.25">
      <c r="A8" s="3" t="s">
        <v>12</v>
      </c>
      <c r="B8" s="3"/>
      <c r="C8" s="3"/>
      <c r="D8" s="3"/>
      <c r="E8" s="3"/>
      <c r="F8" s="3"/>
    </row>
    <row r="9" spans="1:6" x14ac:dyDescent="0.25">
      <c r="A9" s="3" t="s">
        <v>13</v>
      </c>
      <c r="B9" s="3"/>
      <c r="C9" s="3"/>
      <c r="D9" s="3"/>
      <c r="E9" s="3"/>
      <c r="F9" s="3"/>
    </row>
    <row r="10" spans="1:6" x14ac:dyDescent="0.25">
      <c r="A10" s="3" t="s">
        <v>14</v>
      </c>
      <c r="B10" s="3"/>
      <c r="C10" s="3"/>
      <c r="D10" s="3"/>
      <c r="E10" s="3"/>
      <c r="F10" s="3"/>
    </row>
    <row r="11" spans="1:6" x14ac:dyDescent="0.25">
      <c r="A11" s="3" t="s">
        <v>15</v>
      </c>
      <c r="B11" s="3"/>
      <c r="C11" s="3"/>
      <c r="D11" s="3"/>
      <c r="E11" s="3"/>
      <c r="F11" s="3"/>
    </row>
    <row r="12" spans="1:6" x14ac:dyDescent="0.25">
      <c r="A12" s="3" t="s">
        <v>16</v>
      </c>
      <c r="B12" s="3"/>
      <c r="C12" s="3"/>
      <c r="D12" s="3"/>
      <c r="E12" s="3"/>
      <c r="F12" s="3"/>
    </row>
    <row r="13" spans="1:6" ht="68.25" customHeight="1" x14ac:dyDescent="0.25">
      <c r="A13" s="5" t="s">
        <v>17</v>
      </c>
      <c r="B13" s="5" t="s">
        <v>18</v>
      </c>
      <c r="C13" s="3"/>
      <c r="D13" s="3" t="s">
        <v>19</v>
      </c>
      <c r="E13" s="3"/>
      <c r="F13" s="3"/>
    </row>
  </sheetData>
  <pageMargins left="0.7" right="0.7" top="0.75" bottom="0.75" header="0.3" footer="0.3"/>
  <pageSetup orientation="portrait" r:id="rId1"/>
  <headerFooter>
    <oddFooter>&amp;C&amp;"Calibri,Regular"&amp;11</oddFooter>
    <evenFooter>&amp;C&amp;"Calibri,Regular"&amp;11</evenFooter>
    <firstFooter>&amp;C&amp;"Calibri,Regular"&amp;11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Y87"/>
  <sheetViews>
    <sheetView tabSelected="1" zoomScale="70" zoomScaleNormal="70" workbookViewId="0">
      <pane xSplit="1" ySplit="1" topLeftCell="B8" activePane="bottomRight" state="frozen"/>
      <selection pane="topRight" activeCell="C1" sqref="C1"/>
      <selection pane="bottomLeft" activeCell="A2" sqref="A2"/>
      <selection pane="bottomRight" activeCell="H48" sqref="H48"/>
    </sheetView>
  </sheetViews>
  <sheetFormatPr defaultRowHeight="15" x14ac:dyDescent="0.25"/>
  <cols>
    <col min="1" max="1" width="24.7109375" style="22" bestFit="1" customWidth="1"/>
    <col min="2" max="2" width="12.28515625" style="22" bestFit="1" customWidth="1"/>
    <col min="3" max="3" width="27" style="22" bestFit="1" customWidth="1"/>
    <col min="4" max="5" width="27" style="22" customWidth="1"/>
    <col min="6" max="6" width="32.28515625" style="22" bestFit="1" customWidth="1"/>
    <col min="7" max="7" width="26.28515625" style="22" bestFit="1" customWidth="1"/>
    <col min="8" max="8" width="47" style="22" bestFit="1" customWidth="1"/>
    <col min="9" max="9" width="30.5703125" style="22" bestFit="1" customWidth="1"/>
    <col min="10" max="10" width="35.85546875" style="22" bestFit="1" customWidth="1"/>
    <col min="11" max="11" width="27.7109375" style="22" bestFit="1" customWidth="1"/>
    <col min="12" max="12" width="17.28515625" style="22" bestFit="1" customWidth="1"/>
    <col min="13" max="13" width="23" style="22" bestFit="1" customWidth="1"/>
    <col min="14" max="14" width="31.5703125" style="22" bestFit="1" customWidth="1"/>
    <col min="15" max="15" width="17" style="22" bestFit="1" customWidth="1"/>
    <col min="16" max="16" width="68.42578125" style="64" bestFit="1" customWidth="1"/>
    <col min="17" max="17" width="33.7109375" style="22" bestFit="1" customWidth="1"/>
    <col min="18" max="18" width="19.42578125" style="22" bestFit="1" customWidth="1"/>
    <col min="19" max="19" width="33.42578125" style="22" bestFit="1" customWidth="1"/>
    <col min="20" max="20" width="56.28515625" style="63" bestFit="1" customWidth="1"/>
    <col min="21" max="21" width="45.85546875" style="22" bestFit="1" customWidth="1"/>
    <col min="22" max="22" width="19.42578125" style="22" bestFit="1" customWidth="1"/>
    <col min="23" max="23" width="36.5703125" style="22" bestFit="1" customWidth="1"/>
    <col min="24" max="24" width="34.140625" style="22" customWidth="1"/>
    <col min="25" max="25" width="45.85546875" style="22" bestFit="1" customWidth="1"/>
    <col min="26" max="16384" width="9.140625" style="22"/>
  </cols>
  <sheetData>
    <row r="1" spans="1:25" x14ac:dyDescent="0.25">
      <c r="A1" s="11" t="s">
        <v>20</v>
      </c>
      <c r="B1" s="12" t="s">
        <v>21</v>
      </c>
      <c r="C1" s="12" t="s">
        <v>22</v>
      </c>
      <c r="D1" s="12" t="s">
        <v>208</v>
      </c>
      <c r="E1" s="12" t="s">
        <v>209</v>
      </c>
      <c r="F1" s="13" t="s">
        <v>23</v>
      </c>
      <c r="G1" s="13" t="s">
        <v>24</v>
      </c>
      <c r="H1" s="14" t="s">
        <v>25</v>
      </c>
      <c r="I1" s="14" t="s">
        <v>26</v>
      </c>
      <c r="J1" s="14" t="s">
        <v>27</v>
      </c>
      <c r="K1" s="14" t="s">
        <v>28</v>
      </c>
      <c r="L1" s="14" t="s">
        <v>29</v>
      </c>
      <c r="M1" s="15" t="s">
        <v>30</v>
      </c>
      <c r="N1" s="15" t="s">
        <v>31</v>
      </c>
      <c r="O1" s="15" t="s">
        <v>32</v>
      </c>
      <c r="P1" s="16" t="s">
        <v>33</v>
      </c>
      <c r="Q1" s="17" t="s">
        <v>34</v>
      </c>
      <c r="R1" s="17" t="s">
        <v>35</v>
      </c>
      <c r="S1" s="18" t="s">
        <v>36</v>
      </c>
      <c r="T1" s="19" t="s">
        <v>37</v>
      </c>
      <c r="U1" s="20" t="s">
        <v>38</v>
      </c>
      <c r="V1" s="20" t="s">
        <v>39</v>
      </c>
      <c r="W1" s="21" t="s">
        <v>40</v>
      </c>
      <c r="X1" s="21" t="s">
        <v>41</v>
      </c>
      <c r="Y1" s="21" t="s">
        <v>42</v>
      </c>
    </row>
    <row r="2" spans="1:25" x14ac:dyDescent="0.25">
      <c r="A2" s="23" t="s">
        <v>43</v>
      </c>
      <c r="B2" s="23" t="s">
        <v>44</v>
      </c>
      <c r="C2" s="23" t="s">
        <v>45</v>
      </c>
      <c r="D2" s="23"/>
      <c r="E2" s="24"/>
      <c r="F2" s="23" t="s">
        <v>46</v>
      </c>
      <c r="G2" s="23" t="s">
        <v>47</v>
      </c>
      <c r="H2" s="25" t="s">
        <v>48</v>
      </c>
      <c r="I2" s="25"/>
      <c r="J2" s="25" t="s">
        <v>49</v>
      </c>
      <c r="K2" s="7">
        <v>117</v>
      </c>
      <c r="L2" s="25" t="s">
        <v>50</v>
      </c>
      <c r="M2" s="25">
        <v>4046.01</v>
      </c>
      <c r="N2" s="25"/>
      <c r="O2" s="25"/>
      <c r="P2" s="26">
        <v>413288.26</v>
      </c>
      <c r="Q2" s="27"/>
      <c r="R2" s="28"/>
      <c r="S2" s="29"/>
      <c r="T2" s="30" t="str">
        <f>IF(OR(M2&lt;25,P2&lt;120000),"Yes","No")</f>
        <v>No</v>
      </c>
      <c r="U2" s="31"/>
      <c r="V2" s="31"/>
      <c r="W2" s="32" t="s">
        <v>51</v>
      </c>
      <c r="X2" s="32" t="s">
        <v>52</v>
      </c>
      <c r="Y2" s="33"/>
    </row>
    <row r="3" spans="1:25" x14ac:dyDescent="0.25">
      <c r="A3" s="23" t="s">
        <v>53</v>
      </c>
      <c r="B3" s="23" t="s">
        <v>44</v>
      </c>
      <c r="C3" s="23" t="s">
        <v>45</v>
      </c>
      <c r="D3" s="23"/>
      <c r="E3" s="34"/>
      <c r="F3" s="23" t="s">
        <v>46</v>
      </c>
      <c r="G3" s="23" t="s">
        <v>47</v>
      </c>
      <c r="H3" s="25" t="s">
        <v>48</v>
      </c>
      <c r="I3" s="25"/>
      <c r="J3" s="25" t="s">
        <v>49</v>
      </c>
      <c r="K3" s="7">
        <v>233</v>
      </c>
      <c r="L3" s="25" t="s">
        <v>50</v>
      </c>
      <c r="M3" s="25">
        <v>1750</v>
      </c>
      <c r="N3" s="25"/>
      <c r="O3" s="25"/>
      <c r="P3" s="26">
        <v>325500</v>
      </c>
      <c r="Q3" s="27"/>
      <c r="R3" s="28"/>
      <c r="S3" s="29"/>
      <c r="T3" s="30" t="str">
        <f>IF(OR(M3&lt;25,P3&lt;120000),"Yes","No")</f>
        <v>No</v>
      </c>
      <c r="U3" s="31"/>
      <c r="V3" s="31"/>
      <c r="W3" s="32" t="s">
        <v>51</v>
      </c>
      <c r="X3" s="32" t="s">
        <v>52</v>
      </c>
      <c r="Y3" s="33"/>
    </row>
    <row r="4" spans="1:25" x14ac:dyDescent="0.25">
      <c r="A4" s="23" t="s">
        <v>54</v>
      </c>
      <c r="B4" s="23" t="s">
        <v>44</v>
      </c>
      <c r="C4" s="23" t="s">
        <v>45</v>
      </c>
      <c r="D4" s="23"/>
      <c r="E4" s="34"/>
      <c r="F4" s="23" t="s">
        <v>46</v>
      </c>
      <c r="G4" s="23" t="s">
        <v>47</v>
      </c>
      <c r="H4" s="25" t="s">
        <v>48</v>
      </c>
      <c r="I4" s="25"/>
      <c r="J4" s="25" t="s">
        <v>49</v>
      </c>
      <c r="K4" s="7">
        <v>1598</v>
      </c>
      <c r="L4" s="25" t="s">
        <v>50</v>
      </c>
      <c r="M4" s="25">
        <v>2544.4899999999998</v>
      </c>
      <c r="N4" s="25"/>
      <c r="O4" s="25"/>
      <c r="P4" s="26">
        <v>3715448.94</v>
      </c>
      <c r="Q4" s="27"/>
      <c r="R4" s="28"/>
      <c r="S4" s="29"/>
      <c r="T4" s="30" t="str">
        <f>IF(OR(M4&lt;25,P4&lt;120000),"Yes","No")</f>
        <v>No</v>
      </c>
      <c r="U4" s="31"/>
      <c r="V4" s="31"/>
      <c r="W4" s="32" t="s">
        <v>51</v>
      </c>
      <c r="X4" s="32" t="s">
        <v>52</v>
      </c>
      <c r="Y4" s="33"/>
    </row>
    <row r="5" spans="1:25" x14ac:dyDescent="0.25">
      <c r="A5" s="23" t="s">
        <v>55</v>
      </c>
      <c r="B5" s="23" t="s">
        <v>44</v>
      </c>
      <c r="C5" s="23" t="s">
        <v>207</v>
      </c>
      <c r="D5" s="23"/>
      <c r="E5" s="34"/>
      <c r="F5" s="23" t="s">
        <v>46</v>
      </c>
      <c r="G5" s="23" t="s">
        <v>47</v>
      </c>
      <c r="H5" s="25" t="s">
        <v>48</v>
      </c>
      <c r="I5" s="25"/>
      <c r="J5" s="25" t="s">
        <v>49</v>
      </c>
      <c r="K5" s="7">
        <v>624</v>
      </c>
      <c r="L5" s="25" t="s">
        <v>50</v>
      </c>
      <c r="M5" s="25">
        <v>2003.11</v>
      </c>
      <c r="N5" s="25"/>
      <c r="O5" s="25"/>
      <c r="P5" s="26">
        <v>1260066.3799999999</v>
      </c>
      <c r="Q5" s="27"/>
      <c r="R5" s="28"/>
      <c r="S5" s="29"/>
      <c r="T5" s="30" t="str">
        <f>IF(OR(M5&lt;25,P5&lt;120000),"Yes","No")</f>
        <v>No</v>
      </c>
      <c r="U5" s="31"/>
      <c r="V5" s="31"/>
      <c r="W5" s="32" t="s">
        <v>51</v>
      </c>
      <c r="X5" s="32" t="s">
        <v>52</v>
      </c>
      <c r="Y5" s="33"/>
    </row>
    <row r="6" spans="1:25" x14ac:dyDescent="0.25">
      <c r="A6" s="23" t="s">
        <v>56</v>
      </c>
      <c r="B6" s="23" t="s">
        <v>44</v>
      </c>
      <c r="C6" s="23" t="s">
        <v>58</v>
      </c>
      <c r="D6" s="23"/>
      <c r="E6" s="34"/>
      <c r="F6" s="23" t="s">
        <v>59</v>
      </c>
      <c r="G6" s="23" t="s">
        <v>60</v>
      </c>
      <c r="H6" s="25" t="s">
        <v>61</v>
      </c>
      <c r="I6" s="25"/>
      <c r="J6" s="25" t="s">
        <v>62</v>
      </c>
      <c r="K6" s="7">
        <v>317</v>
      </c>
      <c r="L6" s="25" t="s">
        <v>50</v>
      </c>
      <c r="M6" s="25">
        <v>447.62</v>
      </c>
      <c r="N6" s="25"/>
      <c r="O6" s="25"/>
      <c r="P6" s="26">
        <v>288677.5</v>
      </c>
      <c r="Q6" s="27" t="s">
        <v>57</v>
      </c>
      <c r="R6" s="28">
        <v>1</v>
      </c>
      <c r="S6" s="29"/>
      <c r="T6" s="30" t="str">
        <f>IF(OR(M6&lt;25,P6&lt;120000),"Yes","No")</f>
        <v>No</v>
      </c>
      <c r="U6" s="31"/>
      <c r="V6" s="31" t="s">
        <v>63</v>
      </c>
      <c r="W6" s="32" t="s">
        <v>51</v>
      </c>
      <c r="X6" s="32" t="s">
        <v>52</v>
      </c>
      <c r="Y6" s="33"/>
    </row>
    <row r="7" spans="1:25" x14ac:dyDescent="0.25">
      <c r="A7" s="23" t="s">
        <v>64</v>
      </c>
      <c r="B7" s="23" t="s">
        <v>44</v>
      </c>
      <c r="C7" s="23" t="s">
        <v>58</v>
      </c>
      <c r="D7" s="23"/>
      <c r="E7" s="23"/>
      <c r="F7" s="23" t="s">
        <v>59</v>
      </c>
      <c r="G7" s="23" t="s">
        <v>60</v>
      </c>
      <c r="H7" s="25" t="s">
        <v>61</v>
      </c>
      <c r="I7" s="25"/>
      <c r="J7" s="25" t="s">
        <v>62</v>
      </c>
      <c r="K7" s="7">
        <v>317</v>
      </c>
      <c r="L7" s="25" t="s">
        <v>50</v>
      </c>
      <c r="M7" s="25">
        <v>312.88</v>
      </c>
      <c r="N7" s="25"/>
      <c r="O7" s="25"/>
      <c r="P7" s="26">
        <v>135252.66</v>
      </c>
      <c r="Q7" s="27" t="s">
        <v>57</v>
      </c>
      <c r="R7" s="28">
        <v>1</v>
      </c>
      <c r="S7" s="29"/>
      <c r="T7" s="30" t="str">
        <f>IF(OR(M7&lt;25,P7&lt;120000),"Yes","No")</f>
        <v>No</v>
      </c>
      <c r="U7" s="31"/>
      <c r="V7" s="31" t="s">
        <v>63</v>
      </c>
      <c r="W7" s="32" t="s">
        <v>51</v>
      </c>
      <c r="X7" s="32" t="s">
        <v>52</v>
      </c>
      <c r="Y7" s="33"/>
    </row>
    <row r="8" spans="1:25" x14ac:dyDescent="0.25">
      <c r="A8" s="23" t="s">
        <v>65</v>
      </c>
      <c r="B8" s="23" t="s">
        <v>44</v>
      </c>
      <c r="C8" s="23" t="s">
        <v>58</v>
      </c>
      <c r="D8" s="23"/>
      <c r="E8" s="23"/>
      <c r="F8" s="23" t="s">
        <v>59</v>
      </c>
      <c r="G8" s="23" t="s">
        <v>60</v>
      </c>
      <c r="H8" s="25" t="s">
        <v>61</v>
      </c>
      <c r="I8" s="25"/>
      <c r="J8" s="25" t="s">
        <v>62</v>
      </c>
      <c r="K8" s="7">
        <v>321</v>
      </c>
      <c r="L8" s="25" t="s">
        <v>50</v>
      </c>
      <c r="M8" s="25">
        <v>288.06</v>
      </c>
      <c r="N8" s="25"/>
      <c r="O8" s="25"/>
      <c r="P8" s="26">
        <v>157505.03</v>
      </c>
      <c r="Q8" s="27" t="s">
        <v>57</v>
      </c>
      <c r="R8" s="28">
        <v>1</v>
      </c>
      <c r="S8" s="29"/>
      <c r="T8" s="30" t="str">
        <f>IF(OR(M8&lt;25,P8&lt;120000),"Yes","No")</f>
        <v>No</v>
      </c>
      <c r="U8" s="31"/>
      <c r="V8" s="31" t="s">
        <v>63</v>
      </c>
      <c r="W8" s="32" t="s">
        <v>51</v>
      </c>
      <c r="X8" s="32" t="s">
        <v>52</v>
      </c>
      <c r="Y8" s="33"/>
    </row>
    <row r="9" spans="1:25" x14ac:dyDescent="0.25">
      <c r="A9" s="23" t="s">
        <v>66</v>
      </c>
      <c r="B9" s="23" t="s">
        <v>44</v>
      </c>
      <c r="C9" s="23" t="s">
        <v>67</v>
      </c>
      <c r="D9" s="23"/>
      <c r="E9" s="23"/>
      <c r="F9" s="23"/>
      <c r="G9" s="23" t="s">
        <v>60</v>
      </c>
      <c r="H9" s="25" t="s">
        <v>48</v>
      </c>
      <c r="I9" s="25"/>
      <c r="J9" s="25" t="s">
        <v>49</v>
      </c>
      <c r="K9" s="7">
        <v>677</v>
      </c>
      <c r="L9" s="25" t="s">
        <v>50</v>
      </c>
      <c r="M9" s="25">
        <v>1583.3</v>
      </c>
      <c r="N9" s="25"/>
      <c r="O9" s="25"/>
      <c r="P9" s="26">
        <v>865286</v>
      </c>
      <c r="Q9" s="27"/>
      <c r="R9" s="28"/>
      <c r="S9" s="29"/>
      <c r="T9" s="30" t="str">
        <f>IF(OR(M9&lt;25,P9&lt;120000),"Yes","No")</f>
        <v>No</v>
      </c>
      <c r="U9" s="31"/>
      <c r="V9" s="31"/>
      <c r="W9" s="32" t="s">
        <v>51</v>
      </c>
      <c r="X9" s="32" t="s">
        <v>52</v>
      </c>
      <c r="Y9" s="33"/>
    </row>
    <row r="10" spans="1:25" x14ac:dyDescent="0.25">
      <c r="A10" s="23" t="s">
        <v>68</v>
      </c>
      <c r="B10" s="23" t="s">
        <v>44</v>
      </c>
      <c r="C10" s="23" t="s">
        <v>69</v>
      </c>
      <c r="D10" s="23"/>
      <c r="E10" s="23"/>
      <c r="F10" s="23"/>
      <c r="G10" s="23" t="s">
        <v>60</v>
      </c>
      <c r="H10" s="25" t="s">
        <v>61</v>
      </c>
      <c r="I10" s="25"/>
      <c r="J10" s="25" t="s">
        <v>70</v>
      </c>
      <c r="K10" s="7">
        <v>1766</v>
      </c>
      <c r="L10" s="25" t="s">
        <v>50</v>
      </c>
      <c r="M10" s="25">
        <v>1537.42</v>
      </c>
      <c r="N10" s="25"/>
      <c r="O10" s="25"/>
      <c r="P10" s="26">
        <v>2718988.52</v>
      </c>
      <c r="Q10" s="27"/>
      <c r="R10" s="28"/>
      <c r="S10" s="29"/>
      <c r="T10" s="30" t="str">
        <f>IF(OR(M10&lt;25,P10&lt;120000),"Yes","No")</f>
        <v>No</v>
      </c>
      <c r="U10" s="31"/>
      <c r="V10" s="31"/>
      <c r="W10" s="32" t="s">
        <v>51</v>
      </c>
      <c r="X10" s="32" t="s">
        <v>52</v>
      </c>
      <c r="Y10" s="33"/>
    </row>
    <row r="11" spans="1:25" x14ac:dyDescent="0.25">
      <c r="A11" s="23" t="s">
        <v>71</v>
      </c>
      <c r="B11" s="23" t="s">
        <v>44</v>
      </c>
      <c r="C11" s="23" t="s">
        <v>72</v>
      </c>
      <c r="D11" s="23"/>
      <c r="E11" s="23"/>
      <c r="F11" s="23"/>
      <c r="G11" s="23" t="s">
        <v>60</v>
      </c>
      <c r="H11" s="25" t="s">
        <v>61</v>
      </c>
      <c r="I11" s="25"/>
      <c r="J11" s="25" t="s">
        <v>62</v>
      </c>
      <c r="K11" s="7">
        <v>244</v>
      </c>
      <c r="L11" s="25" t="s">
        <v>50</v>
      </c>
      <c r="M11" s="25">
        <v>7972.82</v>
      </c>
      <c r="N11" s="25"/>
      <c r="O11" s="25"/>
      <c r="P11" s="26">
        <v>706039.85</v>
      </c>
      <c r="Q11" s="27"/>
      <c r="R11" s="28"/>
      <c r="S11" s="29"/>
      <c r="T11" s="30" t="str">
        <f>IF(OR(M11&lt;25,P11&lt;120000),"Yes","No")</f>
        <v>No</v>
      </c>
      <c r="U11" s="31"/>
      <c r="V11" s="31"/>
      <c r="W11" s="32" t="s">
        <v>51</v>
      </c>
      <c r="X11" s="32" t="s">
        <v>52</v>
      </c>
      <c r="Y11" s="33"/>
    </row>
    <row r="12" spans="1:25" x14ac:dyDescent="0.25">
      <c r="A12" s="23" t="s">
        <v>73</v>
      </c>
      <c r="B12" s="23" t="s">
        <v>44</v>
      </c>
      <c r="C12" s="23" t="s">
        <v>72</v>
      </c>
      <c r="D12" s="23"/>
      <c r="E12" s="23"/>
      <c r="F12" s="23"/>
      <c r="G12" s="23" t="s">
        <v>60</v>
      </c>
      <c r="H12" s="25" t="s">
        <v>61</v>
      </c>
      <c r="I12" s="25"/>
      <c r="J12" s="25" t="s">
        <v>62</v>
      </c>
      <c r="K12" s="7">
        <v>220</v>
      </c>
      <c r="L12" s="25" t="s">
        <v>50</v>
      </c>
      <c r="M12" s="25">
        <v>4664</v>
      </c>
      <c r="N12" s="25"/>
      <c r="O12" s="25"/>
      <c r="P12" s="26">
        <v>129076</v>
      </c>
      <c r="Q12" s="27"/>
      <c r="R12" s="28"/>
      <c r="S12" s="29"/>
      <c r="T12" s="30" t="str">
        <f>IF(OR(M12&lt;25,P12&lt;120000),"Yes","No")</f>
        <v>No</v>
      </c>
      <c r="U12" s="31"/>
      <c r="V12" s="31"/>
      <c r="W12" s="32" t="s">
        <v>51</v>
      </c>
      <c r="X12" s="32" t="s">
        <v>52</v>
      </c>
      <c r="Y12" s="33"/>
    </row>
    <row r="13" spans="1:25" x14ac:dyDescent="0.25">
      <c r="A13" s="23" t="s">
        <v>74</v>
      </c>
      <c r="B13" s="23" t="s">
        <v>44</v>
      </c>
      <c r="C13" s="23" t="s">
        <v>75</v>
      </c>
      <c r="D13" s="23"/>
      <c r="E13" s="23"/>
      <c r="F13" s="23" t="s">
        <v>76</v>
      </c>
      <c r="G13" s="23" t="s">
        <v>60</v>
      </c>
      <c r="H13" s="25" t="s">
        <v>77</v>
      </c>
      <c r="I13" s="25"/>
      <c r="J13" s="25" t="s">
        <v>49</v>
      </c>
      <c r="K13" s="7">
        <v>2</v>
      </c>
      <c r="L13" s="25" t="s">
        <v>50</v>
      </c>
      <c r="M13" s="25">
        <v>268.91000000000003</v>
      </c>
      <c r="N13" s="25"/>
      <c r="O13" s="25"/>
      <c r="P13" s="26"/>
      <c r="Q13" s="27" t="s">
        <v>78</v>
      </c>
      <c r="R13" s="28">
        <v>1</v>
      </c>
      <c r="S13" s="29"/>
      <c r="T13" s="30" t="str">
        <f>IF(OR(M13&lt;25,P13&lt;120000),"Yes","No")</f>
        <v>Yes</v>
      </c>
      <c r="U13" s="31"/>
      <c r="V13" s="31"/>
      <c r="W13" s="32" t="s">
        <v>51</v>
      </c>
      <c r="X13" s="32" t="s">
        <v>52</v>
      </c>
      <c r="Y13" s="33"/>
    </row>
    <row r="14" spans="1:25" x14ac:dyDescent="0.25">
      <c r="A14" s="23" t="s">
        <v>79</v>
      </c>
      <c r="B14" s="23" t="s">
        <v>44</v>
      </c>
      <c r="C14" s="23"/>
      <c r="D14" s="23"/>
      <c r="E14" s="23"/>
      <c r="F14" s="23" t="s">
        <v>80</v>
      </c>
      <c r="G14" s="23" t="s">
        <v>81</v>
      </c>
      <c r="H14" s="25" t="s">
        <v>48</v>
      </c>
      <c r="I14" s="25"/>
      <c r="J14" s="25" t="s">
        <v>82</v>
      </c>
      <c r="K14" s="7">
        <v>1312</v>
      </c>
      <c r="L14" s="25" t="s">
        <v>50</v>
      </c>
      <c r="M14" s="25">
        <v>3.15</v>
      </c>
      <c r="N14" s="25"/>
      <c r="O14" s="25"/>
      <c r="P14" s="26">
        <v>3883.95</v>
      </c>
      <c r="Q14" s="27"/>
      <c r="R14" s="28"/>
      <c r="S14" s="29"/>
      <c r="T14" s="30" t="str">
        <f>IF(OR(M14&lt;25,P14&lt;120000),"Yes","No")</f>
        <v>Yes</v>
      </c>
      <c r="U14" s="31"/>
      <c r="V14" s="31"/>
      <c r="W14" s="32" t="s">
        <v>51</v>
      </c>
      <c r="X14" s="32" t="s">
        <v>52</v>
      </c>
      <c r="Y14" s="33"/>
    </row>
    <row r="15" spans="1:25" x14ac:dyDescent="0.25">
      <c r="A15" s="4" t="s">
        <v>83</v>
      </c>
      <c r="B15" s="35" t="s">
        <v>84</v>
      </c>
      <c r="C15" s="35" t="s">
        <v>85</v>
      </c>
      <c r="D15" s="35" t="s">
        <v>210</v>
      </c>
      <c r="E15" s="36">
        <v>43705</v>
      </c>
      <c r="F15" s="35" t="s">
        <v>86</v>
      </c>
      <c r="G15" s="35" t="s">
        <v>87</v>
      </c>
      <c r="H15" s="7" t="s">
        <v>48</v>
      </c>
      <c r="I15" s="7" t="s">
        <v>88</v>
      </c>
      <c r="J15" s="7" t="s">
        <v>49</v>
      </c>
      <c r="K15" s="7">
        <v>81</v>
      </c>
      <c r="L15" s="37" t="s">
        <v>50</v>
      </c>
      <c r="M15" s="37">
        <v>6</v>
      </c>
      <c r="N15" s="37" t="s">
        <v>89</v>
      </c>
      <c r="O15" s="37">
        <v>6</v>
      </c>
      <c r="P15" s="38">
        <v>486</v>
      </c>
      <c r="Q15" s="39" t="s">
        <v>90</v>
      </c>
      <c r="R15" s="39">
        <v>1</v>
      </c>
      <c r="S15" s="40"/>
      <c r="T15" s="30" t="str">
        <f>IF(OR(M15&lt;25,P15&lt;120000),"Yes","No")</f>
        <v>Yes</v>
      </c>
      <c r="U15" s="41">
        <v>43630</v>
      </c>
      <c r="V15" s="42" t="s">
        <v>91</v>
      </c>
      <c r="W15" s="32" t="s">
        <v>51</v>
      </c>
      <c r="X15" s="32" t="s">
        <v>52</v>
      </c>
      <c r="Y15" s="43">
        <v>43623</v>
      </c>
    </row>
    <row r="16" spans="1:25" x14ac:dyDescent="0.25">
      <c r="A16" s="4" t="s">
        <v>92</v>
      </c>
      <c r="B16" s="35" t="s">
        <v>93</v>
      </c>
      <c r="C16" s="35"/>
      <c r="D16" s="35" t="s">
        <v>211</v>
      </c>
      <c r="E16" s="36">
        <v>43553</v>
      </c>
      <c r="F16" s="35" t="s">
        <v>59</v>
      </c>
      <c r="G16" s="35" t="s">
        <v>87</v>
      </c>
      <c r="H16" s="7" t="s">
        <v>48</v>
      </c>
      <c r="I16" s="7" t="s">
        <v>88</v>
      </c>
      <c r="J16" s="7" t="s">
        <v>62</v>
      </c>
      <c r="K16" s="7">
        <v>227</v>
      </c>
      <c r="L16" s="37" t="s">
        <v>50</v>
      </c>
      <c r="M16" s="37">
        <v>24.62</v>
      </c>
      <c r="N16" s="37" t="s">
        <v>89</v>
      </c>
      <c r="O16" s="37">
        <v>24.62</v>
      </c>
      <c r="P16" s="38">
        <v>5588.74</v>
      </c>
      <c r="Q16" s="39" t="s">
        <v>94</v>
      </c>
      <c r="R16" s="39">
        <v>3</v>
      </c>
      <c r="S16" s="7"/>
      <c r="T16" s="30" t="str">
        <f>IF(OR(M16&lt;25,P16&lt;120000),"Yes","No")</f>
        <v>Yes</v>
      </c>
      <c r="U16" s="44">
        <v>43623</v>
      </c>
      <c r="V16" s="45" t="s">
        <v>95</v>
      </c>
      <c r="W16" s="46" t="s">
        <v>51</v>
      </c>
      <c r="X16" s="46" t="s">
        <v>52</v>
      </c>
      <c r="Y16" s="47">
        <v>43616</v>
      </c>
    </row>
    <row r="17" spans="1:25" x14ac:dyDescent="0.25">
      <c r="A17" s="4" t="s">
        <v>96</v>
      </c>
      <c r="B17" s="35" t="s">
        <v>93</v>
      </c>
      <c r="C17" s="35"/>
      <c r="D17" s="35" t="s">
        <v>211</v>
      </c>
      <c r="E17" s="36">
        <v>43553</v>
      </c>
      <c r="F17" s="35" t="s">
        <v>59</v>
      </c>
      <c r="G17" s="35" t="s">
        <v>87</v>
      </c>
      <c r="H17" s="7" t="s">
        <v>48</v>
      </c>
      <c r="I17" s="7" t="s">
        <v>88</v>
      </c>
      <c r="J17" s="7" t="s">
        <v>62</v>
      </c>
      <c r="K17" s="7">
        <v>957</v>
      </c>
      <c r="L17" s="37" t="s">
        <v>50</v>
      </c>
      <c r="M17" s="37">
        <v>33.102899999999998</v>
      </c>
      <c r="N17" s="37" t="s">
        <v>89</v>
      </c>
      <c r="O17" s="37">
        <v>33.102945454545498</v>
      </c>
      <c r="P17" s="38">
        <v>31679.475299999998</v>
      </c>
      <c r="Q17" s="39" t="s">
        <v>94</v>
      </c>
      <c r="R17" s="39">
        <v>3</v>
      </c>
      <c r="S17" s="7"/>
      <c r="T17" s="30" t="str">
        <f>IF(OR(M17&lt;25,P17&lt;120000),"Yes","No")</f>
        <v>Yes</v>
      </c>
      <c r="U17" s="44">
        <v>43623</v>
      </c>
      <c r="V17" s="45" t="s">
        <v>95</v>
      </c>
      <c r="W17" s="46" t="s">
        <v>51</v>
      </c>
      <c r="X17" s="46" t="s">
        <v>52</v>
      </c>
      <c r="Y17" s="47">
        <v>43616</v>
      </c>
    </row>
    <row r="18" spans="1:25" x14ac:dyDescent="0.25">
      <c r="A18" s="4" t="s">
        <v>97</v>
      </c>
      <c r="B18" s="35" t="s">
        <v>93</v>
      </c>
      <c r="C18" s="35"/>
      <c r="D18" s="35" t="s">
        <v>211</v>
      </c>
      <c r="E18" s="36">
        <v>43800</v>
      </c>
      <c r="F18" s="35" t="s">
        <v>59</v>
      </c>
      <c r="G18" s="35" t="s">
        <v>87</v>
      </c>
      <c r="H18" s="7" t="s">
        <v>48</v>
      </c>
      <c r="I18" s="7" t="s">
        <v>98</v>
      </c>
      <c r="J18" s="7" t="s">
        <v>62</v>
      </c>
      <c r="K18" s="7">
        <v>19</v>
      </c>
      <c r="L18" s="37" t="s">
        <v>50</v>
      </c>
      <c r="M18" s="37">
        <v>56.6</v>
      </c>
      <c r="N18" s="37" t="s">
        <v>89</v>
      </c>
      <c r="O18" s="37">
        <v>56.6</v>
      </c>
      <c r="P18" s="38">
        <v>1075.4000000000001</v>
      </c>
      <c r="Q18" s="39" t="s">
        <v>94</v>
      </c>
      <c r="R18" s="39">
        <v>5</v>
      </c>
      <c r="S18" s="7"/>
      <c r="T18" s="30" t="str">
        <f>IF(OR(M18&lt;25,P18&lt;120000),"Yes","No")</f>
        <v>Yes</v>
      </c>
      <c r="U18" s="44">
        <v>43623</v>
      </c>
      <c r="V18" s="45" t="s">
        <v>95</v>
      </c>
      <c r="W18" s="46" t="s">
        <v>51</v>
      </c>
      <c r="X18" s="46" t="s">
        <v>52</v>
      </c>
      <c r="Y18" s="47">
        <v>43616</v>
      </c>
    </row>
    <row r="19" spans="1:25" x14ac:dyDescent="0.25">
      <c r="A19" s="4" t="s">
        <v>99</v>
      </c>
      <c r="B19" s="35" t="s">
        <v>93</v>
      </c>
      <c r="C19" s="35"/>
      <c r="D19" s="35" t="s">
        <v>211</v>
      </c>
      <c r="E19" s="36">
        <v>43800</v>
      </c>
      <c r="F19" s="35" t="s">
        <v>59</v>
      </c>
      <c r="G19" s="35" t="s">
        <v>87</v>
      </c>
      <c r="H19" s="7" t="s">
        <v>48</v>
      </c>
      <c r="I19" s="7" t="s">
        <v>98</v>
      </c>
      <c r="J19" s="7" t="s">
        <v>62</v>
      </c>
      <c r="K19" s="7">
        <v>32</v>
      </c>
      <c r="L19" s="37" t="s">
        <v>50</v>
      </c>
      <c r="M19" s="37">
        <v>59.78</v>
      </c>
      <c r="N19" s="37" t="s">
        <v>89</v>
      </c>
      <c r="O19" s="37">
        <v>59.78</v>
      </c>
      <c r="P19" s="38">
        <v>1912.96</v>
      </c>
      <c r="Q19" s="39" t="s">
        <v>94</v>
      </c>
      <c r="R19" s="39">
        <v>5</v>
      </c>
      <c r="S19" s="7"/>
      <c r="T19" s="30" t="str">
        <f>IF(OR(M19&lt;25,P19&lt;120000),"Yes","No")</f>
        <v>Yes</v>
      </c>
      <c r="U19" s="44">
        <v>43623</v>
      </c>
      <c r="V19" s="45" t="s">
        <v>95</v>
      </c>
      <c r="W19" s="46" t="s">
        <v>51</v>
      </c>
      <c r="X19" s="46" t="s">
        <v>52</v>
      </c>
      <c r="Y19" s="47">
        <v>43616</v>
      </c>
    </row>
    <row r="20" spans="1:25" x14ac:dyDescent="0.25">
      <c r="A20" s="4" t="s">
        <v>100</v>
      </c>
      <c r="B20" s="35" t="s">
        <v>93</v>
      </c>
      <c r="C20" s="35"/>
      <c r="D20" s="35" t="s">
        <v>211</v>
      </c>
      <c r="E20" s="36">
        <v>43800</v>
      </c>
      <c r="F20" s="35" t="s">
        <v>59</v>
      </c>
      <c r="G20" s="35" t="s">
        <v>87</v>
      </c>
      <c r="H20" s="7" t="s">
        <v>48</v>
      </c>
      <c r="I20" s="7" t="s">
        <v>98</v>
      </c>
      <c r="J20" s="7" t="s">
        <v>62</v>
      </c>
      <c r="K20" s="7">
        <v>19</v>
      </c>
      <c r="L20" s="37" t="s">
        <v>50</v>
      </c>
      <c r="M20" s="37">
        <v>62.65</v>
      </c>
      <c r="N20" s="37" t="s">
        <v>89</v>
      </c>
      <c r="O20" s="37">
        <v>62.65</v>
      </c>
      <c r="P20" s="38">
        <v>1190.3499999999999</v>
      </c>
      <c r="Q20" s="39" t="s">
        <v>94</v>
      </c>
      <c r="R20" s="39">
        <v>5</v>
      </c>
      <c r="S20" s="7"/>
      <c r="T20" s="30" t="str">
        <f>IF(OR(M20&lt;25,P20&lt;120000),"Yes","No")</f>
        <v>Yes</v>
      </c>
      <c r="U20" s="44">
        <v>43623</v>
      </c>
      <c r="V20" s="45" t="s">
        <v>95</v>
      </c>
      <c r="W20" s="46" t="s">
        <v>51</v>
      </c>
      <c r="X20" s="46" t="s">
        <v>52</v>
      </c>
      <c r="Y20" s="47">
        <v>43616</v>
      </c>
    </row>
    <row r="21" spans="1:25" x14ac:dyDescent="0.25">
      <c r="A21" s="4" t="s">
        <v>101</v>
      </c>
      <c r="B21" s="35" t="s">
        <v>93</v>
      </c>
      <c r="C21" s="35"/>
      <c r="D21" s="35" t="s">
        <v>211</v>
      </c>
      <c r="E21" s="36">
        <v>43800</v>
      </c>
      <c r="F21" s="35" t="s">
        <v>59</v>
      </c>
      <c r="G21" s="35" t="s">
        <v>87</v>
      </c>
      <c r="H21" s="7" t="s">
        <v>48</v>
      </c>
      <c r="I21" s="7" t="s">
        <v>98</v>
      </c>
      <c r="J21" s="7" t="s">
        <v>62</v>
      </c>
      <c r="K21" s="7">
        <v>57</v>
      </c>
      <c r="L21" s="37" t="s">
        <v>50</v>
      </c>
      <c r="M21" s="37">
        <v>63.76</v>
      </c>
      <c r="N21" s="37" t="s">
        <v>89</v>
      </c>
      <c r="O21" s="37">
        <v>63.76</v>
      </c>
      <c r="P21" s="38">
        <v>3634.3199999999997</v>
      </c>
      <c r="Q21" s="39" t="s">
        <v>94</v>
      </c>
      <c r="R21" s="39">
        <v>5</v>
      </c>
      <c r="S21" s="7"/>
      <c r="T21" s="30" t="str">
        <f>IF(OR(M21&lt;25,P21&lt;120000),"Yes","No")</f>
        <v>Yes</v>
      </c>
      <c r="U21" s="44">
        <v>43623</v>
      </c>
      <c r="V21" s="45" t="s">
        <v>95</v>
      </c>
      <c r="W21" s="46" t="s">
        <v>51</v>
      </c>
      <c r="X21" s="46" t="s">
        <v>52</v>
      </c>
      <c r="Y21" s="47">
        <v>43616</v>
      </c>
    </row>
    <row r="22" spans="1:25" x14ac:dyDescent="0.25">
      <c r="A22" s="4" t="s">
        <v>102</v>
      </c>
      <c r="B22" s="35" t="s">
        <v>93</v>
      </c>
      <c r="C22" s="35"/>
      <c r="D22" s="35" t="s">
        <v>211</v>
      </c>
      <c r="E22" s="36">
        <v>43800</v>
      </c>
      <c r="F22" s="35" t="s">
        <v>59</v>
      </c>
      <c r="G22" s="35" t="s">
        <v>87</v>
      </c>
      <c r="H22" s="7" t="s">
        <v>48</v>
      </c>
      <c r="I22" s="7" t="s">
        <v>88</v>
      </c>
      <c r="J22" s="7" t="s">
        <v>62</v>
      </c>
      <c r="K22" s="7">
        <v>365</v>
      </c>
      <c r="L22" s="37" t="s">
        <v>50</v>
      </c>
      <c r="M22" s="37">
        <v>67.215100000000007</v>
      </c>
      <c r="N22" s="37" t="s">
        <v>89</v>
      </c>
      <c r="O22" s="37">
        <v>67.215136778115493</v>
      </c>
      <c r="P22" s="38">
        <v>24533.511500000004</v>
      </c>
      <c r="Q22" s="39" t="s">
        <v>94</v>
      </c>
      <c r="R22" s="39">
        <v>5</v>
      </c>
      <c r="S22" s="7"/>
      <c r="T22" s="30" t="str">
        <f>IF(OR(M22&lt;25,P22&lt;120000),"Yes","No")</f>
        <v>Yes</v>
      </c>
      <c r="U22" s="44">
        <v>43623</v>
      </c>
      <c r="V22" s="45" t="s">
        <v>95</v>
      </c>
      <c r="W22" s="46" t="s">
        <v>51</v>
      </c>
      <c r="X22" s="46" t="s">
        <v>52</v>
      </c>
      <c r="Y22" s="47">
        <v>43616</v>
      </c>
    </row>
    <row r="23" spans="1:25" x14ac:dyDescent="0.25">
      <c r="A23" s="4" t="s">
        <v>103</v>
      </c>
      <c r="B23" s="35" t="s">
        <v>93</v>
      </c>
      <c r="C23" s="35"/>
      <c r="D23" s="35" t="s">
        <v>211</v>
      </c>
      <c r="E23" s="36">
        <v>43553</v>
      </c>
      <c r="F23" s="35" t="s">
        <v>59</v>
      </c>
      <c r="G23" s="35" t="s">
        <v>87</v>
      </c>
      <c r="H23" s="7" t="s">
        <v>48</v>
      </c>
      <c r="I23" s="7" t="s">
        <v>88</v>
      </c>
      <c r="J23" s="7" t="s">
        <v>62</v>
      </c>
      <c r="K23" s="7">
        <v>130</v>
      </c>
      <c r="L23" s="37" t="s">
        <v>50</v>
      </c>
      <c r="M23" s="37">
        <v>68.564400000000006</v>
      </c>
      <c r="N23" s="37" t="s">
        <v>89</v>
      </c>
      <c r="O23" s="37">
        <v>68.564444444444405</v>
      </c>
      <c r="P23" s="38">
        <v>8913.3720000000012</v>
      </c>
      <c r="Q23" s="39" t="s">
        <v>94</v>
      </c>
      <c r="R23" s="39">
        <v>3</v>
      </c>
      <c r="S23" s="7"/>
      <c r="T23" s="30" t="str">
        <f>IF(OR(M23&lt;25,P23&lt;120000),"Yes","No")</f>
        <v>Yes</v>
      </c>
      <c r="U23" s="44">
        <v>43623</v>
      </c>
      <c r="V23" s="45" t="s">
        <v>95</v>
      </c>
      <c r="W23" s="46" t="s">
        <v>51</v>
      </c>
      <c r="X23" s="46" t="s">
        <v>52</v>
      </c>
      <c r="Y23" s="47">
        <v>43616</v>
      </c>
    </row>
    <row r="24" spans="1:25" x14ac:dyDescent="0.25">
      <c r="A24" s="4" t="s">
        <v>104</v>
      </c>
      <c r="B24" s="35" t="s">
        <v>93</v>
      </c>
      <c r="C24" s="35"/>
      <c r="D24" s="35" t="s">
        <v>211</v>
      </c>
      <c r="E24" s="36">
        <v>43800</v>
      </c>
      <c r="F24" s="35" t="s">
        <v>59</v>
      </c>
      <c r="G24" s="35" t="s">
        <v>87</v>
      </c>
      <c r="H24" s="7" t="s">
        <v>48</v>
      </c>
      <c r="I24" s="7" t="s">
        <v>98</v>
      </c>
      <c r="J24" s="7" t="s">
        <v>62</v>
      </c>
      <c r="K24" s="7">
        <v>19</v>
      </c>
      <c r="L24" s="37" t="s">
        <v>50</v>
      </c>
      <c r="M24" s="37">
        <v>87.32</v>
      </c>
      <c r="N24" s="37" t="s">
        <v>89</v>
      </c>
      <c r="O24" s="37">
        <v>83.24</v>
      </c>
      <c r="P24" s="38">
        <v>1659.08</v>
      </c>
      <c r="Q24" s="39" t="s">
        <v>94</v>
      </c>
      <c r="R24" s="39">
        <v>5</v>
      </c>
      <c r="S24" s="7"/>
      <c r="T24" s="30" t="str">
        <f>IF(OR(M24&lt;25,P24&lt;120000),"Yes","No")</f>
        <v>Yes</v>
      </c>
      <c r="U24" s="44">
        <v>43623</v>
      </c>
      <c r="V24" s="45" t="s">
        <v>95</v>
      </c>
      <c r="W24" s="46" t="s">
        <v>51</v>
      </c>
      <c r="X24" s="46" t="s">
        <v>52</v>
      </c>
      <c r="Y24" s="47">
        <v>43616</v>
      </c>
    </row>
    <row r="25" spans="1:25" x14ac:dyDescent="0.25">
      <c r="A25" s="4" t="s">
        <v>105</v>
      </c>
      <c r="B25" s="35" t="s">
        <v>93</v>
      </c>
      <c r="C25" s="35"/>
      <c r="D25" s="35" t="s">
        <v>211</v>
      </c>
      <c r="E25" s="36">
        <v>43553</v>
      </c>
      <c r="F25" s="35" t="s">
        <v>59</v>
      </c>
      <c r="G25" s="35" t="s">
        <v>87</v>
      </c>
      <c r="H25" s="7" t="s">
        <v>48</v>
      </c>
      <c r="I25" s="7" t="s">
        <v>88</v>
      </c>
      <c r="J25" s="7" t="s">
        <v>62</v>
      </c>
      <c r="K25" s="7">
        <v>290</v>
      </c>
      <c r="L25" s="37" t="s">
        <v>50</v>
      </c>
      <c r="M25" s="37">
        <v>33.445</v>
      </c>
      <c r="N25" s="37" t="s">
        <v>89</v>
      </c>
      <c r="O25" s="37">
        <v>33.445016286645</v>
      </c>
      <c r="P25" s="38">
        <v>9699.0499999999993</v>
      </c>
      <c r="Q25" s="39" t="s">
        <v>94</v>
      </c>
      <c r="R25" s="39">
        <v>3</v>
      </c>
      <c r="S25" s="7"/>
      <c r="T25" s="30" t="str">
        <f>IF(OR(M25&lt;25,P25&lt;120000),"Yes","No")</f>
        <v>Yes</v>
      </c>
      <c r="U25" s="44">
        <v>43623</v>
      </c>
      <c r="V25" s="45" t="s">
        <v>95</v>
      </c>
      <c r="W25" s="46" t="s">
        <v>51</v>
      </c>
      <c r="X25" s="46" t="s">
        <v>52</v>
      </c>
      <c r="Y25" s="47">
        <v>43616</v>
      </c>
    </row>
    <row r="26" spans="1:25" x14ac:dyDescent="0.25">
      <c r="A26" s="4" t="s">
        <v>106</v>
      </c>
      <c r="B26" s="35" t="s">
        <v>93</v>
      </c>
      <c r="C26" s="35"/>
      <c r="D26" s="35" t="s">
        <v>211</v>
      </c>
      <c r="E26" s="36">
        <v>43800</v>
      </c>
      <c r="F26" s="35" t="s">
        <v>59</v>
      </c>
      <c r="G26" s="35" t="s">
        <v>87</v>
      </c>
      <c r="H26" s="7" t="s">
        <v>61</v>
      </c>
      <c r="I26" s="7" t="s">
        <v>107</v>
      </c>
      <c r="J26" s="7" t="s">
        <v>62</v>
      </c>
      <c r="K26" s="7">
        <v>1128</v>
      </c>
      <c r="L26" s="37" t="s">
        <v>50</v>
      </c>
      <c r="M26" s="37">
        <v>32.056399999999996</v>
      </c>
      <c r="N26" s="37" t="s">
        <v>89</v>
      </c>
      <c r="O26" s="37">
        <v>32.0563692688971</v>
      </c>
      <c r="P26" s="38">
        <v>36159.619199999994</v>
      </c>
      <c r="Q26" s="39" t="s">
        <v>94</v>
      </c>
      <c r="R26" s="39">
        <v>1</v>
      </c>
      <c r="S26" s="8"/>
      <c r="T26" s="30" t="str">
        <f>IF(OR(M26&lt;25,P26&lt;120000),"Yes","No")</f>
        <v>Yes</v>
      </c>
      <c r="U26" s="48">
        <v>43609</v>
      </c>
      <c r="V26" s="45" t="s">
        <v>108</v>
      </c>
      <c r="W26" s="46" t="s">
        <v>51</v>
      </c>
      <c r="X26" s="46" t="s">
        <v>52</v>
      </c>
      <c r="Y26" s="47">
        <v>43602</v>
      </c>
    </row>
    <row r="27" spans="1:25" x14ac:dyDescent="0.25">
      <c r="A27" s="4" t="s">
        <v>109</v>
      </c>
      <c r="B27" s="35" t="s">
        <v>93</v>
      </c>
      <c r="C27" s="35"/>
      <c r="D27" s="35" t="s">
        <v>211</v>
      </c>
      <c r="E27" s="36">
        <v>43800</v>
      </c>
      <c r="F27" s="35" t="s">
        <v>59</v>
      </c>
      <c r="G27" s="35" t="s">
        <v>87</v>
      </c>
      <c r="H27" s="7" t="s">
        <v>61</v>
      </c>
      <c r="I27" s="7" t="s">
        <v>107</v>
      </c>
      <c r="J27" s="7" t="s">
        <v>62</v>
      </c>
      <c r="K27" s="7">
        <v>194</v>
      </c>
      <c r="L27" s="37" t="s">
        <v>50</v>
      </c>
      <c r="M27" s="37">
        <v>97.534000000000006</v>
      </c>
      <c r="N27" s="37" t="s">
        <v>89</v>
      </c>
      <c r="O27" s="37">
        <v>97.533980582524293</v>
      </c>
      <c r="P27" s="38">
        <v>18921.596000000001</v>
      </c>
      <c r="Q27" s="39" t="s">
        <v>94</v>
      </c>
      <c r="R27" s="39">
        <v>5</v>
      </c>
      <c r="S27" s="8"/>
      <c r="T27" s="30" t="str">
        <f>IF(OR(M27&lt;25,P27&lt;120000),"Yes","No")</f>
        <v>Yes</v>
      </c>
      <c r="U27" s="48">
        <v>43609</v>
      </c>
      <c r="V27" s="45" t="s">
        <v>108</v>
      </c>
      <c r="W27" s="46" t="s">
        <v>51</v>
      </c>
      <c r="X27" s="46" t="s">
        <v>52</v>
      </c>
      <c r="Y27" s="47">
        <v>43602</v>
      </c>
    </row>
    <row r="28" spans="1:25" x14ac:dyDescent="0.25">
      <c r="A28" s="4" t="s">
        <v>110</v>
      </c>
      <c r="B28" s="35" t="s">
        <v>93</v>
      </c>
      <c r="C28" s="35"/>
      <c r="D28" s="35" t="s">
        <v>211</v>
      </c>
      <c r="E28" s="36">
        <v>43800</v>
      </c>
      <c r="F28" s="35" t="s">
        <v>59</v>
      </c>
      <c r="G28" s="35" t="s">
        <v>87</v>
      </c>
      <c r="H28" s="7" t="s">
        <v>61</v>
      </c>
      <c r="I28" s="7" t="s">
        <v>107</v>
      </c>
      <c r="J28" s="7" t="s">
        <v>62</v>
      </c>
      <c r="K28" s="7">
        <v>1</v>
      </c>
      <c r="L28" s="37" t="s">
        <v>50</v>
      </c>
      <c r="M28" s="37">
        <v>204.32</v>
      </c>
      <c r="N28" s="37" t="s">
        <v>89</v>
      </c>
      <c r="O28" s="37">
        <v>204.32</v>
      </c>
      <c r="P28" s="38">
        <v>204.32</v>
      </c>
      <c r="Q28" s="39" t="s">
        <v>94</v>
      </c>
      <c r="R28" s="39">
        <v>5</v>
      </c>
      <c r="S28" s="8"/>
      <c r="T28" s="30" t="str">
        <f>IF(OR(M28&lt;25,P28&lt;120000),"Yes","No")</f>
        <v>Yes</v>
      </c>
      <c r="U28" s="44">
        <v>43609</v>
      </c>
      <c r="V28" s="45" t="s">
        <v>108</v>
      </c>
      <c r="W28" s="46" t="s">
        <v>51</v>
      </c>
      <c r="X28" s="46" t="s">
        <v>52</v>
      </c>
      <c r="Y28" s="47">
        <v>43602</v>
      </c>
    </row>
    <row r="29" spans="1:25" x14ac:dyDescent="0.25">
      <c r="A29" s="4" t="s">
        <v>111</v>
      </c>
      <c r="B29" s="35" t="s">
        <v>93</v>
      </c>
      <c r="C29" s="35"/>
      <c r="D29" s="35" t="s">
        <v>211</v>
      </c>
      <c r="E29" s="36">
        <v>43800</v>
      </c>
      <c r="F29" s="35" t="s">
        <v>59</v>
      </c>
      <c r="G29" s="35" t="s">
        <v>87</v>
      </c>
      <c r="H29" s="7" t="s">
        <v>61</v>
      </c>
      <c r="I29" s="7" t="s">
        <v>107</v>
      </c>
      <c r="J29" s="7" t="s">
        <v>62</v>
      </c>
      <c r="K29" s="7">
        <v>1</v>
      </c>
      <c r="L29" s="37" t="s">
        <v>50</v>
      </c>
      <c r="M29" s="37">
        <v>152.36000000000001</v>
      </c>
      <c r="N29" s="37" t="s">
        <v>89</v>
      </c>
      <c r="O29" s="37">
        <v>152.36000000000001</v>
      </c>
      <c r="P29" s="38">
        <v>152.36000000000001</v>
      </c>
      <c r="Q29" s="39" t="s">
        <v>94</v>
      </c>
      <c r="R29" s="39">
        <v>5</v>
      </c>
      <c r="S29" s="8"/>
      <c r="T29" s="30" t="str">
        <f>IF(OR(M29&lt;25,P29&lt;120000),"Yes","No")</f>
        <v>Yes</v>
      </c>
      <c r="U29" s="44">
        <v>43609</v>
      </c>
      <c r="V29" s="45" t="s">
        <v>108</v>
      </c>
      <c r="W29" s="46" t="s">
        <v>51</v>
      </c>
      <c r="X29" s="46" t="s">
        <v>52</v>
      </c>
      <c r="Y29" s="47">
        <v>43602</v>
      </c>
    </row>
    <row r="30" spans="1:25" x14ac:dyDescent="0.25">
      <c r="A30" s="4" t="s">
        <v>112</v>
      </c>
      <c r="B30" s="35" t="s">
        <v>93</v>
      </c>
      <c r="C30" s="35"/>
      <c r="D30" s="35" t="s">
        <v>211</v>
      </c>
      <c r="E30" s="36">
        <v>43553</v>
      </c>
      <c r="F30" s="35" t="s">
        <v>59</v>
      </c>
      <c r="G30" s="35" t="s">
        <v>87</v>
      </c>
      <c r="H30" s="7" t="s">
        <v>61</v>
      </c>
      <c r="I30" s="7" t="s">
        <v>113</v>
      </c>
      <c r="J30" s="7" t="s">
        <v>62</v>
      </c>
      <c r="K30" s="7">
        <v>19</v>
      </c>
      <c r="L30" s="37" t="s">
        <v>50</v>
      </c>
      <c r="M30" s="37">
        <v>103.0127</v>
      </c>
      <c r="N30" s="37" t="s">
        <v>89</v>
      </c>
      <c r="O30" s="37">
        <v>103.01272727272701</v>
      </c>
      <c r="P30" s="38">
        <v>1957.2412999999999</v>
      </c>
      <c r="Q30" s="39" t="s">
        <v>94</v>
      </c>
      <c r="R30" s="39">
        <v>3</v>
      </c>
      <c r="S30" s="8"/>
      <c r="T30" s="30" t="str">
        <f>IF(OR(M30&lt;25,P30&lt;120000),"Yes","No")</f>
        <v>Yes</v>
      </c>
      <c r="U30" s="44">
        <v>43609</v>
      </c>
      <c r="V30" s="45" t="s">
        <v>108</v>
      </c>
      <c r="W30" s="46" t="s">
        <v>51</v>
      </c>
      <c r="X30" s="46" t="s">
        <v>52</v>
      </c>
      <c r="Y30" s="47">
        <v>43602</v>
      </c>
    </row>
    <row r="31" spans="1:25" x14ac:dyDescent="0.25">
      <c r="A31" s="4" t="s">
        <v>114</v>
      </c>
      <c r="B31" s="35" t="s">
        <v>93</v>
      </c>
      <c r="C31" s="35"/>
      <c r="D31" s="35" t="s">
        <v>211</v>
      </c>
      <c r="E31" s="36">
        <v>43553</v>
      </c>
      <c r="F31" s="35" t="s">
        <v>59</v>
      </c>
      <c r="G31" s="35" t="s">
        <v>87</v>
      </c>
      <c r="H31" s="7" t="s">
        <v>61</v>
      </c>
      <c r="I31" s="7" t="s">
        <v>113</v>
      </c>
      <c r="J31" s="7" t="s">
        <v>62</v>
      </c>
      <c r="K31" s="7">
        <v>19</v>
      </c>
      <c r="L31" s="37" t="s">
        <v>50</v>
      </c>
      <c r="M31" s="37">
        <v>103.47029999999999</v>
      </c>
      <c r="N31" s="37" t="s">
        <v>89</v>
      </c>
      <c r="O31" s="37">
        <v>103.470256410256</v>
      </c>
      <c r="P31" s="38">
        <v>1965.9357</v>
      </c>
      <c r="Q31" s="39" t="s">
        <v>94</v>
      </c>
      <c r="R31" s="39">
        <v>3</v>
      </c>
      <c r="S31" s="8"/>
      <c r="T31" s="30" t="str">
        <f>IF(OR(M31&lt;25,P31&lt;120000),"Yes","No")</f>
        <v>Yes</v>
      </c>
      <c r="U31" s="44">
        <v>43609</v>
      </c>
      <c r="V31" s="45" t="s">
        <v>108</v>
      </c>
      <c r="W31" s="46" t="s">
        <v>51</v>
      </c>
      <c r="X31" s="46" t="s">
        <v>52</v>
      </c>
      <c r="Y31" s="47">
        <v>43602</v>
      </c>
    </row>
    <row r="32" spans="1:25" x14ac:dyDescent="0.25">
      <c r="A32" s="4" t="s">
        <v>115</v>
      </c>
      <c r="B32" s="35" t="s">
        <v>93</v>
      </c>
      <c r="C32" s="35"/>
      <c r="D32" s="35" t="s">
        <v>211</v>
      </c>
      <c r="E32" s="36">
        <v>43553</v>
      </c>
      <c r="F32" s="35" t="s">
        <v>59</v>
      </c>
      <c r="G32" s="35" t="s">
        <v>87</v>
      </c>
      <c r="H32" s="7" t="s">
        <v>61</v>
      </c>
      <c r="I32" s="7" t="s">
        <v>113</v>
      </c>
      <c r="J32" s="7" t="s">
        <v>62</v>
      </c>
      <c r="K32" s="7">
        <v>38</v>
      </c>
      <c r="L32" s="37" t="s">
        <v>50</v>
      </c>
      <c r="M32" s="37">
        <v>74.299700000000001</v>
      </c>
      <c r="N32" s="37" t="s">
        <v>89</v>
      </c>
      <c r="O32" s="37">
        <v>74.299732620320896</v>
      </c>
      <c r="P32" s="38">
        <v>2823.3886000000002</v>
      </c>
      <c r="Q32" s="39" t="s">
        <v>94</v>
      </c>
      <c r="R32" s="39">
        <v>3</v>
      </c>
      <c r="S32" s="8"/>
      <c r="T32" s="30" t="str">
        <f>IF(OR(M32&lt;25,P32&lt;120000),"Yes","No")</f>
        <v>Yes</v>
      </c>
      <c r="U32" s="44">
        <v>43609</v>
      </c>
      <c r="V32" s="45" t="s">
        <v>108</v>
      </c>
      <c r="W32" s="46" t="s">
        <v>51</v>
      </c>
      <c r="X32" s="46" t="s">
        <v>52</v>
      </c>
      <c r="Y32" s="47">
        <v>43602</v>
      </c>
    </row>
    <row r="33" spans="1:25" x14ac:dyDescent="0.25">
      <c r="A33" s="4" t="s">
        <v>116</v>
      </c>
      <c r="B33" s="35" t="s">
        <v>93</v>
      </c>
      <c r="C33" s="35"/>
      <c r="D33" s="35" t="s">
        <v>211</v>
      </c>
      <c r="E33" s="36">
        <v>43553</v>
      </c>
      <c r="F33" s="35" t="s">
        <v>59</v>
      </c>
      <c r="G33" s="35" t="s">
        <v>87</v>
      </c>
      <c r="H33" s="7" t="s">
        <v>61</v>
      </c>
      <c r="I33" s="7" t="s">
        <v>113</v>
      </c>
      <c r="J33" s="7" t="s">
        <v>62</v>
      </c>
      <c r="K33" s="7">
        <v>76</v>
      </c>
      <c r="L33" s="37" t="s">
        <v>50</v>
      </c>
      <c r="M33" s="37">
        <v>77.700599999999994</v>
      </c>
      <c r="N33" s="37" t="s">
        <v>89</v>
      </c>
      <c r="O33" s="37">
        <v>77.700560344827593</v>
      </c>
      <c r="P33" s="38">
        <v>5905.2455999999993</v>
      </c>
      <c r="Q33" s="39" t="s">
        <v>94</v>
      </c>
      <c r="R33" s="39">
        <v>3</v>
      </c>
      <c r="S33" s="8"/>
      <c r="T33" s="30" t="str">
        <f>IF(OR(M33&lt;25,P33&lt;120000),"Yes","No")</f>
        <v>Yes</v>
      </c>
      <c r="U33" s="44">
        <v>43609</v>
      </c>
      <c r="V33" s="45" t="s">
        <v>108</v>
      </c>
      <c r="W33" s="46" t="s">
        <v>51</v>
      </c>
      <c r="X33" s="46" t="s">
        <v>52</v>
      </c>
      <c r="Y33" s="47">
        <v>43602</v>
      </c>
    </row>
    <row r="34" spans="1:25" x14ac:dyDescent="0.25">
      <c r="A34" s="4" t="s">
        <v>117</v>
      </c>
      <c r="B34" s="35" t="s">
        <v>93</v>
      </c>
      <c r="C34" s="35"/>
      <c r="D34" s="35" t="s">
        <v>211</v>
      </c>
      <c r="E34" s="36">
        <v>43553</v>
      </c>
      <c r="F34" s="35" t="s">
        <v>59</v>
      </c>
      <c r="G34" s="35" t="s">
        <v>87</v>
      </c>
      <c r="H34" s="7" t="s">
        <v>61</v>
      </c>
      <c r="I34" s="7" t="s">
        <v>98</v>
      </c>
      <c r="J34" s="7" t="s">
        <v>62</v>
      </c>
      <c r="K34" s="7">
        <v>8</v>
      </c>
      <c r="L34" s="37" t="s">
        <v>50</v>
      </c>
      <c r="M34" s="37">
        <v>208.09</v>
      </c>
      <c r="N34" s="37" t="s">
        <v>89</v>
      </c>
      <c r="O34" s="37">
        <v>208.09</v>
      </c>
      <c r="P34" s="38">
        <v>1664.72</v>
      </c>
      <c r="Q34" s="39" t="s">
        <v>94</v>
      </c>
      <c r="R34" s="39">
        <v>3</v>
      </c>
      <c r="S34" s="8"/>
      <c r="T34" s="30" t="str">
        <f>IF(OR(M34&lt;25,P34&lt;120000),"Yes","No")</f>
        <v>Yes</v>
      </c>
      <c r="U34" s="44">
        <v>43609</v>
      </c>
      <c r="V34" s="45" t="s">
        <v>108</v>
      </c>
      <c r="W34" s="46" t="s">
        <v>51</v>
      </c>
      <c r="X34" s="46" t="s">
        <v>52</v>
      </c>
      <c r="Y34" s="47">
        <v>43602</v>
      </c>
    </row>
    <row r="35" spans="1:25" x14ac:dyDescent="0.25">
      <c r="A35" s="4" t="s">
        <v>118</v>
      </c>
      <c r="B35" s="35" t="s">
        <v>84</v>
      </c>
      <c r="C35" s="35"/>
      <c r="D35" s="35" t="s">
        <v>211</v>
      </c>
      <c r="E35" s="36">
        <v>43497</v>
      </c>
      <c r="F35" s="35" t="s">
        <v>119</v>
      </c>
      <c r="G35" s="35" t="s">
        <v>60</v>
      </c>
      <c r="H35" s="7" t="s">
        <v>120</v>
      </c>
      <c r="I35" s="7" t="s">
        <v>121</v>
      </c>
      <c r="J35" s="7" t="s">
        <v>122</v>
      </c>
      <c r="K35" s="7">
        <v>471</v>
      </c>
      <c r="L35" s="37" t="s">
        <v>50</v>
      </c>
      <c r="M35" s="37">
        <v>7.3935000000000004</v>
      </c>
      <c r="N35" s="37" t="s">
        <v>89</v>
      </c>
      <c r="O35" s="37">
        <v>7.3935000000000004</v>
      </c>
      <c r="P35" s="38">
        <v>3482.3385000000003</v>
      </c>
      <c r="Q35" s="39" t="s">
        <v>123</v>
      </c>
      <c r="R35" s="39">
        <v>1</v>
      </c>
      <c r="S35" s="7"/>
      <c r="T35" s="30" t="str">
        <f>IF(OR(M35&lt;25,P35&lt;120000),"Yes","No")</f>
        <v>Yes</v>
      </c>
      <c r="U35" s="44">
        <v>43602</v>
      </c>
      <c r="V35" s="45" t="s">
        <v>91</v>
      </c>
      <c r="W35" s="46" t="s">
        <v>51</v>
      </c>
      <c r="X35" s="46" t="s">
        <v>52</v>
      </c>
      <c r="Y35" s="47">
        <v>43595</v>
      </c>
    </row>
    <row r="36" spans="1:25" x14ac:dyDescent="0.25">
      <c r="A36" s="4" t="s">
        <v>124</v>
      </c>
      <c r="B36" s="35" t="s">
        <v>84</v>
      </c>
      <c r="C36" s="35"/>
      <c r="D36" s="35" t="s">
        <v>211</v>
      </c>
      <c r="E36" s="36">
        <v>43616</v>
      </c>
      <c r="F36" s="35" t="s">
        <v>125</v>
      </c>
      <c r="G36" s="35" t="s">
        <v>87</v>
      </c>
      <c r="H36" s="7" t="s">
        <v>48</v>
      </c>
      <c r="I36" s="7" t="s">
        <v>98</v>
      </c>
      <c r="J36" s="7" t="s">
        <v>62</v>
      </c>
      <c r="K36" s="7">
        <v>114</v>
      </c>
      <c r="L36" s="37" t="s">
        <v>50</v>
      </c>
      <c r="M36" s="37">
        <v>277</v>
      </c>
      <c r="N36" s="37" t="s">
        <v>89</v>
      </c>
      <c r="O36" s="37">
        <v>277</v>
      </c>
      <c r="P36" s="38">
        <v>31578</v>
      </c>
      <c r="Q36" s="39" t="s">
        <v>126</v>
      </c>
      <c r="R36" s="39">
        <v>1</v>
      </c>
      <c r="S36" s="7"/>
      <c r="T36" s="30" t="str">
        <f>IF(OR(M36&lt;25,P36&lt;120000),"Yes","No")</f>
        <v>Yes</v>
      </c>
      <c r="U36" s="44">
        <v>43581</v>
      </c>
      <c r="V36" s="45" t="s">
        <v>91</v>
      </c>
      <c r="W36" s="46" t="s">
        <v>51</v>
      </c>
      <c r="X36" s="46" t="s">
        <v>52</v>
      </c>
      <c r="Y36" s="47">
        <v>43574</v>
      </c>
    </row>
    <row r="37" spans="1:25" x14ac:dyDescent="0.25">
      <c r="A37" s="4" t="s">
        <v>127</v>
      </c>
      <c r="B37" s="35" t="s">
        <v>84</v>
      </c>
      <c r="C37" s="35"/>
      <c r="D37" s="35" t="s">
        <v>211</v>
      </c>
      <c r="E37" s="36">
        <v>43616</v>
      </c>
      <c r="F37" s="35" t="s">
        <v>125</v>
      </c>
      <c r="G37" s="35" t="s">
        <v>87</v>
      </c>
      <c r="H37" s="7" t="s">
        <v>48</v>
      </c>
      <c r="I37" s="7" t="s">
        <v>98</v>
      </c>
      <c r="J37" s="7" t="s">
        <v>62</v>
      </c>
      <c r="K37" s="7">
        <v>114</v>
      </c>
      <c r="L37" s="37" t="s">
        <v>50</v>
      </c>
      <c r="M37" s="37">
        <v>489.25</v>
      </c>
      <c r="N37" s="37" t="s">
        <v>89</v>
      </c>
      <c r="O37" s="37">
        <v>489.25</v>
      </c>
      <c r="P37" s="38">
        <v>55774.5</v>
      </c>
      <c r="Q37" s="39" t="s">
        <v>126</v>
      </c>
      <c r="R37" s="39">
        <v>1</v>
      </c>
      <c r="S37" s="7"/>
      <c r="T37" s="30" t="str">
        <f>IF(OR(M37&lt;25,P37&lt;120000),"Yes","No")</f>
        <v>Yes</v>
      </c>
      <c r="U37" s="44">
        <v>43581</v>
      </c>
      <c r="V37" s="45" t="s">
        <v>91</v>
      </c>
      <c r="W37" s="46" t="s">
        <v>51</v>
      </c>
      <c r="X37" s="46" t="s">
        <v>52</v>
      </c>
      <c r="Y37" s="47">
        <v>43574</v>
      </c>
    </row>
    <row r="38" spans="1:25" x14ac:dyDescent="0.25">
      <c r="A38" s="4" t="s">
        <v>128</v>
      </c>
      <c r="B38" s="35" t="s">
        <v>84</v>
      </c>
      <c r="C38" s="35"/>
      <c r="D38" s="35" t="s">
        <v>211</v>
      </c>
      <c r="E38" s="36">
        <v>43739</v>
      </c>
      <c r="F38" s="35" t="s">
        <v>125</v>
      </c>
      <c r="G38" s="35" t="s">
        <v>87</v>
      </c>
      <c r="H38" s="7" t="s">
        <v>48</v>
      </c>
      <c r="I38" s="7" t="s">
        <v>98</v>
      </c>
      <c r="J38" s="7" t="s">
        <v>62</v>
      </c>
      <c r="K38" s="7">
        <v>90</v>
      </c>
      <c r="L38" s="37" t="s">
        <v>50</v>
      </c>
      <c r="M38" s="37">
        <v>350.2</v>
      </c>
      <c r="N38" s="37" t="s">
        <v>89</v>
      </c>
      <c r="O38" s="37">
        <v>350.2</v>
      </c>
      <c r="P38" s="38">
        <v>31518</v>
      </c>
      <c r="Q38" s="39" t="s">
        <v>129</v>
      </c>
      <c r="R38" s="39">
        <v>3</v>
      </c>
      <c r="S38" s="7"/>
      <c r="T38" s="30" t="str">
        <f>IF(OR(M38&lt;25,P38&lt;120000),"Yes","No")</f>
        <v>Yes</v>
      </c>
      <c r="U38" s="49">
        <v>43581</v>
      </c>
      <c r="V38" s="45" t="s">
        <v>91</v>
      </c>
      <c r="W38" s="46" t="s">
        <v>51</v>
      </c>
      <c r="X38" s="46" t="s">
        <v>52</v>
      </c>
      <c r="Y38" s="47">
        <v>43574</v>
      </c>
    </row>
    <row r="39" spans="1:25" x14ac:dyDescent="0.25">
      <c r="A39" s="4" t="s">
        <v>130</v>
      </c>
      <c r="B39" s="35" t="s">
        <v>84</v>
      </c>
      <c r="C39" s="35"/>
      <c r="D39" s="35" t="s">
        <v>211</v>
      </c>
      <c r="E39" s="36">
        <v>43739</v>
      </c>
      <c r="F39" s="35" t="s">
        <v>125</v>
      </c>
      <c r="G39" s="35" t="s">
        <v>87</v>
      </c>
      <c r="H39" s="7" t="s">
        <v>48</v>
      </c>
      <c r="I39" s="7" t="s">
        <v>98</v>
      </c>
      <c r="J39" s="7" t="s">
        <v>62</v>
      </c>
      <c r="K39" s="7">
        <v>106</v>
      </c>
      <c r="L39" s="37" t="s">
        <v>50</v>
      </c>
      <c r="M39" s="37">
        <v>427.45</v>
      </c>
      <c r="N39" s="37" t="s">
        <v>89</v>
      </c>
      <c r="O39" s="37">
        <v>427.45</v>
      </c>
      <c r="P39" s="38">
        <v>45309.7</v>
      </c>
      <c r="Q39" s="39" t="s">
        <v>129</v>
      </c>
      <c r="R39" s="39">
        <v>3</v>
      </c>
      <c r="S39" s="7"/>
      <c r="T39" s="30" t="str">
        <f>IF(OR(M39&lt;25,P39&lt;120000),"Yes","No")</f>
        <v>Yes</v>
      </c>
      <c r="U39" s="49">
        <v>43581</v>
      </c>
      <c r="V39" s="45" t="s">
        <v>91</v>
      </c>
      <c r="W39" s="46" t="s">
        <v>51</v>
      </c>
      <c r="X39" s="46" t="s">
        <v>52</v>
      </c>
      <c r="Y39" s="47">
        <v>43574</v>
      </c>
    </row>
    <row r="40" spans="1:25" x14ac:dyDescent="0.25">
      <c r="A40" s="4" t="s">
        <v>131</v>
      </c>
      <c r="B40" s="35" t="s">
        <v>84</v>
      </c>
      <c r="C40" s="35"/>
      <c r="D40" s="35" t="s">
        <v>211</v>
      </c>
      <c r="E40" s="36">
        <v>43739</v>
      </c>
      <c r="F40" s="35" t="s">
        <v>132</v>
      </c>
      <c r="G40" s="35" t="s">
        <v>87</v>
      </c>
      <c r="H40" s="7" t="s">
        <v>48</v>
      </c>
      <c r="I40" s="7" t="s">
        <v>98</v>
      </c>
      <c r="J40" s="7" t="s">
        <v>62</v>
      </c>
      <c r="K40" s="7">
        <v>3322</v>
      </c>
      <c r="L40" s="37" t="s">
        <v>50</v>
      </c>
      <c r="M40" s="37">
        <v>7.891</v>
      </c>
      <c r="N40" s="37" t="s">
        <v>133</v>
      </c>
      <c r="O40" s="37">
        <v>7.8910192307692304</v>
      </c>
      <c r="P40" s="38">
        <v>26213.902000000002</v>
      </c>
      <c r="Q40" s="39" t="s">
        <v>134</v>
      </c>
      <c r="R40" s="39">
        <v>3</v>
      </c>
      <c r="S40" s="7" t="s">
        <v>135</v>
      </c>
      <c r="T40" s="30" t="str">
        <f>IF(OR(M40&lt;25,P40&lt;120000),"Yes","No")</f>
        <v>Yes</v>
      </c>
      <c r="U40" s="49">
        <v>43560</v>
      </c>
      <c r="V40" s="45" t="s">
        <v>63</v>
      </c>
      <c r="W40" s="46" t="s">
        <v>51</v>
      </c>
      <c r="X40" s="46" t="s">
        <v>52</v>
      </c>
      <c r="Y40" s="50">
        <v>43560</v>
      </c>
    </row>
    <row r="41" spans="1:25" x14ac:dyDescent="0.25">
      <c r="A41" s="4" t="s">
        <v>136</v>
      </c>
      <c r="B41" s="35" t="s">
        <v>84</v>
      </c>
      <c r="C41" s="35"/>
      <c r="D41" s="35" t="s">
        <v>210</v>
      </c>
      <c r="E41" s="36">
        <v>43705</v>
      </c>
      <c r="F41" s="35" t="s">
        <v>86</v>
      </c>
      <c r="G41" s="35" t="s">
        <v>87</v>
      </c>
      <c r="H41" s="7" t="s">
        <v>48</v>
      </c>
      <c r="I41" s="7" t="s">
        <v>137</v>
      </c>
      <c r="J41" s="7" t="s">
        <v>49</v>
      </c>
      <c r="K41" s="7">
        <v>55</v>
      </c>
      <c r="L41" s="37" t="s">
        <v>50</v>
      </c>
      <c r="M41" s="37">
        <v>96</v>
      </c>
      <c r="N41" s="37" t="s">
        <v>89</v>
      </c>
      <c r="O41" s="37">
        <v>96</v>
      </c>
      <c r="P41" s="38">
        <v>5280</v>
      </c>
      <c r="Q41" s="39" t="s">
        <v>134</v>
      </c>
      <c r="R41" s="39">
        <v>3</v>
      </c>
      <c r="S41" s="7"/>
      <c r="T41" s="30" t="str">
        <f>IF(OR(M41&lt;25,P41&lt;120000),"Yes","No")</f>
        <v>Yes</v>
      </c>
      <c r="U41" s="49">
        <v>43588</v>
      </c>
      <c r="V41" s="51" t="s">
        <v>138</v>
      </c>
      <c r="W41" s="46" t="s">
        <v>51</v>
      </c>
      <c r="X41" s="46" t="s">
        <v>52</v>
      </c>
      <c r="Y41" s="47">
        <v>43581</v>
      </c>
    </row>
    <row r="42" spans="1:25" x14ac:dyDescent="0.25">
      <c r="A42" s="4" t="s">
        <v>139</v>
      </c>
      <c r="B42" s="35" t="s">
        <v>84</v>
      </c>
      <c r="C42" s="35"/>
      <c r="D42" s="35" t="s">
        <v>210</v>
      </c>
      <c r="E42" s="36">
        <v>43705</v>
      </c>
      <c r="F42" s="35" t="s">
        <v>86</v>
      </c>
      <c r="G42" s="35" t="s">
        <v>87</v>
      </c>
      <c r="H42" s="7" t="s">
        <v>48</v>
      </c>
      <c r="I42" s="7" t="s">
        <v>137</v>
      </c>
      <c r="J42" s="7" t="s">
        <v>49</v>
      </c>
      <c r="K42" s="7">
        <v>28</v>
      </c>
      <c r="L42" s="37" t="s">
        <v>50</v>
      </c>
      <c r="M42" s="37">
        <v>489</v>
      </c>
      <c r="N42" s="37" t="s">
        <v>89</v>
      </c>
      <c r="O42" s="37">
        <v>489</v>
      </c>
      <c r="P42" s="38">
        <v>13692</v>
      </c>
      <c r="Q42" s="39" t="s">
        <v>134</v>
      </c>
      <c r="R42" s="39">
        <v>3</v>
      </c>
      <c r="S42" s="7"/>
      <c r="T42" s="30" t="str">
        <f>IF(OR(M42&lt;25,P42&lt;120000),"Yes","No")</f>
        <v>Yes</v>
      </c>
      <c r="U42" s="49">
        <v>43588</v>
      </c>
      <c r="V42" s="51" t="s">
        <v>138</v>
      </c>
      <c r="W42" s="46" t="s">
        <v>51</v>
      </c>
      <c r="X42" s="46" t="s">
        <v>52</v>
      </c>
      <c r="Y42" s="47">
        <v>43581</v>
      </c>
    </row>
    <row r="43" spans="1:25" x14ac:dyDescent="0.25">
      <c r="A43" s="4" t="s">
        <v>140</v>
      </c>
      <c r="B43" s="35" t="s">
        <v>93</v>
      </c>
      <c r="C43" s="35"/>
      <c r="D43" s="35" t="s">
        <v>211</v>
      </c>
      <c r="E43" s="36">
        <v>43800</v>
      </c>
      <c r="F43" s="35" t="s">
        <v>59</v>
      </c>
      <c r="G43" s="35" t="s">
        <v>87</v>
      </c>
      <c r="H43" s="7" t="s">
        <v>61</v>
      </c>
      <c r="I43" s="7" t="s">
        <v>107</v>
      </c>
      <c r="J43" s="7" t="s">
        <v>62</v>
      </c>
      <c r="K43" s="7">
        <v>199</v>
      </c>
      <c r="L43" s="37" t="s">
        <v>50</v>
      </c>
      <c r="M43" s="37">
        <v>135.07550000000001</v>
      </c>
      <c r="N43" s="37" t="s">
        <v>89</v>
      </c>
      <c r="O43" s="37">
        <v>135.07550000000001</v>
      </c>
      <c r="P43" s="38">
        <v>26880.0245</v>
      </c>
      <c r="Q43" s="39" t="s">
        <v>134</v>
      </c>
      <c r="R43" s="39">
        <v>1</v>
      </c>
      <c r="S43" s="8"/>
      <c r="T43" s="30" t="str">
        <f>IF(OR(M43&lt;25,P43&lt;120000),"Yes","No")</f>
        <v>Yes</v>
      </c>
      <c r="U43" s="49">
        <v>43609</v>
      </c>
      <c r="V43" s="45" t="s">
        <v>108</v>
      </c>
      <c r="W43" s="46" t="s">
        <v>51</v>
      </c>
      <c r="X43" s="46" t="s">
        <v>52</v>
      </c>
      <c r="Y43" s="47">
        <v>43602</v>
      </c>
    </row>
    <row r="44" spans="1:25" x14ac:dyDescent="0.25">
      <c r="A44" s="4" t="s">
        <v>141</v>
      </c>
      <c r="B44" s="35" t="s">
        <v>84</v>
      </c>
      <c r="C44" s="35"/>
      <c r="D44" s="35" t="s">
        <v>210</v>
      </c>
      <c r="E44" s="36">
        <v>43705</v>
      </c>
      <c r="F44" s="35" t="s">
        <v>142</v>
      </c>
      <c r="G44" s="35" t="s">
        <v>87</v>
      </c>
      <c r="H44" s="7"/>
      <c r="I44" s="7" t="s">
        <v>98</v>
      </c>
      <c r="J44" s="7" t="s">
        <v>62</v>
      </c>
      <c r="K44" s="7">
        <v>141</v>
      </c>
      <c r="L44" s="37" t="s">
        <v>50</v>
      </c>
      <c r="M44" s="37">
        <v>26.288799999999998</v>
      </c>
      <c r="N44" s="37" t="s">
        <v>89</v>
      </c>
      <c r="O44" s="37">
        <v>26.28875</v>
      </c>
      <c r="P44" s="38">
        <v>3706.7207999999996</v>
      </c>
      <c r="Q44" s="39" t="s">
        <v>143</v>
      </c>
      <c r="R44" s="39">
        <v>1</v>
      </c>
      <c r="S44" s="7"/>
      <c r="T44" s="30" t="str">
        <f>IF(OR(M44&lt;25,P44&lt;120000),"Yes","No")</f>
        <v>Yes</v>
      </c>
      <c r="U44" s="49">
        <v>43574</v>
      </c>
      <c r="V44" s="45" t="s">
        <v>144</v>
      </c>
      <c r="W44" s="46" t="s">
        <v>51</v>
      </c>
      <c r="X44" s="46" t="s">
        <v>52</v>
      </c>
      <c r="Y44" s="47">
        <v>43567</v>
      </c>
    </row>
    <row r="45" spans="1:25" x14ac:dyDescent="0.25">
      <c r="A45" s="4" t="s">
        <v>145</v>
      </c>
      <c r="B45" s="35" t="s">
        <v>84</v>
      </c>
      <c r="C45" s="35"/>
      <c r="D45" s="35" t="s">
        <v>210</v>
      </c>
      <c r="E45" s="36">
        <v>43705</v>
      </c>
      <c r="F45" s="35" t="s">
        <v>142</v>
      </c>
      <c r="G45" s="35" t="s">
        <v>87</v>
      </c>
      <c r="H45" s="9" t="s">
        <v>120</v>
      </c>
      <c r="I45" s="7" t="s">
        <v>146</v>
      </c>
      <c r="J45" s="7" t="s">
        <v>62</v>
      </c>
      <c r="K45" s="7">
        <v>46</v>
      </c>
      <c r="L45" s="37" t="s">
        <v>50</v>
      </c>
      <c r="M45" s="37">
        <v>9.86</v>
      </c>
      <c r="N45" s="37" t="s">
        <v>89</v>
      </c>
      <c r="O45" s="37">
        <v>9.86</v>
      </c>
      <c r="P45" s="38">
        <v>453.55999999999995</v>
      </c>
      <c r="Q45" s="39" t="s">
        <v>143</v>
      </c>
      <c r="R45" s="39">
        <v>1</v>
      </c>
      <c r="S45" s="7"/>
      <c r="T45" s="30" t="str">
        <f>IF(OR(M45&lt;25,P45&lt;120000),"Yes","No")</f>
        <v>Yes</v>
      </c>
      <c r="U45" s="49">
        <v>43574</v>
      </c>
      <c r="V45" s="45" t="s">
        <v>144</v>
      </c>
      <c r="W45" s="46" t="s">
        <v>51</v>
      </c>
      <c r="X45" s="46" t="s">
        <v>52</v>
      </c>
      <c r="Y45" s="47">
        <v>43567</v>
      </c>
    </row>
    <row r="46" spans="1:25" x14ac:dyDescent="0.25">
      <c r="A46" s="4" t="s">
        <v>147</v>
      </c>
      <c r="B46" s="35" t="s">
        <v>84</v>
      </c>
      <c r="C46" s="35"/>
      <c r="D46" s="35" t="s">
        <v>210</v>
      </c>
      <c r="E46" s="36">
        <v>43705</v>
      </c>
      <c r="F46" s="35" t="s">
        <v>142</v>
      </c>
      <c r="G46" s="35" t="s">
        <v>87</v>
      </c>
      <c r="H46" s="7" t="s">
        <v>120</v>
      </c>
      <c r="I46" s="7" t="s">
        <v>148</v>
      </c>
      <c r="J46" s="7" t="s">
        <v>62</v>
      </c>
      <c r="K46" s="7">
        <v>700</v>
      </c>
      <c r="L46" s="37" t="s">
        <v>50</v>
      </c>
      <c r="M46" s="37">
        <v>3.07</v>
      </c>
      <c r="N46" s="37" t="s">
        <v>89</v>
      </c>
      <c r="O46" s="37">
        <v>3.07</v>
      </c>
      <c r="P46" s="38">
        <v>2149</v>
      </c>
      <c r="Q46" s="39" t="s">
        <v>143</v>
      </c>
      <c r="R46" s="39">
        <v>1</v>
      </c>
      <c r="S46" s="7"/>
      <c r="T46" s="30" t="str">
        <f>IF(OR(M46&lt;25,P46&lt;120000),"Yes","No")</f>
        <v>Yes</v>
      </c>
      <c r="U46" s="49">
        <v>43574</v>
      </c>
      <c r="V46" s="45" t="s">
        <v>144</v>
      </c>
      <c r="W46" s="46" t="s">
        <v>51</v>
      </c>
      <c r="X46" s="46" t="s">
        <v>52</v>
      </c>
      <c r="Y46" s="47">
        <v>43567</v>
      </c>
    </row>
    <row r="47" spans="1:25" x14ac:dyDescent="0.25">
      <c r="A47" s="4" t="s">
        <v>149</v>
      </c>
      <c r="B47" s="35" t="s">
        <v>84</v>
      </c>
      <c r="C47" s="35"/>
      <c r="D47" s="35" t="s">
        <v>210</v>
      </c>
      <c r="E47" s="36">
        <v>43705</v>
      </c>
      <c r="F47" s="35" t="s">
        <v>142</v>
      </c>
      <c r="G47" s="35" t="s">
        <v>87</v>
      </c>
      <c r="H47" s="7" t="s">
        <v>120</v>
      </c>
      <c r="I47" s="7" t="s">
        <v>148</v>
      </c>
      <c r="J47" s="7" t="s">
        <v>62</v>
      </c>
      <c r="K47" s="7">
        <v>141</v>
      </c>
      <c r="L47" s="37" t="s">
        <v>50</v>
      </c>
      <c r="M47" s="37">
        <v>4.6100000000000003</v>
      </c>
      <c r="N47" s="37" t="s">
        <v>89</v>
      </c>
      <c r="O47" s="37">
        <v>4.6100000000000003</v>
      </c>
      <c r="P47" s="38">
        <v>650.01</v>
      </c>
      <c r="Q47" s="39" t="s">
        <v>143</v>
      </c>
      <c r="R47" s="39">
        <v>1</v>
      </c>
      <c r="S47" s="7"/>
      <c r="T47" s="30" t="str">
        <f>IF(OR(M47&lt;25,P47&lt;120000),"Yes","No")</f>
        <v>Yes</v>
      </c>
      <c r="U47" s="49">
        <v>43574</v>
      </c>
      <c r="V47" s="45" t="s">
        <v>144</v>
      </c>
      <c r="W47" s="46" t="s">
        <v>51</v>
      </c>
      <c r="X47" s="46" t="s">
        <v>52</v>
      </c>
      <c r="Y47" s="47">
        <v>43567</v>
      </c>
    </row>
    <row r="48" spans="1:25" x14ac:dyDescent="0.25">
      <c r="A48" s="4" t="s">
        <v>150</v>
      </c>
      <c r="B48" s="35" t="s">
        <v>84</v>
      </c>
      <c r="C48" s="35"/>
      <c r="D48" s="35" t="s">
        <v>210</v>
      </c>
      <c r="E48" s="36">
        <v>43705</v>
      </c>
      <c r="F48" s="35" t="s">
        <v>142</v>
      </c>
      <c r="G48" s="35" t="s">
        <v>87</v>
      </c>
      <c r="H48" s="7" t="s">
        <v>120</v>
      </c>
      <c r="I48" s="7" t="s">
        <v>148</v>
      </c>
      <c r="J48" s="7" t="s">
        <v>62</v>
      </c>
      <c r="K48" s="7">
        <v>14</v>
      </c>
      <c r="L48" s="37" t="s">
        <v>50</v>
      </c>
      <c r="M48" s="37">
        <v>5.13</v>
      </c>
      <c r="N48" s="37" t="s">
        <v>89</v>
      </c>
      <c r="O48" s="37">
        <v>5.13</v>
      </c>
      <c r="P48" s="38">
        <v>71.819999999999993</v>
      </c>
      <c r="Q48" s="39" t="s">
        <v>143</v>
      </c>
      <c r="R48" s="39">
        <v>1</v>
      </c>
      <c r="S48" s="7"/>
      <c r="T48" s="30" t="str">
        <f>IF(OR(M48&lt;25,P48&lt;120000),"Yes","No")</f>
        <v>Yes</v>
      </c>
      <c r="U48" s="49">
        <v>43574</v>
      </c>
      <c r="V48" s="45" t="s">
        <v>144</v>
      </c>
      <c r="W48" s="46" t="s">
        <v>51</v>
      </c>
      <c r="X48" s="46" t="s">
        <v>52</v>
      </c>
      <c r="Y48" s="47">
        <v>43567</v>
      </c>
    </row>
    <row r="49" spans="1:25" x14ac:dyDescent="0.25">
      <c r="A49" s="4" t="s">
        <v>151</v>
      </c>
      <c r="B49" s="35" t="s">
        <v>84</v>
      </c>
      <c r="C49" s="35"/>
      <c r="D49" s="35" t="s">
        <v>210</v>
      </c>
      <c r="E49" s="36">
        <v>43705</v>
      </c>
      <c r="F49" s="35" t="s">
        <v>142</v>
      </c>
      <c r="G49" s="35" t="s">
        <v>87</v>
      </c>
      <c r="H49" s="7" t="s">
        <v>120</v>
      </c>
      <c r="I49" s="7" t="s">
        <v>148</v>
      </c>
      <c r="J49" s="7" t="s">
        <v>62</v>
      </c>
      <c r="K49" s="7">
        <v>145</v>
      </c>
      <c r="L49" s="37" t="s">
        <v>50</v>
      </c>
      <c r="M49" s="37">
        <v>6.63</v>
      </c>
      <c r="N49" s="37" t="s">
        <v>133</v>
      </c>
      <c r="O49" s="37">
        <v>6.63</v>
      </c>
      <c r="P49" s="38">
        <v>961.35</v>
      </c>
      <c r="Q49" s="39" t="s">
        <v>143</v>
      </c>
      <c r="R49" s="39">
        <v>1</v>
      </c>
      <c r="S49" s="7"/>
      <c r="T49" s="30" t="str">
        <f>IF(OR(M49&lt;25,P49&lt;120000),"Yes","No")</f>
        <v>Yes</v>
      </c>
      <c r="U49" s="49">
        <v>43574</v>
      </c>
      <c r="V49" s="45" t="s">
        <v>144</v>
      </c>
      <c r="W49" s="46" t="s">
        <v>51</v>
      </c>
      <c r="X49" s="46" t="s">
        <v>52</v>
      </c>
      <c r="Y49" s="47">
        <v>43567</v>
      </c>
    </row>
    <row r="50" spans="1:25" x14ac:dyDescent="0.25">
      <c r="A50" s="4" t="s">
        <v>152</v>
      </c>
      <c r="B50" s="35" t="s">
        <v>84</v>
      </c>
      <c r="C50" s="35"/>
      <c r="D50" s="35" t="s">
        <v>210</v>
      </c>
      <c r="E50" s="36">
        <v>43705</v>
      </c>
      <c r="F50" s="35" t="s">
        <v>142</v>
      </c>
      <c r="G50" s="35" t="s">
        <v>87</v>
      </c>
      <c r="H50" s="7" t="s">
        <v>120</v>
      </c>
      <c r="I50" s="7" t="s">
        <v>121</v>
      </c>
      <c r="J50" s="7" t="s">
        <v>62</v>
      </c>
      <c r="K50" s="7">
        <v>7</v>
      </c>
      <c r="L50" s="37" t="s">
        <v>50</v>
      </c>
      <c r="M50" s="37">
        <v>7.13</v>
      </c>
      <c r="N50" s="37" t="s">
        <v>89</v>
      </c>
      <c r="O50" s="37">
        <v>7.13</v>
      </c>
      <c r="P50" s="38">
        <v>49.91</v>
      </c>
      <c r="Q50" s="39" t="s">
        <v>143</v>
      </c>
      <c r="R50" s="39">
        <v>1</v>
      </c>
      <c r="S50" s="7"/>
      <c r="T50" s="30" t="str">
        <f>IF(OR(M50&lt;25,P50&lt;120000),"Yes","No")</f>
        <v>Yes</v>
      </c>
      <c r="U50" s="49">
        <v>43574</v>
      </c>
      <c r="V50" s="45" t="s">
        <v>144</v>
      </c>
      <c r="W50" s="46" t="s">
        <v>51</v>
      </c>
      <c r="X50" s="46" t="s">
        <v>52</v>
      </c>
      <c r="Y50" s="47">
        <v>43567</v>
      </c>
    </row>
    <row r="51" spans="1:25" x14ac:dyDescent="0.25">
      <c r="A51" s="4" t="s">
        <v>153</v>
      </c>
      <c r="B51" s="35" t="s">
        <v>84</v>
      </c>
      <c r="C51" s="35"/>
      <c r="D51" s="35" t="s">
        <v>210</v>
      </c>
      <c r="E51" s="36">
        <v>43705</v>
      </c>
      <c r="F51" s="35" t="s">
        <v>142</v>
      </c>
      <c r="G51" s="35" t="s">
        <v>87</v>
      </c>
      <c r="H51" s="7" t="s">
        <v>120</v>
      </c>
      <c r="I51" s="7" t="s">
        <v>148</v>
      </c>
      <c r="J51" s="7" t="s">
        <v>62</v>
      </c>
      <c r="K51" s="7">
        <v>5</v>
      </c>
      <c r="L51" s="37" t="s">
        <v>50</v>
      </c>
      <c r="M51" s="37">
        <v>7.13</v>
      </c>
      <c r="N51" s="37" t="s">
        <v>89</v>
      </c>
      <c r="O51" s="37">
        <v>7.13</v>
      </c>
      <c r="P51" s="38">
        <v>35.65</v>
      </c>
      <c r="Q51" s="39" t="s">
        <v>143</v>
      </c>
      <c r="R51" s="39">
        <v>1</v>
      </c>
      <c r="S51" s="7"/>
      <c r="T51" s="30" t="str">
        <f>IF(OR(M51&lt;25,P51&lt;120000),"Yes","No")</f>
        <v>Yes</v>
      </c>
      <c r="U51" s="49">
        <v>43574</v>
      </c>
      <c r="V51" s="45" t="s">
        <v>144</v>
      </c>
      <c r="W51" s="46" t="s">
        <v>51</v>
      </c>
      <c r="X51" s="46" t="s">
        <v>52</v>
      </c>
      <c r="Y51" s="47">
        <v>43567</v>
      </c>
    </row>
    <row r="52" spans="1:25" x14ac:dyDescent="0.25">
      <c r="A52" s="4" t="s">
        <v>154</v>
      </c>
      <c r="B52" s="35" t="s">
        <v>84</v>
      </c>
      <c r="C52" s="35"/>
      <c r="D52" s="35" t="s">
        <v>210</v>
      </c>
      <c r="E52" s="36">
        <v>43705</v>
      </c>
      <c r="F52" s="35" t="s">
        <v>142</v>
      </c>
      <c r="G52" s="35" t="s">
        <v>87</v>
      </c>
      <c r="H52" s="7" t="s">
        <v>120</v>
      </c>
      <c r="I52" s="7" t="s">
        <v>121</v>
      </c>
      <c r="J52" s="7" t="s">
        <v>62</v>
      </c>
      <c r="K52" s="7">
        <v>120</v>
      </c>
      <c r="L52" s="37" t="s">
        <v>50</v>
      </c>
      <c r="M52" s="37">
        <v>10.26</v>
      </c>
      <c r="N52" s="37" t="s">
        <v>89</v>
      </c>
      <c r="O52" s="37">
        <v>10.26</v>
      </c>
      <c r="P52" s="38">
        <v>1231.2</v>
      </c>
      <c r="Q52" s="39" t="s">
        <v>143</v>
      </c>
      <c r="R52" s="39">
        <v>1</v>
      </c>
      <c r="S52" s="7"/>
      <c r="T52" s="30" t="str">
        <f>IF(OR(M52&lt;25,P52&lt;120000),"Yes","No")</f>
        <v>Yes</v>
      </c>
      <c r="U52" s="49">
        <v>43574</v>
      </c>
      <c r="V52" s="45" t="s">
        <v>144</v>
      </c>
      <c r="W52" s="46" t="s">
        <v>51</v>
      </c>
      <c r="X52" s="46" t="s">
        <v>52</v>
      </c>
      <c r="Y52" s="47">
        <v>43567</v>
      </c>
    </row>
    <row r="53" spans="1:25" x14ac:dyDescent="0.25">
      <c r="A53" s="4" t="s">
        <v>155</v>
      </c>
      <c r="B53" s="35" t="s">
        <v>84</v>
      </c>
      <c r="C53" s="35"/>
      <c r="D53" s="35" t="s">
        <v>210</v>
      </c>
      <c r="E53" s="36">
        <v>43705</v>
      </c>
      <c r="F53" s="35" t="s">
        <v>142</v>
      </c>
      <c r="G53" s="35" t="s">
        <v>87</v>
      </c>
      <c r="H53" s="7" t="s">
        <v>120</v>
      </c>
      <c r="I53" s="7" t="s">
        <v>148</v>
      </c>
      <c r="J53" s="7" t="s">
        <v>62</v>
      </c>
      <c r="K53" s="7">
        <v>2</v>
      </c>
      <c r="L53" s="37" t="s">
        <v>50</v>
      </c>
      <c r="M53" s="37">
        <v>10.26</v>
      </c>
      <c r="N53" s="37" t="s">
        <v>89</v>
      </c>
      <c r="O53" s="37">
        <v>10.26</v>
      </c>
      <c r="P53" s="38">
        <v>20.52</v>
      </c>
      <c r="Q53" s="39" t="s">
        <v>143</v>
      </c>
      <c r="R53" s="39">
        <v>1</v>
      </c>
      <c r="S53" s="7"/>
      <c r="T53" s="30" t="str">
        <f>IF(OR(M53&lt;25,P53&lt;120000),"Yes","No")</f>
        <v>Yes</v>
      </c>
      <c r="U53" s="49">
        <v>43574</v>
      </c>
      <c r="V53" s="45" t="s">
        <v>144</v>
      </c>
      <c r="W53" s="46" t="s">
        <v>51</v>
      </c>
      <c r="X53" s="46" t="s">
        <v>52</v>
      </c>
      <c r="Y53" s="47">
        <v>43567</v>
      </c>
    </row>
    <row r="54" spans="1:25" x14ac:dyDescent="0.25">
      <c r="A54" s="4" t="s">
        <v>156</v>
      </c>
      <c r="B54" s="35" t="s">
        <v>84</v>
      </c>
      <c r="C54" s="35"/>
      <c r="D54" s="35" t="s">
        <v>210</v>
      </c>
      <c r="E54" s="36">
        <v>43705</v>
      </c>
      <c r="F54" s="35" t="s">
        <v>142</v>
      </c>
      <c r="G54" s="35" t="s">
        <v>87</v>
      </c>
      <c r="H54" s="7" t="s">
        <v>120</v>
      </c>
      <c r="I54" s="7" t="s">
        <v>148</v>
      </c>
      <c r="J54" s="7" t="s">
        <v>62</v>
      </c>
      <c r="K54" s="7">
        <v>28</v>
      </c>
      <c r="L54" s="37" t="s">
        <v>50</v>
      </c>
      <c r="M54" s="37">
        <v>12.26</v>
      </c>
      <c r="N54" s="37" t="s">
        <v>89</v>
      </c>
      <c r="O54" s="37">
        <v>12.26</v>
      </c>
      <c r="P54" s="38">
        <v>343.28</v>
      </c>
      <c r="Q54" s="39" t="s">
        <v>143</v>
      </c>
      <c r="R54" s="39">
        <v>1</v>
      </c>
      <c r="S54" s="7"/>
      <c r="T54" s="30" t="str">
        <f>IF(OR(M54&lt;25,P54&lt;120000),"Yes","No")</f>
        <v>Yes</v>
      </c>
      <c r="U54" s="49">
        <v>43574</v>
      </c>
      <c r="V54" s="45" t="s">
        <v>144</v>
      </c>
      <c r="W54" s="46" t="s">
        <v>51</v>
      </c>
      <c r="X54" s="46" t="s">
        <v>52</v>
      </c>
      <c r="Y54" s="47">
        <v>43567</v>
      </c>
    </row>
    <row r="55" spans="1:25" x14ac:dyDescent="0.25">
      <c r="A55" s="4" t="s">
        <v>157</v>
      </c>
      <c r="B55" s="35" t="s">
        <v>84</v>
      </c>
      <c r="C55" s="35"/>
      <c r="D55" s="35" t="s">
        <v>210</v>
      </c>
      <c r="E55" s="36">
        <v>43705</v>
      </c>
      <c r="F55" s="35" t="s">
        <v>142</v>
      </c>
      <c r="G55" s="35" t="s">
        <v>87</v>
      </c>
      <c r="H55" s="7" t="s">
        <v>120</v>
      </c>
      <c r="I55" s="7" t="s">
        <v>158</v>
      </c>
      <c r="J55" s="7" t="s">
        <v>62</v>
      </c>
      <c r="K55" s="7">
        <v>2</v>
      </c>
      <c r="L55" s="37" t="s">
        <v>50</v>
      </c>
      <c r="M55" s="37">
        <v>513</v>
      </c>
      <c r="N55" s="37" t="s">
        <v>159</v>
      </c>
      <c r="O55" s="37">
        <v>0</v>
      </c>
      <c r="P55" s="38">
        <v>1026</v>
      </c>
      <c r="Q55" s="39" t="s">
        <v>143</v>
      </c>
      <c r="R55" s="39">
        <v>1</v>
      </c>
      <c r="S55" s="7"/>
      <c r="T55" s="30" t="str">
        <f>IF(OR(M55&lt;25,P55&lt;120000),"Yes","No")</f>
        <v>Yes</v>
      </c>
      <c r="U55" s="49">
        <v>43574</v>
      </c>
      <c r="V55" s="45" t="s">
        <v>144</v>
      </c>
      <c r="W55" s="46" t="s">
        <v>51</v>
      </c>
      <c r="X55" s="46" t="s">
        <v>52</v>
      </c>
      <c r="Y55" s="47">
        <v>43567</v>
      </c>
    </row>
    <row r="56" spans="1:25" x14ac:dyDescent="0.25">
      <c r="A56" s="4" t="s">
        <v>160</v>
      </c>
      <c r="B56" s="35" t="s">
        <v>84</v>
      </c>
      <c r="C56" s="35"/>
      <c r="D56" s="35" t="s">
        <v>210</v>
      </c>
      <c r="E56" s="36">
        <v>43705</v>
      </c>
      <c r="F56" s="35" t="s">
        <v>142</v>
      </c>
      <c r="G56" s="35" t="s">
        <v>87</v>
      </c>
      <c r="H56" s="7" t="s">
        <v>161</v>
      </c>
      <c r="I56" s="7" t="s">
        <v>162</v>
      </c>
      <c r="J56" s="7" t="s">
        <v>62</v>
      </c>
      <c r="K56" s="7">
        <v>118</v>
      </c>
      <c r="L56" s="37" t="s">
        <v>50</v>
      </c>
      <c r="M56" s="37">
        <v>5.13</v>
      </c>
      <c r="N56" s="37" t="s">
        <v>89</v>
      </c>
      <c r="O56" s="37">
        <v>5.13</v>
      </c>
      <c r="P56" s="38">
        <v>605.34</v>
      </c>
      <c r="Q56" s="39" t="s">
        <v>143</v>
      </c>
      <c r="R56" s="39">
        <v>1</v>
      </c>
      <c r="S56" s="7"/>
      <c r="T56" s="30" t="str">
        <f>IF(OR(M56&lt;25,P56&lt;120000),"Yes","No")</f>
        <v>Yes</v>
      </c>
      <c r="U56" s="49">
        <v>43574</v>
      </c>
      <c r="V56" s="45" t="s">
        <v>144</v>
      </c>
      <c r="W56" s="46" t="s">
        <v>51</v>
      </c>
      <c r="X56" s="46" t="s">
        <v>52</v>
      </c>
      <c r="Y56" s="47">
        <v>43567</v>
      </c>
    </row>
    <row r="57" spans="1:25" x14ac:dyDescent="0.25">
      <c r="A57" s="4" t="s">
        <v>163</v>
      </c>
      <c r="B57" s="35" t="s">
        <v>84</v>
      </c>
      <c r="C57" s="35"/>
      <c r="D57" s="35" t="s">
        <v>210</v>
      </c>
      <c r="E57" s="36">
        <v>43705</v>
      </c>
      <c r="F57" s="35" t="s">
        <v>142</v>
      </c>
      <c r="G57" s="35" t="s">
        <v>87</v>
      </c>
      <c r="H57" s="7" t="s">
        <v>161</v>
      </c>
      <c r="I57" s="7" t="s">
        <v>162</v>
      </c>
      <c r="J57" s="7" t="s">
        <v>62</v>
      </c>
      <c r="K57" s="7">
        <v>367</v>
      </c>
      <c r="L57" s="37" t="s">
        <v>50</v>
      </c>
      <c r="M57" s="37">
        <v>4.93</v>
      </c>
      <c r="N57" s="37" t="s">
        <v>89</v>
      </c>
      <c r="O57" s="37">
        <v>4.93</v>
      </c>
      <c r="P57" s="38">
        <v>1809.31</v>
      </c>
      <c r="Q57" s="39" t="s">
        <v>143</v>
      </c>
      <c r="R57" s="39">
        <v>1</v>
      </c>
      <c r="S57" s="7"/>
      <c r="T57" s="30" t="str">
        <f>IF(OR(M57&lt;25,P57&lt;120000),"Yes","No")</f>
        <v>Yes</v>
      </c>
      <c r="U57" s="49">
        <v>43574</v>
      </c>
      <c r="V57" s="45" t="s">
        <v>144</v>
      </c>
      <c r="W57" s="46" t="s">
        <v>51</v>
      </c>
      <c r="X57" s="46" t="s">
        <v>52</v>
      </c>
      <c r="Y57" s="47">
        <v>43567</v>
      </c>
    </row>
    <row r="58" spans="1:25" x14ac:dyDescent="0.25">
      <c r="A58" s="4" t="s">
        <v>164</v>
      </c>
      <c r="B58" s="35" t="s">
        <v>84</v>
      </c>
      <c r="C58" s="35"/>
      <c r="D58" s="35" t="s">
        <v>210</v>
      </c>
      <c r="E58" s="36">
        <v>43705</v>
      </c>
      <c r="F58" s="35" t="s">
        <v>142</v>
      </c>
      <c r="G58" s="35" t="s">
        <v>87</v>
      </c>
      <c r="H58" s="7"/>
      <c r="I58" s="7" t="s">
        <v>146</v>
      </c>
      <c r="J58" s="7" t="s">
        <v>62</v>
      </c>
      <c r="K58" s="7">
        <v>1788</v>
      </c>
      <c r="L58" s="37" t="s">
        <v>50</v>
      </c>
      <c r="M58" s="37">
        <v>2.6271</v>
      </c>
      <c r="N58" s="37" t="s">
        <v>89</v>
      </c>
      <c r="O58" s="37">
        <v>2.6271428571428599</v>
      </c>
      <c r="P58" s="38">
        <v>4697.2547999999997</v>
      </c>
      <c r="Q58" s="39" t="s">
        <v>143</v>
      </c>
      <c r="R58" s="39">
        <v>1</v>
      </c>
      <c r="S58" s="7"/>
      <c r="T58" s="30" t="str">
        <f>IF(OR(M58&lt;25,P58&lt;120000),"Yes","No")</f>
        <v>Yes</v>
      </c>
      <c r="U58" s="49">
        <v>43574</v>
      </c>
      <c r="V58" s="45" t="s">
        <v>144</v>
      </c>
      <c r="W58" s="46" t="s">
        <v>51</v>
      </c>
      <c r="X58" s="46" t="s">
        <v>52</v>
      </c>
      <c r="Y58" s="47">
        <v>43567</v>
      </c>
    </row>
    <row r="59" spans="1:25" s="59" customFormat="1" x14ac:dyDescent="0.25">
      <c r="A59" s="6" t="s">
        <v>165</v>
      </c>
      <c r="B59" s="10" t="s">
        <v>84</v>
      </c>
      <c r="C59" s="10"/>
      <c r="D59" s="35" t="s">
        <v>210</v>
      </c>
      <c r="E59" s="36">
        <v>43705</v>
      </c>
      <c r="F59" s="10" t="s">
        <v>142</v>
      </c>
      <c r="G59" s="10" t="s">
        <v>87</v>
      </c>
      <c r="H59" s="10" t="s">
        <v>120</v>
      </c>
      <c r="I59" s="10" t="s">
        <v>158</v>
      </c>
      <c r="J59" s="10" t="s">
        <v>62</v>
      </c>
      <c r="K59" s="10">
        <v>4</v>
      </c>
      <c r="L59" s="52" t="s">
        <v>50</v>
      </c>
      <c r="M59" s="52">
        <v>51.3</v>
      </c>
      <c r="N59" s="52" t="s">
        <v>133</v>
      </c>
      <c r="O59" s="52">
        <v>51.3</v>
      </c>
      <c r="P59" s="53">
        <v>205.2</v>
      </c>
      <c r="Q59" s="54" t="s">
        <v>143</v>
      </c>
      <c r="R59" s="54">
        <v>1</v>
      </c>
      <c r="S59" s="10"/>
      <c r="T59" s="30" t="str">
        <f>IF(OR(M59&lt;25,P59&lt;120000),"Yes","No")</f>
        <v>Yes</v>
      </c>
      <c r="U59" s="55">
        <v>43602</v>
      </c>
      <c r="V59" s="56" t="s">
        <v>166</v>
      </c>
      <c r="W59" s="57" t="s">
        <v>51</v>
      </c>
      <c r="X59" s="57" t="s">
        <v>52</v>
      </c>
      <c r="Y59" s="58">
        <v>43595</v>
      </c>
    </row>
    <row r="60" spans="1:25" x14ac:dyDescent="0.25">
      <c r="A60" s="4" t="s">
        <v>167</v>
      </c>
      <c r="B60" s="35" t="s">
        <v>84</v>
      </c>
      <c r="C60" s="35"/>
      <c r="D60" s="35" t="s">
        <v>211</v>
      </c>
      <c r="E60" s="36">
        <v>43677</v>
      </c>
      <c r="F60" s="35" t="s">
        <v>168</v>
      </c>
      <c r="G60" s="35" t="s">
        <v>87</v>
      </c>
      <c r="H60" s="7" t="s">
        <v>120</v>
      </c>
      <c r="I60" s="7" t="s">
        <v>148</v>
      </c>
      <c r="J60" s="7" t="s">
        <v>82</v>
      </c>
      <c r="K60" s="7">
        <v>1205</v>
      </c>
      <c r="L60" s="37" t="s">
        <v>50</v>
      </c>
      <c r="M60" s="37">
        <v>29.176100000000002</v>
      </c>
      <c r="N60" s="37" t="s">
        <v>89</v>
      </c>
      <c r="O60" s="37">
        <v>29.176056572379402</v>
      </c>
      <c r="P60" s="38">
        <v>35157.200499999999</v>
      </c>
      <c r="Q60" s="39" t="s">
        <v>169</v>
      </c>
      <c r="R60" s="39">
        <v>3</v>
      </c>
      <c r="S60" s="7" t="s">
        <v>170</v>
      </c>
      <c r="T60" s="30" t="str">
        <f>IF(OR(M60&lt;25,P60&lt;120000),"Yes","No")</f>
        <v>Yes</v>
      </c>
      <c r="U60" s="44">
        <v>43602</v>
      </c>
      <c r="V60" s="45" t="s">
        <v>166</v>
      </c>
      <c r="W60" s="46" t="s">
        <v>51</v>
      </c>
      <c r="X60" s="46" t="s">
        <v>52</v>
      </c>
      <c r="Y60" s="47">
        <v>43595</v>
      </c>
    </row>
    <row r="61" spans="1:25" x14ac:dyDescent="0.25">
      <c r="A61" s="4" t="s">
        <v>171</v>
      </c>
      <c r="B61" s="35" t="s">
        <v>84</v>
      </c>
      <c r="C61" s="35"/>
      <c r="D61" s="35" t="s">
        <v>211</v>
      </c>
      <c r="E61" s="36">
        <v>43770</v>
      </c>
      <c r="F61" s="35" t="s">
        <v>172</v>
      </c>
      <c r="G61" s="35" t="s">
        <v>60</v>
      </c>
      <c r="H61" s="7" t="s">
        <v>48</v>
      </c>
      <c r="I61" s="7" t="s">
        <v>88</v>
      </c>
      <c r="J61" s="7" t="s">
        <v>49</v>
      </c>
      <c r="K61" s="7">
        <v>182</v>
      </c>
      <c r="L61" s="37" t="s">
        <v>50</v>
      </c>
      <c r="M61" s="37">
        <v>750</v>
      </c>
      <c r="N61" s="37" t="s">
        <v>89</v>
      </c>
      <c r="O61" s="37">
        <v>750</v>
      </c>
      <c r="P61" s="38">
        <v>136500</v>
      </c>
      <c r="Q61" s="39" t="s">
        <v>169</v>
      </c>
      <c r="R61" s="39">
        <v>1</v>
      </c>
      <c r="S61" s="7"/>
      <c r="T61" s="30" t="str">
        <f>IF(OR(M61&lt;25,P61&lt;120000),"Yes","No")</f>
        <v>No</v>
      </c>
      <c r="U61" s="44">
        <v>43602</v>
      </c>
      <c r="V61" s="45" t="s">
        <v>173</v>
      </c>
      <c r="W61" s="46" t="s">
        <v>51</v>
      </c>
      <c r="X61" s="46" t="s">
        <v>52</v>
      </c>
      <c r="Y61" s="47">
        <v>43595</v>
      </c>
    </row>
    <row r="62" spans="1:25" x14ac:dyDescent="0.25">
      <c r="A62" s="4" t="s">
        <v>174</v>
      </c>
      <c r="B62" s="35" t="s">
        <v>84</v>
      </c>
      <c r="C62" s="35"/>
      <c r="D62" s="35" t="s">
        <v>211</v>
      </c>
      <c r="E62" s="36">
        <v>43585</v>
      </c>
      <c r="F62" s="35" t="s">
        <v>175</v>
      </c>
      <c r="G62" s="35" t="s">
        <v>87</v>
      </c>
      <c r="H62" s="7" t="s">
        <v>48</v>
      </c>
      <c r="I62" s="7" t="s">
        <v>88</v>
      </c>
      <c r="J62" s="7" t="s">
        <v>82</v>
      </c>
      <c r="K62" s="7">
        <v>279</v>
      </c>
      <c r="L62" s="37" t="s">
        <v>50</v>
      </c>
      <c r="M62" s="37">
        <v>28.13</v>
      </c>
      <c r="N62" s="37" t="s">
        <v>89</v>
      </c>
      <c r="O62" s="37">
        <v>28.13</v>
      </c>
      <c r="P62" s="38">
        <v>7848.2699999999995</v>
      </c>
      <c r="Q62" s="39" t="s">
        <v>176</v>
      </c>
      <c r="R62" s="39">
        <v>3</v>
      </c>
      <c r="S62" s="7"/>
      <c r="T62" s="30" t="str">
        <f>IF(OR(M62&lt;25,P62&lt;120000),"Yes","No")</f>
        <v>Yes</v>
      </c>
      <c r="U62" s="44">
        <v>43602</v>
      </c>
      <c r="V62" s="45" t="s">
        <v>173</v>
      </c>
      <c r="W62" s="46" t="s">
        <v>51</v>
      </c>
      <c r="X62" s="46" t="s">
        <v>52</v>
      </c>
      <c r="Y62" s="47">
        <v>43595</v>
      </c>
    </row>
    <row r="63" spans="1:25" x14ac:dyDescent="0.25">
      <c r="A63" s="4" t="s">
        <v>177</v>
      </c>
      <c r="B63" s="35" t="s">
        <v>84</v>
      </c>
      <c r="C63" s="35"/>
      <c r="D63" s="35" t="s">
        <v>211</v>
      </c>
      <c r="E63" s="36">
        <v>43739</v>
      </c>
      <c r="F63" s="35" t="s">
        <v>132</v>
      </c>
      <c r="G63" s="35" t="s">
        <v>87</v>
      </c>
      <c r="H63" s="7" t="s">
        <v>48</v>
      </c>
      <c r="I63" s="7" t="s">
        <v>178</v>
      </c>
      <c r="J63" s="7" t="s">
        <v>62</v>
      </c>
      <c r="K63" s="7" t="e">
        <v>#N/A</v>
      </c>
      <c r="L63" s="37" t="s">
        <v>50</v>
      </c>
      <c r="M63" s="37">
        <v>112.03</v>
      </c>
      <c r="N63" s="37" t="s">
        <v>89</v>
      </c>
      <c r="O63" s="37">
        <v>112.03</v>
      </c>
      <c r="P63" s="38" t="e">
        <v>#N/A</v>
      </c>
      <c r="Q63" s="39" t="s">
        <v>57</v>
      </c>
      <c r="R63" s="39">
        <v>5</v>
      </c>
      <c r="S63" s="7"/>
      <c r="T63" s="30" t="e">
        <f>IF(OR(M63&lt;25,P63&lt;120000),"Yes","No")</f>
        <v>#N/A</v>
      </c>
      <c r="U63" s="44">
        <v>43567</v>
      </c>
      <c r="V63" s="45" t="s">
        <v>63</v>
      </c>
      <c r="W63" s="46" t="s">
        <v>51</v>
      </c>
      <c r="X63" s="46" t="s">
        <v>52</v>
      </c>
      <c r="Y63" s="50">
        <v>43560</v>
      </c>
    </row>
    <row r="64" spans="1:25" x14ac:dyDescent="0.25">
      <c r="A64" s="4" t="s">
        <v>179</v>
      </c>
      <c r="B64" s="35" t="s">
        <v>84</v>
      </c>
      <c r="C64" s="35"/>
      <c r="D64" s="35" t="s">
        <v>211</v>
      </c>
      <c r="E64" s="36">
        <v>43739</v>
      </c>
      <c r="F64" s="35" t="s">
        <v>132</v>
      </c>
      <c r="G64" s="35" t="s">
        <v>87</v>
      </c>
      <c r="H64" s="7" t="s">
        <v>48</v>
      </c>
      <c r="I64" s="7" t="s">
        <v>178</v>
      </c>
      <c r="J64" s="7" t="s">
        <v>62</v>
      </c>
      <c r="K64" s="7">
        <v>22</v>
      </c>
      <c r="L64" s="37" t="s">
        <v>50</v>
      </c>
      <c r="M64" s="37">
        <v>91.163399999999996</v>
      </c>
      <c r="N64" s="37" t="s">
        <v>89</v>
      </c>
      <c r="O64" s="37">
        <v>91.163352601156106</v>
      </c>
      <c r="P64" s="38">
        <v>2005.5947999999999</v>
      </c>
      <c r="Q64" s="39" t="s">
        <v>57</v>
      </c>
      <c r="R64" s="39">
        <v>5</v>
      </c>
      <c r="S64" s="7" t="s">
        <v>180</v>
      </c>
      <c r="T64" s="30" t="str">
        <f>IF(OR(M64&lt;25,P64&lt;120000),"Yes","No")</f>
        <v>Yes</v>
      </c>
      <c r="U64" s="44">
        <v>43567</v>
      </c>
      <c r="V64" s="45" t="s">
        <v>63</v>
      </c>
      <c r="W64" s="46" t="s">
        <v>51</v>
      </c>
      <c r="X64" s="46" t="s">
        <v>52</v>
      </c>
      <c r="Y64" s="50">
        <v>43560</v>
      </c>
    </row>
    <row r="65" spans="1:25" x14ac:dyDescent="0.25">
      <c r="A65" s="4" t="s">
        <v>181</v>
      </c>
      <c r="B65" s="35" t="s">
        <v>84</v>
      </c>
      <c r="C65" s="35"/>
      <c r="D65" s="35" t="s">
        <v>211</v>
      </c>
      <c r="E65" s="36">
        <v>43739</v>
      </c>
      <c r="F65" s="35" t="s">
        <v>132</v>
      </c>
      <c r="G65" s="35" t="s">
        <v>87</v>
      </c>
      <c r="H65" s="7" t="s">
        <v>48</v>
      </c>
      <c r="I65" s="7" t="s">
        <v>178</v>
      </c>
      <c r="J65" s="7" t="s">
        <v>62</v>
      </c>
      <c r="K65" s="7">
        <v>400</v>
      </c>
      <c r="L65" s="37" t="s">
        <v>50</v>
      </c>
      <c r="M65" s="37">
        <v>10.898300000000001</v>
      </c>
      <c r="N65" s="37" t="s">
        <v>89</v>
      </c>
      <c r="O65" s="37">
        <v>10.8983333333333</v>
      </c>
      <c r="P65" s="38">
        <v>4359.3200000000006</v>
      </c>
      <c r="Q65" s="39" t="s">
        <v>57</v>
      </c>
      <c r="R65" s="39">
        <v>5</v>
      </c>
      <c r="S65" s="7"/>
      <c r="T65" s="30" t="str">
        <f>IF(OR(M65&lt;25,P65&lt;120000),"Yes","No")</f>
        <v>Yes</v>
      </c>
      <c r="U65" s="44">
        <v>43567</v>
      </c>
      <c r="V65" s="45" t="s">
        <v>63</v>
      </c>
      <c r="W65" s="46" t="s">
        <v>51</v>
      </c>
      <c r="X65" s="46" t="s">
        <v>52</v>
      </c>
      <c r="Y65" s="50">
        <v>43560</v>
      </c>
    </row>
    <row r="66" spans="1:25" x14ac:dyDescent="0.25">
      <c r="A66" s="4" t="s">
        <v>182</v>
      </c>
      <c r="B66" s="35" t="s">
        <v>84</v>
      </c>
      <c r="C66" s="35"/>
      <c r="D66" s="35" t="s">
        <v>211</v>
      </c>
      <c r="E66" s="36">
        <v>43739</v>
      </c>
      <c r="F66" s="35" t="s">
        <v>132</v>
      </c>
      <c r="G66" s="35" t="s">
        <v>87</v>
      </c>
      <c r="H66" s="7" t="s">
        <v>48</v>
      </c>
      <c r="I66" s="7" t="s">
        <v>178</v>
      </c>
      <c r="J66" s="7" t="s">
        <v>62</v>
      </c>
      <c r="K66" s="7">
        <v>4</v>
      </c>
      <c r="L66" s="37" t="s">
        <v>50</v>
      </c>
      <c r="M66" s="37">
        <v>79.75</v>
      </c>
      <c r="N66" s="37" t="s">
        <v>89</v>
      </c>
      <c r="O66" s="37">
        <v>79.75</v>
      </c>
      <c r="P66" s="38">
        <v>319</v>
      </c>
      <c r="Q66" s="39" t="s">
        <v>57</v>
      </c>
      <c r="R66" s="39">
        <v>5</v>
      </c>
      <c r="S66" s="7"/>
      <c r="T66" s="30" t="str">
        <f>IF(OR(M66&lt;25,P66&lt;120000),"Yes","No")</f>
        <v>Yes</v>
      </c>
      <c r="U66" s="44">
        <v>43567</v>
      </c>
      <c r="V66" s="45" t="s">
        <v>63</v>
      </c>
      <c r="W66" s="46" t="s">
        <v>51</v>
      </c>
      <c r="X66" s="46" t="s">
        <v>52</v>
      </c>
      <c r="Y66" s="50">
        <v>43560</v>
      </c>
    </row>
    <row r="67" spans="1:25" x14ac:dyDescent="0.25">
      <c r="A67" s="4" t="s">
        <v>183</v>
      </c>
      <c r="B67" s="35" t="s">
        <v>84</v>
      </c>
      <c r="C67" s="35"/>
      <c r="D67" s="35" t="s">
        <v>211</v>
      </c>
      <c r="E67" s="36">
        <v>43739</v>
      </c>
      <c r="F67" s="35" t="s">
        <v>132</v>
      </c>
      <c r="G67" s="35" t="s">
        <v>87</v>
      </c>
      <c r="H67" s="7" t="s">
        <v>48</v>
      </c>
      <c r="I67" s="7" t="s">
        <v>88</v>
      </c>
      <c r="J67" s="7" t="s">
        <v>62</v>
      </c>
      <c r="K67" s="7">
        <v>849</v>
      </c>
      <c r="L67" s="37" t="s">
        <v>50</v>
      </c>
      <c r="M67" s="37">
        <v>20.140699999999999</v>
      </c>
      <c r="N67" s="37" t="s">
        <v>89</v>
      </c>
      <c r="O67" s="37">
        <v>20.1407272727273</v>
      </c>
      <c r="P67" s="38">
        <v>17099.454299999998</v>
      </c>
      <c r="Q67" s="39" t="s">
        <v>57</v>
      </c>
      <c r="R67" s="39">
        <v>5</v>
      </c>
      <c r="S67" s="7"/>
      <c r="T67" s="30" t="str">
        <f>IF(OR(M67&lt;25,P67&lt;120000),"Yes","No")</f>
        <v>Yes</v>
      </c>
      <c r="U67" s="44">
        <v>43595</v>
      </c>
      <c r="V67" s="45" t="s">
        <v>173</v>
      </c>
      <c r="W67" s="46" t="s">
        <v>51</v>
      </c>
      <c r="X67" s="46" t="s">
        <v>52</v>
      </c>
      <c r="Y67" s="47">
        <v>43588</v>
      </c>
    </row>
    <row r="68" spans="1:25" x14ac:dyDescent="0.25">
      <c r="A68" s="4" t="s">
        <v>184</v>
      </c>
      <c r="B68" s="35" t="s">
        <v>84</v>
      </c>
      <c r="C68" s="35"/>
      <c r="D68" s="35" t="s">
        <v>211</v>
      </c>
      <c r="E68" s="36">
        <v>43739</v>
      </c>
      <c r="F68" s="35" t="s">
        <v>132</v>
      </c>
      <c r="G68" s="35" t="s">
        <v>87</v>
      </c>
      <c r="H68" s="7" t="s">
        <v>61</v>
      </c>
      <c r="I68" s="7" t="s">
        <v>107</v>
      </c>
      <c r="J68" s="7" t="s">
        <v>62</v>
      </c>
      <c r="K68" s="7">
        <v>636</v>
      </c>
      <c r="L68" s="37" t="s">
        <v>50</v>
      </c>
      <c r="M68" s="37">
        <v>33.028799999999997</v>
      </c>
      <c r="N68" s="37" t="s">
        <v>89</v>
      </c>
      <c r="O68" s="37">
        <v>33.028788368336002</v>
      </c>
      <c r="P68" s="38">
        <v>21006.316799999997</v>
      </c>
      <c r="Q68" s="39" t="s">
        <v>57</v>
      </c>
      <c r="R68" s="39">
        <v>1</v>
      </c>
      <c r="S68" s="8" t="s">
        <v>185</v>
      </c>
      <c r="T68" s="30" t="str">
        <f>IF(OR(M68&lt;25,P68&lt;120000),"Yes","No")</f>
        <v>Yes</v>
      </c>
      <c r="U68" s="48">
        <v>43616</v>
      </c>
      <c r="V68" s="45" t="s">
        <v>63</v>
      </c>
      <c r="W68" s="46" t="s">
        <v>51</v>
      </c>
      <c r="X68" s="46" t="s">
        <v>52</v>
      </c>
      <c r="Y68" s="47">
        <v>43609</v>
      </c>
    </row>
    <row r="69" spans="1:25" x14ac:dyDescent="0.25">
      <c r="A69" s="4" t="s">
        <v>186</v>
      </c>
      <c r="B69" s="35" t="s">
        <v>84</v>
      </c>
      <c r="C69" s="35"/>
      <c r="D69" s="35" t="s">
        <v>211</v>
      </c>
      <c r="E69" s="36">
        <v>43739</v>
      </c>
      <c r="F69" s="35" t="s">
        <v>132</v>
      </c>
      <c r="G69" s="35" t="s">
        <v>87</v>
      </c>
      <c r="H69" s="7" t="s">
        <v>61</v>
      </c>
      <c r="I69" s="7" t="s">
        <v>107</v>
      </c>
      <c r="J69" s="7" t="s">
        <v>62</v>
      </c>
      <c r="K69" s="7">
        <v>319</v>
      </c>
      <c r="L69" s="37" t="s">
        <v>50</v>
      </c>
      <c r="M69" s="37">
        <v>37.447299999999998</v>
      </c>
      <c r="N69" s="37" t="s">
        <v>89</v>
      </c>
      <c r="O69" s="37">
        <v>37.447333333333297</v>
      </c>
      <c r="P69" s="38">
        <v>11945.688699999999</v>
      </c>
      <c r="Q69" s="39" t="s">
        <v>57</v>
      </c>
      <c r="R69" s="39">
        <v>1</v>
      </c>
      <c r="S69" s="8" t="s">
        <v>185</v>
      </c>
      <c r="T69" s="30" t="str">
        <f>IF(OR(M69&lt;25,P69&lt;120000),"Yes","No")</f>
        <v>Yes</v>
      </c>
      <c r="U69" s="48">
        <v>43616</v>
      </c>
      <c r="V69" s="45" t="s">
        <v>63</v>
      </c>
      <c r="W69" s="46" t="s">
        <v>51</v>
      </c>
      <c r="X69" s="46" t="s">
        <v>52</v>
      </c>
      <c r="Y69" s="47">
        <v>43609</v>
      </c>
    </row>
    <row r="70" spans="1:25" x14ac:dyDescent="0.25">
      <c r="A70" s="4" t="s">
        <v>187</v>
      </c>
      <c r="B70" s="35" t="s">
        <v>84</v>
      </c>
      <c r="C70" s="35"/>
      <c r="D70" s="35" t="s">
        <v>211</v>
      </c>
      <c r="E70" s="36">
        <v>43677</v>
      </c>
      <c r="F70" s="35" t="s">
        <v>142</v>
      </c>
      <c r="G70" s="35" t="s">
        <v>87</v>
      </c>
      <c r="H70" s="7"/>
      <c r="I70" s="7" t="s">
        <v>98</v>
      </c>
      <c r="J70" s="7" t="s">
        <v>62</v>
      </c>
      <c r="K70" s="7" t="e">
        <v>#N/A</v>
      </c>
      <c r="L70" s="37" t="s">
        <v>50</v>
      </c>
      <c r="M70" s="37">
        <v>16.130400000000002</v>
      </c>
      <c r="N70" s="37" t="s">
        <v>89</v>
      </c>
      <c r="O70" s="37">
        <v>16.776173969915</v>
      </c>
      <c r="P70" s="38" t="e">
        <v>#N/A</v>
      </c>
      <c r="Q70" s="39" t="s">
        <v>57</v>
      </c>
      <c r="R70" s="39">
        <v>3</v>
      </c>
      <c r="S70" s="7"/>
      <c r="T70" s="30" t="e">
        <f>IF(OR(M70&lt;25,P70&lt;120000),"Yes","No")</f>
        <v>#N/A</v>
      </c>
      <c r="U70" s="44">
        <v>43588</v>
      </c>
      <c r="V70" s="45" t="s">
        <v>166</v>
      </c>
      <c r="W70" s="46" t="s">
        <v>51</v>
      </c>
      <c r="X70" s="46" t="s">
        <v>52</v>
      </c>
      <c r="Y70" s="47">
        <v>43581</v>
      </c>
    </row>
    <row r="71" spans="1:25" x14ac:dyDescent="0.25">
      <c r="A71" s="4" t="s">
        <v>188</v>
      </c>
      <c r="B71" s="35" t="s">
        <v>84</v>
      </c>
      <c r="C71" s="35"/>
      <c r="D71" s="35" t="s">
        <v>211</v>
      </c>
      <c r="E71" s="36">
        <v>43739</v>
      </c>
      <c r="F71" s="35" t="s">
        <v>125</v>
      </c>
      <c r="G71" s="35" t="s">
        <v>87</v>
      </c>
      <c r="H71" s="7" t="s">
        <v>48</v>
      </c>
      <c r="I71" s="7" t="s">
        <v>88</v>
      </c>
      <c r="J71" s="7" t="s">
        <v>62</v>
      </c>
      <c r="K71" s="7">
        <v>486</v>
      </c>
      <c r="L71" s="37" t="s">
        <v>50</v>
      </c>
      <c r="M71" s="37">
        <v>32.5</v>
      </c>
      <c r="N71" s="37" t="s">
        <v>89</v>
      </c>
      <c r="O71" s="37">
        <v>32.5</v>
      </c>
      <c r="P71" s="38">
        <v>15795</v>
      </c>
      <c r="Q71" s="39" t="s">
        <v>57</v>
      </c>
      <c r="R71" s="39">
        <v>5</v>
      </c>
      <c r="S71" s="7"/>
      <c r="T71" s="30" t="str">
        <f>IF(OR(M71&lt;25,P71&lt;120000),"Yes","No")</f>
        <v>Yes</v>
      </c>
      <c r="U71" s="44">
        <v>43595</v>
      </c>
      <c r="V71" s="45" t="s">
        <v>173</v>
      </c>
      <c r="W71" s="46" t="s">
        <v>51</v>
      </c>
      <c r="X71" s="46" t="s">
        <v>52</v>
      </c>
      <c r="Y71" s="47">
        <v>43588</v>
      </c>
    </row>
    <row r="72" spans="1:25" x14ac:dyDescent="0.25">
      <c r="A72" s="4" t="s">
        <v>189</v>
      </c>
      <c r="B72" s="35" t="s">
        <v>84</v>
      </c>
      <c r="C72" s="35"/>
      <c r="D72" s="35" t="s">
        <v>211</v>
      </c>
      <c r="E72" s="36">
        <v>43739</v>
      </c>
      <c r="F72" s="35" t="s">
        <v>125</v>
      </c>
      <c r="G72" s="35" t="s">
        <v>87</v>
      </c>
      <c r="H72" s="7" t="s">
        <v>48</v>
      </c>
      <c r="I72" s="7" t="s">
        <v>88</v>
      </c>
      <c r="J72" s="7" t="s">
        <v>62</v>
      </c>
      <c r="K72" s="7">
        <v>480</v>
      </c>
      <c r="L72" s="37" t="s">
        <v>50</v>
      </c>
      <c r="M72" s="37">
        <v>48.66</v>
      </c>
      <c r="N72" s="37" t="s">
        <v>89</v>
      </c>
      <c r="O72" s="37">
        <v>48.66</v>
      </c>
      <c r="P72" s="38">
        <v>23356.799999999999</v>
      </c>
      <c r="Q72" s="39" t="s">
        <v>57</v>
      </c>
      <c r="R72" s="39">
        <v>5</v>
      </c>
      <c r="S72" s="7"/>
      <c r="T72" s="30" t="str">
        <f>IF(OR(M72&lt;25,P72&lt;120000),"Yes","No")</f>
        <v>Yes</v>
      </c>
      <c r="U72" s="44">
        <v>43595</v>
      </c>
      <c r="V72" s="45" t="s">
        <v>173</v>
      </c>
      <c r="W72" s="46" t="s">
        <v>51</v>
      </c>
      <c r="X72" s="46" t="s">
        <v>52</v>
      </c>
      <c r="Y72" s="47">
        <v>43588</v>
      </c>
    </row>
    <row r="73" spans="1:25" x14ac:dyDescent="0.25">
      <c r="A73" s="4" t="s">
        <v>190</v>
      </c>
      <c r="B73" s="35" t="s">
        <v>84</v>
      </c>
      <c r="C73" s="35"/>
      <c r="D73" s="35" t="s">
        <v>211</v>
      </c>
      <c r="E73" s="36">
        <v>43739</v>
      </c>
      <c r="F73" s="35" t="s">
        <v>125</v>
      </c>
      <c r="G73" s="35" t="s">
        <v>87</v>
      </c>
      <c r="H73" s="7" t="s">
        <v>48</v>
      </c>
      <c r="I73" s="7" t="s">
        <v>88</v>
      </c>
      <c r="J73" s="7" t="s">
        <v>62</v>
      </c>
      <c r="K73" s="7">
        <v>3625</v>
      </c>
      <c r="L73" s="37" t="s">
        <v>50</v>
      </c>
      <c r="M73" s="37">
        <v>52.61</v>
      </c>
      <c r="N73" s="37" t="s">
        <v>89</v>
      </c>
      <c r="O73" s="37">
        <v>52.61</v>
      </c>
      <c r="P73" s="38">
        <v>190711.25</v>
      </c>
      <c r="Q73" s="39" t="s">
        <v>57</v>
      </c>
      <c r="R73" s="39">
        <v>5</v>
      </c>
      <c r="S73" s="7"/>
      <c r="T73" s="30" t="str">
        <f>IF(OR(M73&lt;25,P73&lt;120000),"Yes","No")</f>
        <v>No</v>
      </c>
      <c r="U73" s="44">
        <v>43595</v>
      </c>
      <c r="V73" s="45" t="s">
        <v>173</v>
      </c>
      <c r="W73" s="46" t="s">
        <v>51</v>
      </c>
      <c r="X73" s="46" t="s">
        <v>52</v>
      </c>
      <c r="Y73" s="47">
        <v>43588</v>
      </c>
    </row>
    <row r="74" spans="1:25" x14ac:dyDescent="0.25">
      <c r="A74" s="4" t="s">
        <v>191</v>
      </c>
      <c r="B74" s="35" t="s">
        <v>84</v>
      </c>
      <c r="C74" s="35"/>
      <c r="D74" s="35" t="s">
        <v>211</v>
      </c>
      <c r="E74" s="36">
        <v>43739</v>
      </c>
      <c r="F74" s="35" t="s">
        <v>125</v>
      </c>
      <c r="G74" s="35" t="s">
        <v>87</v>
      </c>
      <c r="H74" s="7" t="s">
        <v>48</v>
      </c>
      <c r="I74" s="7" t="s">
        <v>88</v>
      </c>
      <c r="J74" s="7" t="s">
        <v>62</v>
      </c>
      <c r="K74" s="7">
        <v>2221</v>
      </c>
      <c r="L74" s="37" t="s">
        <v>50</v>
      </c>
      <c r="M74" s="37">
        <v>61.77</v>
      </c>
      <c r="N74" s="37" t="s">
        <v>89</v>
      </c>
      <c r="O74" s="37">
        <v>61.77</v>
      </c>
      <c r="P74" s="38">
        <v>137191.17000000001</v>
      </c>
      <c r="Q74" s="39" t="s">
        <v>57</v>
      </c>
      <c r="R74" s="39">
        <v>5</v>
      </c>
      <c r="S74" s="7"/>
      <c r="T74" s="30" t="str">
        <f>IF(OR(M74&lt;25,P74&lt;120000),"Yes","No")</f>
        <v>No</v>
      </c>
      <c r="U74" s="44">
        <v>43595</v>
      </c>
      <c r="V74" s="45" t="s">
        <v>173</v>
      </c>
      <c r="W74" s="46" t="s">
        <v>51</v>
      </c>
      <c r="X74" s="46" t="s">
        <v>52</v>
      </c>
      <c r="Y74" s="47">
        <v>43588</v>
      </c>
    </row>
    <row r="75" spans="1:25" x14ac:dyDescent="0.25">
      <c r="A75" s="4" t="s">
        <v>56</v>
      </c>
      <c r="B75" s="35" t="s">
        <v>93</v>
      </c>
      <c r="C75" s="35"/>
      <c r="D75" s="35" t="s">
        <v>211</v>
      </c>
      <c r="E75" s="36">
        <v>43800</v>
      </c>
      <c r="F75" s="35" t="s">
        <v>59</v>
      </c>
      <c r="G75" s="35" t="s">
        <v>87</v>
      </c>
      <c r="H75" s="7" t="s">
        <v>61</v>
      </c>
      <c r="I75" s="7" t="s">
        <v>107</v>
      </c>
      <c r="J75" s="7" t="s">
        <v>62</v>
      </c>
      <c r="K75" s="7">
        <v>320</v>
      </c>
      <c r="L75" s="37" t="s">
        <v>50</v>
      </c>
      <c r="M75" s="37">
        <v>447.61520000000002</v>
      </c>
      <c r="N75" s="37" t="s">
        <v>89</v>
      </c>
      <c r="O75" s="37">
        <v>447.61515151515198</v>
      </c>
      <c r="P75" s="38">
        <v>143236.864</v>
      </c>
      <c r="Q75" s="39" t="s">
        <v>57</v>
      </c>
      <c r="R75" s="39">
        <v>1</v>
      </c>
      <c r="S75" s="7"/>
      <c r="T75" s="30" t="str">
        <f>IF(OR(M75&lt;25,P75&lt;120000),"Yes","No")</f>
        <v>No</v>
      </c>
      <c r="U75" s="44">
        <v>43609</v>
      </c>
      <c r="V75" s="45" t="s">
        <v>63</v>
      </c>
      <c r="W75" s="46" t="s">
        <v>51</v>
      </c>
      <c r="X75" s="46" t="s">
        <v>52</v>
      </c>
      <c r="Y75" s="47">
        <v>43602</v>
      </c>
    </row>
    <row r="76" spans="1:25" x14ac:dyDescent="0.25">
      <c r="A76" s="4" t="s">
        <v>64</v>
      </c>
      <c r="B76" s="35" t="s">
        <v>93</v>
      </c>
      <c r="C76" s="35"/>
      <c r="D76" s="35" t="s">
        <v>211</v>
      </c>
      <c r="E76" s="36">
        <v>43800</v>
      </c>
      <c r="F76" s="35" t="s">
        <v>59</v>
      </c>
      <c r="G76" s="35" t="s">
        <v>87</v>
      </c>
      <c r="H76" s="7" t="s">
        <v>61</v>
      </c>
      <c r="I76" s="7" t="s">
        <v>107</v>
      </c>
      <c r="J76" s="7" t="s">
        <v>62</v>
      </c>
      <c r="K76" s="7">
        <v>320</v>
      </c>
      <c r="L76" s="37" t="s">
        <v>50</v>
      </c>
      <c r="M76" s="37">
        <v>312.87779999999998</v>
      </c>
      <c r="N76" s="37" t="s">
        <v>89</v>
      </c>
      <c r="O76" s="37">
        <v>312.87779956426999</v>
      </c>
      <c r="P76" s="38">
        <v>100120.89599999999</v>
      </c>
      <c r="Q76" s="39" t="s">
        <v>57</v>
      </c>
      <c r="R76" s="39">
        <v>1</v>
      </c>
      <c r="S76" s="7"/>
      <c r="T76" s="30" t="str">
        <f>IF(OR(M76&lt;25,P76&lt;120000),"Yes","No")</f>
        <v>Yes</v>
      </c>
      <c r="U76" s="44">
        <v>43609</v>
      </c>
      <c r="V76" s="45" t="s">
        <v>63</v>
      </c>
      <c r="W76" s="46" t="s">
        <v>51</v>
      </c>
      <c r="X76" s="46" t="s">
        <v>52</v>
      </c>
      <c r="Y76" s="47">
        <v>43602</v>
      </c>
    </row>
    <row r="77" spans="1:25" x14ac:dyDescent="0.25">
      <c r="A77" s="4" t="s">
        <v>65</v>
      </c>
      <c r="B77" s="35" t="s">
        <v>93</v>
      </c>
      <c r="C77" s="35"/>
      <c r="D77" s="35" t="s">
        <v>211</v>
      </c>
      <c r="E77" s="36">
        <v>43800</v>
      </c>
      <c r="F77" s="35" t="s">
        <v>59</v>
      </c>
      <c r="G77" s="35" t="s">
        <v>87</v>
      </c>
      <c r="H77" s="7" t="s">
        <v>61</v>
      </c>
      <c r="I77" s="7" t="s">
        <v>107</v>
      </c>
      <c r="J77" s="7" t="s">
        <v>62</v>
      </c>
      <c r="K77" s="7">
        <v>324</v>
      </c>
      <c r="L77" s="37" t="s">
        <v>50</v>
      </c>
      <c r="M77" s="37">
        <v>288.06389999999999</v>
      </c>
      <c r="N77" s="37" t="s">
        <v>89</v>
      </c>
      <c r="O77" s="37">
        <v>288.06390924956401</v>
      </c>
      <c r="P77" s="38">
        <v>93332.703599999993</v>
      </c>
      <c r="Q77" s="39" t="s">
        <v>57</v>
      </c>
      <c r="R77" s="39">
        <v>1</v>
      </c>
      <c r="S77" s="7"/>
      <c r="T77" s="30" t="str">
        <f>IF(OR(M77&lt;25,P77&lt;120000),"Yes","No")</f>
        <v>Yes</v>
      </c>
      <c r="U77" s="44">
        <v>43609</v>
      </c>
      <c r="V77" s="45" t="s">
        <v>63</v>
      </c>
      <c r="W77" s="46" t="s">
        <v>51</v>
      </c>
      <c r="X77" s="46" t="s">
        <v>52</v>
      </c>
      <c r="Y77" s="47">
        <v>43602</v>
      </c>
    </row>
    <row r="78" spans="1:25" x14ac:dyDescent="0.25">
      <c r="A78" s="4" t="s">
        <v>192</v>
      </c>
      <c r="B78" s="35" t="s">
        <v>84</v>
      </c>
      <c r="C78" s="35"/>
      <c r="D78" s="35" t="s">
        <v>211</v>
      </c>
      <c r="E78" s="36">
        <v>43739</v>
      </c>
      <c r="F78" s="35" t="s">
        <v>132</v>
      </c>
      <c r="G78" s="35" t="s">
        <v>87</v>
      </c>
      <c r="H78" s="7" t="s">
        <v>48</v>
      </c>
      <c r="I78" s="7" t="s">
        <v>178</v>
      </c>
      <c r="J78" s="7" t="s">
        <v>62</v>
      </c>
      <c r="K78" s="7">
        <v>3</v>
      </c>
      <c r="L78" s="37" t="s">
        <v>50</v>
      </c>
      <c r="M78" s="37">
        <v>12.53</v>
      </c>
      <c r="N78" s="37" t="s">
        <v>159</v>
      </c>
      <c r="O78" s="37">
        <v>7.83</v>
      </c>
      <c r="P78" s="38">
        <v>37.589999999999996</v>
      </c>
      <c r="Q78" s="39"/>
      <c r="R78" s="39"/>
      <c r="S78" s="7"/>
      <c r="T78" s="30" t="str">
        <f>IF(OR(M78&lt;25,P78&lt;120000),"Yes","No")</f>
        <v>Yes</v>
      </c>
      <c r="U78" s="44">
        <v>43567</v>
      </c>
      <c r="V78" s="45" t="s">
        <v>63</v>
      </c>
      <c r="W78" s="46" t="s">
        <v>51</v>
      </c>
      <c r="X78" s="46" t="s">
        <v>52</v>
      </c>
      <c r="Y78" s="50">
        <v>43560</v>
      </c>
    </row>
    <row r="79" spans="1:25" x14ac:dyDescent="0.25">
      <c r="A79" s="4" t="s">
        <v>193</v>
      </c>
      <c r="B79" s="35" t="s">
        <v>84</v>
      </c>
      <c r="C79" s="35"/>
      <c r="D79" s="35" t="s">
        <v>210</v>
      </c>
      <c r="E79" s="36">
        <v>43705</v>
      </c>
      <c r="F79" s="35" t="s">
        <v>86</v>
      </c>
      <c r="G79" s="35" t="s">
        <v>87</v>
      </c>
      <c r="H79" s="7" t="s">
        <v>48</v>
      </c>
      <c r="I79" s="7" t="s">
        <v>88</v>
      </c>
      <c r="J79" s="7" t="s">
        <v>49</v>
      </c>
      <c r="K79" s="7">
        <v>5</v>
      </c>
      <c r="L79" s="37" t="s">
        <v>50</v>
      </c>
      <c r="M79" s="37">
        <v>66</v>
      </c>
      <c r="N79" s="37" t="s">
        <v>159</v>
      </c>
      <c r="O79" s="37">
        <v>0</v>
      </c>
      <c r="P79" s="38">
        <v>330</v>
      </c>
      <c r="Q79" s="39" t="s">
        <v>194</v>
      </c>
      <c r="R79" s="39"/>
      <c r="S79" s="7"/>
      <c r="T79" s="30" t="str">
        <f>IF(OR(M79&lt;25,P79&lt;120000),"Yes","No")</f>
        <v>Yes</v>
      </c>
      <c r="U79" s="44">
        <v>43588</v>
      </c>
      <c r="V79" s="42" t="s">
        <v>91</v>
      </c>
      <c r="W79" s="46" t="s">
        <v>51</v>
      </c>
      <c r="X79" s="46" t="s">
        <v>52</v>
      </c>
      <c r="Y79" s="47">
        <v>43581</v>
      </c>
    </row>
    <row r="80" spans="1:25" x14ac:dyDescent="0.25">
      <c r="A80" s="4" t="s">
        <v>195</v>
      </c>
      <c r="B80" s="35" t="s">
        <v>84</v>
      </c>
      <c r="C80" s="35"/>
      <c r="D80" s="35" t="s">
        <v>211</v>
      </c>
      <c r="E80" s="36">
        <v>43586</v>
      </c>
      <c r="F80" s="35" t="s">
        <v>142</v>
      </c>
      <c r="G80" s="35" t="s">
        <v>87</v>
      </c>
      <c r="H80" s="7" t="s">
        <v>120</v>
      </c>
      <c r="I80" s="7" t="s">
        <v>148</v>
      </c>
      <c r="J80" s="7" t="s">
        <v>62</v>
      </c>
      <c r="K80" s="7" t="e">
        <v>#N/A</v>
      </c>
      <c r="L80" s="37" t="s">
        <v>50</v>
      </c>
      <c r="M80" s="37">
        <v>0</v>
      </c>
      <c r="N80" s="37" t="s">
        <v>196</v>
      </c>
      <c r="O80" s="37">
        <v>0</v>
      </c>
      <c r="P80" s="38" t="e">
        <v>#N/A</v>
      </c>
      <c r="Q80" s="39"/>
      <c r="R80" s="39">
        <v>1</v>
      </c>
      <c r="S80" s="7"/>
      <c r="T80" s="30" t="e">
        <f>IF(OR(M80&lt;25,P80&lt;120000),"Yes","No")</f>
        <v>#N/A</v>
      </c>
      <c r="U80" s="44">
        <v>43574</v>
      </c>
      <c r="V80" s="45" t="s">
        <v>144</v>
      </c>
      <c r="W80" s="46" t="s">
        <v>51</v>
      </c>
      <c r="X80" s="46" t="s">
        <v>52</v>
      </c>
      <c r="Y80" s="47">
        <v>43567</v>
      </c>
    </row>
    <row r="81" spans="1:25" x14ac:dyDescent="0.25">
      <c r="A81" s="4" t="s">
        <v>197</v>
      </c>
      <c r="B81" s="35" t="s">
        <v>84</v>
      </c>
      <c r="C81" s="35"/>
      <c r="D81" s="35" t="s">
        <v>211</v>
      </c>
      <c r="E81" s="36">
        <v>43586</v>
      </c>
      <c r="F81" s="35" t="s">
        <v>142</v>
      </c>
      <c r="G81" s="35" t="s">
        <v>87</v>
      </c>
      <c r="H81" s="7" t="s">
        <v>120</v>
      </c>
      <c r="I81" s="7" t="s">
        <v>121</v>
      </c>
      <c r="J81" s="7" t="s">
        <v>62</v>
      </c>
      <c r="K81" s="7">
        <v>34</v>
      </c>
      <c r="L81" s="37" t="s">
        <v>50</v>
      </c>
      <c r="M81" s="37">
        <v>13.55</v>
      </c>
      <c r="N81" s="37" t="s">
        <v>89</v>
      </c>
      <c r="O81" s="37">
        <v>13.55</v>
      </c>
      <c r="P81" s="38">
        <v>460.70000000000005</v>
      </c>
      <c r="Q81" s="39"/>
      <c r="R81" s="39">
        <v>1</v>
      </c>
      <c r="S81" s="7"/>
      <c r="T81" s="30" t="str">
        <f>IF(OR(M81&lt;25,P81&lt;120000),"Yes","No")</f>
        <v>Yes</v>
      </c>
      <c r="U81" s="44">
        <v>43574</v>
      </c>
      <c r="V81" s="45" t="s">
        <v>144</v>
      </c>
      <c r="W81" s="46" t="s">
        <v>51</v>
      </c>
      <c r="X81" s="46" t="s">
        <v>52</v>
      </c>
      <c r="Y81" s="47">
        <v>43567</v>
      </c>
    </row>
    <row r="82" spans="1:25" x14ac:dyDescent="0.25">
      <c r="A82" s="4" t="s">
        <v>198</v>
      </c>
      <c r="B82" s="35" t="s">
        <v>93</v>
      </c>
      <c r="C82" s="35"/>
      <c r="D82" s="35" t="s">
        <v>211</v>
      </c>
      <c r="E82" s="36">
        <v>43770</v>
      </c>
      <c r="F82" s="35" t="s">
        <v>199</v>
      </c>
      <c r="G82" s="35" t="s">
        <v>87</v>
      </c>
      <c r="H82" s="7" t="s">
        <v>48</v>
      </c>
      <c r="I82" s="7" t="s">
        <v>137</v>
      </c>
      <c r="J82" s="7" t="s">
        <v>82</v>
      </c>
      <c r="K82" s="7">
        <v>10</v>
      </c>
      <c r="L82" s="37" t="s">
        <v>50</v>
      </c>
      <c r="M82" s="37">
        <v>140.96</v>
      </c>
      <c r="N82" s="37" t="s">
        <v>89</v>
      </c>
      <c r="O82" s="37">
        <v>140.96</v>
      </c>
      <c r="P82" s="38">
        <v>1409.6000000000001</v>
      </c>
      <c r="Q82" s="39"/>
      <c r="R82" s="39"/>
      <c r="S82" s="7" t="s">
        <v>170</v>
      </c>
      <c r="T82" s="30" t="str">
        <f>IF(OR(M82&lt;25,P82&lt;120000),"Yes","No")</f>
        <v>Yes</v>
      </c>
      <c r="U82" s="44">
        <v>43630</v>
      </c>
      <c r="V82" s="45" t="s">
        <v>166</v>
      </c>
      <c r="W82" s="46" t="s">
        <v>51</v>
      </c>
      <c r="X82" s="46" t="s">
        <v>52</v>
      </c>
      <c r="Y82" s="47">
        <v>43623</v>
      </c>
    </row>
    <row r="83" spans="1:25" x14ac:dyDescent="0.25">
      <c r="A83" s="4" t="s">
        <v>200</v>
      </c>
      <c r="B83" s="35" t="s">
        <v>93</v>
      </c>
      <c r="C83" s="35"/>
      <c r="D83" s="35" t="s">
        <v>211</v>
      </c>
      <c r="E83" s="36">
        <v>43770</v>
      </c>
      <c r="F83" s="35" t="s">
        <v>199</v>
      </c>
      <c r="G83" s="35" t="s">
        <v>87</v>
      </c>
      <c r="H83" s="7" t="s">
        <v>48</v>
      </c>
      <c r="I83" s="7" t="s">
        <v>137</v>
      </c>
      <c r="J83" s="7" t="s">
        <v>82</v>
      </c>
      <c r="K83" s="7">
        <v>4</v>
      </c>
      <c r="L83" s="37" t="s">
        <v>50</v>
      </c>
      <c r="M83" s="37">
        <v>140.96</v>
      </c>
      <c r="N83" s="37" t="s">
        <v>89</v>
      </c>
      <c r="O83" s="37">
        <v>140.96</v>
      </c>
      <c r="P83" s="38">
        <v>563.84</v>
      </c>
      <c r="Q83" s="39"/>
      <c r="R83" s="39"/>
      <c r="S83" s="7" t="s">
        <v>170</v>
      </c>
      <c r="T83" s="30" t="str">
        <f>IF(OR(M83&lt;25,P83&lt;120000),"Yes","No")</f>
        <v>Yes</v>
      </c>
      <c r="U83" s="44">
        <v>43630</v>
      </c>
      <c r="V83" s="45" t="s">
        <v>166</v>
      </c>
      <c r="W83" s="46" t="s">
        <v>51</v>
      </c>
      <c r="X83" s="46" t="s">
        <v>52</v>
      </c>
      <c r="Y83" s="47">
        <v>43623</v>
      </c>
    </row>
    <row r="84" spans="1:25" x14ac:dyDescent="0.25">
      <c r="A84" s="4" t="s">
        <v>201</v>
      </c>
      <c r="B84" s="35" t="s">
        <v>93</v>
      </c>
      <c r="C84" s="35"/>
      <c r="D84" s="35" t="s">
        <v>211</v>
      </c>
      <c r="E84" s="36">
        <v>43800</v>
      </c>
      <c r="F84" s="35" t="s">
        <v>59</v>
      </c>
      <c r="G84" s="35" t="s">
        <v>87</v>
      </c>
      <c r="H84" s="7" t="s">
        <v>61</v>
      </c>
      <c r="I84" s="7" t="s">
        <v>107</v>
      </c>
      <c r="J84" s="7" t="s">
        <v>62</v>
      </c>
      <c r="K84" s="7">
        <v>76</v>
      </c>
      <c r="L84" s="37" t="s">
        <v>50</v>
      </c>
      <c r="M84" s="37">
        <v>88.75</v>
      </c>
      <c r="N84" s="37" t="s">
        <v>89</v>
      </c>
      <c r="O84" s="37">
        <v>88.75</v>
      </c>
      <c r="P84" s="38">
        <v>6745</v>
      </c>
      <c r="Q84" s="39"/>
      <c r="R84" s="39"/>
      <c r="S84" s="8"/>
      <c r="T84" s="30" t="str">
        <f>IF(OR(M84&lt;25,P84&lt;120000),"Yes","No")</f>
        <v>Yes</v>
      </c>
      <c r="U84" s="44">
        <v>43609</v>
      </c>
      <c r="V84" s="45" t="s">
        <v>108</v>
      </c>
      <c r="W84" s="46" t="s">
        <v>51</v>
      </c>
      <c r="X84" s="46" t="s">
        <v>52</v>
      </c>
      <c r="Y84" s="47">
        <v>43602</v>
      </c>
    </row>
    <row r="85" spans="1:25" x14ac:dyDescent="0.25">
      <c r="A85" s="4" t="s">
        <v>202</v>
      </c>
      <c r="B85" s="35" t="s">
        <v>84</v>
      </c>
      <c r="C85" s="35"/>
      <c r="D85" s="35"/>
      <c r="E85" s="35"/>
      <c r="F85" s="35" t="s">
        <v>203</v>
      </c>
      <c r="G85" s="35" t="s">
        <v>87</v>
      </c>
      <c r="H85" s="7" t="s">
        <v>48</v>
      </c>
      <c r="I85" s="7" t="s">
        <v>88</v>
      </c>
      <c r="J85" s="7" t="s">
        <v>49</v>
      </c>
      <c r="K85" s="7">
        <v>12</v>
      </c>
      <c r="L85" s="37" t="s">
        <v>50</v>
      </c>
      <c r="M85" s="37">
        <v>3824.9614999999999</v>
      </c>
      <c r="N85" s="37" t="s">
        <v>89</v>
      </c>
      <c r="O85" s="37">
        <v>3683.2962962963002</v>
      </c>
      <c r="P85" s="38">
        <v>45899.538</v>
      </c>
      <c r="Q85" s="39" t="s">
        <v>204</v>
      </c>
      <c r="R85" s="39">
        <v>1</v>
      </c>
      <c r="S85" s="7"/>
      <c r="T85" s="30" t="str">
        <f>IF(OR(M85&lt;25,P85&lt;120000),"Yes","No")</f>
        <v>Yes</v>
      </c>
      <c r="U85" s="44">
        <v>43630</v>
      </c>
      <c r="V85" s="51" t="s">
        <v>205</v>
      </c>
      <c r="W85" s="46" t="s">
        <v>51</v>
      </c>
      <c r="X85" s="46" t="s">
        <v>52</v>
      </c>
      <c r="Y85" s="47">
        <v>43623</v>
      </c>
    </row>
    <row r="86" spans="1:25" x14ac:dyDescent="0.25">
      <c r="A86" s="4" t="s">
        <v>206</v>
      </c>
      <c r="B86" s="35" t="s">
        <v>84</v>
      </c>
      <c r="C86" s="35"/>
      <c r="D86" s="35"/>
      <c r="E86" s="35"/>
      <c r="F86" s="35" t="s">
        <v>203</v>
      </c>
      <c r="G86" s="35" t="s">
        <v>87</v>
      </c>
      <c r="H86" s="7" t="s">
        <v>48</v>
      </c>
      <c r="I86" s="7" t="s">
        <v>88</v>
      </c>
      <c r="J86" s="7" t="s">
        <v>49</v>
      </c>
      <c r="K86" s="7">
        <v>21</v>
      </c>
      <c r="L86" s="37" t="s">
        <v>50</v>
      </c>
      <c r="M86" s="37">
        <v>6980</v>
      </c>
      <c r="N86" s="37" t="s">
        <v>89</v>
      </c>
      <c r="O86" s="37">
        <v>6498.6206896551703</v>
      </c>
      <c r="P86" s="38">
        <v>146580</v>
      </c>
      <c r="Q86" s="39" t="s">
        <v>134</v>
      </c>
      <c r="R86" s="39">
        <v>3</v>
      </c>
      <c r="S86" s="7"/>
      <c r="T86" s="30" t="str">
        <f>IF(OR(M86&lt;25,P86&lt;120000),"Yes","No")</f>
        <v>No</v>
      </c>
      <c r="U86" s="44">
        <v>43630</v>
      </c>
      <c r="V86" s="51" t="s">
        <v>205</v>
      </c>
      <c r="W86" s="46" t="s">
        <v>51</v>
      </c>
      <c r="X86" s="46" t="s">
        <v>52</v>
      </c>
      <c r="Y86" s="47">
        <v>43623</v>
      </c>
    </row>
    <row r="87" spans="1:25" x14ac:dyDescent="0.25">
      <c r="L87" s="60"/>
      <c r="M87" s="60"/>
      <c r="N87" s="60"/>
      <c r="O87" s="60"/>
      <c r="P87" s="61"/>
      <c r="Q87" s="62"/>
      <c r="R87" s="62"/>
    </row>
  </sheetData>
  <autoFilter ref="A1:Y86" xr:uid="{DDA6B5F1-C023-4C7E-B7E6-78ACBF668002}"/>
  <pageMargins left="0.7" right="0.7" top="0.75" bottom="0.75" header="0.3" footer="0.3"/>
  <pageSetup orientation="portrait" r:id="rId1"/>
  <headerFooter>
    <oddFooter>&amp;C&amp;"Calibri,Regular"&amp;11</oddFooter>
    <evenFooter>&amp;C&amp;"Calibri,Regular"&amp;11</evenFooter>
    <firstFooter>&amp;C&amp;"Calibri,Regular"&amp;11</first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sisl xmlns:xsi="http://www.w3.org/2001/XMLSchema-instance" xmlns:xsd="http://www.w3.org/2001/XMLSchema" xmlns="http://www.boldonjames.com/2008/01/sie/internal/label" sislVersion="0" policy="bf276872-af07-4968-a71d-1c83e80bd0bf" origin="userSelected">
  <element uid="id_protectivemarking_newvalue1" value=""/>
</sisl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bcc409e-2198-4986-8e6f-ae76f2eed2c6">
      <UserInfo>
        <DisplayName>Harris, Esaw (MS&amp;C)</DisplayName>
        <AccountId>150</AccountId>
        <AccountType/>
      </UserInfo>
      <UserInfo>
        <DisplayName>Mack, Tarrence</DisplayName>
        <AccountId>90</AccountId>
        <AccountType/>
      </UserInfo>
      <UserInfo>
        <DisplayName>Crespo, Jennifer</DisplayName>
        <AccountId>100</AccountId>
        <AccountType/>
      </UserInfo>
      <UserInfo>
        <DisplayName>Bezovics, Agatha (Platform COE)</DisplayName>
        <AccountId>148</AccountId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BE0DB06FB1A144B5DB6FF71B5503D2" ma:contentTypeVersion="4" ma:contentTypeDescription="Create a new document." ma:contentTypeScope="" ma:versionID="dd8600364ee913c6b921fe66ed44b4bb">
  <xsd:schema xmlns:xsd="http://www.w3.org/2001/XMLSchema" xmlns:xs="http://www.w3.org/2001/XMLSchema" xmlns:p="http://schemas.microsoft.com/office/2006/metadata/properties" xmlns:ns2="34bc3525-6783-4cb7-a1f8-aa840d35f5e9" xmlns:ns3="2bcc409e-2198-4986-8e6f-ae76f2eed2c6" targetNamespace="http://schemas.microsoft.com/office/2006/metadata/properties" ma:root="true" ma:fieldsID="dfa1c73e2507f96a02b2bd61f3a0a43d" ns2:_="" ns3:_="">
    <xsd:import namespace="34bc3525-6783-4cb7-a1f8-aa840d35f5e9"/>
    <xsd:import namespace="2bcc409e-2198-4986-8e6f-ae76f2eed2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bc3525-6783-4cb7-a1f8-aa840d35f5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cc409e-2198-4986-8e6f-ae76f2eed2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B47EED-8234-4441-A58E-AD5F71A00D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1C66D8-E47B-49BB-81D0-95020BB32C68}">
  <ds:schemaRefs>
    <ds:schemaRef ds:uri="http://www.w3.org/2001/XMLSchema"/>
    <ds:schemaRef ds:uri="http://www.boldonjames.com/2008/01/sie/internal/label"/>
  </ds:schemaRefs>
</ds:datastoreItem>
</file>

<file path=customXml/itemProps3.xml><?xml version="1.0" encoding="utf-8"?>
<ds:datastoreItem xmlns:ds="http://schemas.openxmlformats.org/officeDocument/2006/customXml" ds:itemID="{92B8CF42-4B26-4C62-9B1E-41305D70F659}">
  <ds:schemaRefs>
    <ds:schemaRef ds:uri="http://schemas.microsoft.com/office/2006/metadata/properties"/>
    <ds:schemaRef ds:uri="http://schemas.microsoft.com/office/infopath/2007/PartnerControls"/>
    <ds:schemaRef ds:uri="2bcc409e-2198-4986-8e6f-ae76f2eed2c6"/>
  </ds:schemaRefs>
</ds:datastoreItem>
</file>

<file path=customXml/itemProps4.xml><?xml version="1.0" encoding="utf-8"?>
<ds:datastoreItem xmlns:ds="http://schemas.openxmlformats.org/officeDocument/2006/customXml" ds:itemID="{419C4B58-2275-4CEB-AB61-5C709CA021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bc3525-6783-4cb7-a1f8-aa840d35f5e9"/>
    <ds:schemaRef ds:uri="2bcc409e-2198-4986-8e6f-ae76f2eed2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Suppliers</vt:lpstr>
      <vt:lpstr>Part Scope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Rosencrantz, Bill (PSE)</dc:creator>
  <cp:keywords/>
  <dc:description/>
  <cp:lastModifiedBy>Cottle, Rick (CS CoE)</cp:lastModifiedBy>
  <cp:revision/>
  <dcterms:created xsi:type="dcterms:W3CDTF">2019-03-15T12:42:21Z</dcterms:created>
  <dcterms:modified xsi:type="dcterms:W3CDTF">2019-04-01T17:52:48Z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0x010100E3BE0DB06FB1A144B5DB6FF71B5503D2</vt:lpwstr>
  </property>
  <property fmtid="{D5CDD505-2E9C-101B-9397-08002B2CF9AE}" pid="3" name="Order">
    <vt:r8>1800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AuthorIds_UIVersion_5120">
    <vt:lpwstr>90</vt:lpwstr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AuthorIds_UIVersion_1536">
    <vt:lpwstr>147</vt:lpwstr>
  </property>
  <property fmtid="{D5CDD505-2E9C-101B-9397-08002B2CF9AE}" pid="10" name="docIndexRef">
    <vt:lpwstr>66fb4e0e-28bd-414f-916f-3ab5f7f254ed</vt:lpwstr>
  </property>
  <property fmtid="{D5CDD505-2E9C-101B-9397-08002B2CF9AE}" pid="11" name="bjSaver">
    <vt:lpwstr>zjlCXNOD9BGgmY/j/AySueEBCd5EjEJu</vt:lpwstr>
  </property>
  <property fmtid="{D5CDD505-2E9C-101B-9397-08002B2CF9AE}" pid="12" name="bjDocumentLabelXML">
    <vt:lpwstr>&lt;?xml version="1.0" encoding="us-ascii"?&gt;&lt;sisl xmlns:xsi="http://www.w3.org/2001/XMLSchema-instance" xmlns:xsd="http://www.w3.org/2001/XMLSchema" sislVersion="0" policy="bf276872-af07-4968-a71d-1c83e80bd0bf" origin="userSelected" xmlns="http://www.boldonj</vt:lpwstr>
  </property>
  <property fmtid="{D5CDD505-2E9C-101B-9397-08002B2CF9AE}" pid="13" name="bjDocumentLabelXML-0">
    <vt:lpwstr>ames.com/2008/01/sie/internal/label"&gt;&lt;element uid="id_protectivemarking_newvalue1" value="" /&gt;&lt;/sisl&gt;</vt:lpwstr>
  </property>
  <property fmtid="{D5CDD505-2E9C-101B-9397-08002B2CF9AE}" pid="14" name="bjDocumentSecurityLabel">
    <vt:lpwstr>Honeywell Unrestricted</vt:lpwstr>
  </property>
  <property fmtid="{D5CDD505-2E9C-101B-9397-08002B2CF9AE}" pid="15" name="BJClassification">
    <vt:lpwstr>Honeywell Unrestricted</vt:lpwstr>
  </property>
  <property fmtid="{D5CDD505-2E9C-101B-9397-08002B2CF9AE}" pid="16" name="bjCentreFooterLabel-first">
    <vt:lpwstr>&amp;"Calibri,Regular"&amp;11</vt:lpwstr>
  </property>
  <property fmtid="{D5CDD505-2E9C-101B-9397-08002B2CF9AE}" pid="17" name="bjCentreFooterLabel-even">
    <vt:lpwstr>&amp;"Calibri,Regular"&amp;11</vt:lpwstr>
  </property>
  <property fmtid="{D5CDD505-2E9C-101B-9397-08002B2CF9AE}" pid="18" name="bjCentreFooterLabel">
    <vt:lpwstr>&amp;"Calibri,Regular"&amp;11</vt:lpwstr>
  </property>
  <property fmtid="{D5CDD505-2E9C-101B-9397-08002B2CF9AE}" pid="19" name="AuthorIds_UIVersion_10240">
    <vt:lpwstr>100</vt:lpwstr>
  </property>
</Properties>
</file>