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1CF26BC-C689-4F46-B9A2-06263BAFE3E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talog" sheetId="1" r:id="rId1"/>
    <sheet name="USCustom CashFlow" sheetId="2" r:id="rId2"/>
    <sheet name="Estimation" sheetId="3" r:id="rId3"/>
    <sheet name="MXCustom CashFlow" sheetId="4" state="hidden" r:id="rId4"/>
  </sheets>
  <definedNames>
    <definedName name="_xlnm._FilterDatabase" localSheetId="1" hidden="1">'USCustom CashFlow'!$A$4:$AD$95</definedName>
    <definedName name="ExpenseTot" localSheetId="3">'MXCustom CashFlow'!$H$5:$H$1000</definedName>
    <definedName name="ExpenseTot">'USCustom CashFlow'!$H$5:$H$1000</definedName>
    <definedName name="IncomeTot" localSheetId="3">'MXCustom CashFlow'!$D$5:$D$1000</definedName>
    <definedName name="IncomeTot">'USCustom CashFlow'!$D$5:$D$1000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D3" i="4"/>
  <c r="H2" i="4"/>
  <c r="F3" i="4" s="1"/>
  <c r="D2" i="4"/>
  <c r="E2" i="4" s="1"/>
  <c r="AF14" i="3"/>
  <c r="Z14" i="3"/>
  <c r="Q14" i="3"/>
  <c r="H14" i="3"/>
  <c r="B14" i="3"/>
  <c r="AG13" i="3"/>
  <c r="AG12" i="3"/>
  <c r="AF11" i="3"/>
  <c r="AC11" i="3"/>
  <c r="AC14" i="3" s="1"/>
  <c r="Z11" i="3"/>
  <c r="W11" i="3"/>
  <c r="W14" i="3" s="1"/>
  <c r="T11" i="3"/>
  <c r="T14" i="3" s="1"/>
  <c r="Q11" i="3"/>
  <c r="N11" i="3"/>
  <c r="N14" i="3" s="1"/>
  <c r="N16" i="3" s="1"/>
  <c r="K11" i="3"/>
  <c r="AG11" i="3" s="1"/>
  <c r="H11" i="3"/>
  <c r="E11" i="3"/>
  <c r="E14" i="3" s="1"/>
  <c r="B11" i="3"/>
  <c r="AF9" i="3"/>
  <c r="AF16" i="3" s="1"/>
  <c r="W9" i="3"/>
  <c r="Q9" i="3"/>
  <c r="Q16" i="3" s="1"/>
  <c r="N9" i="3"/>
  <c r="H9" i="3"/>
  <c r="H16" i="3" s="1"/>
  <c r="AF7" i="3"/>
  <c r="AC7" i="3"/>
  <c r="AC9" i="3" s="1"/>
  <c r="AC16" i="3" s="1"/>
  <c r="Z7" i="3"/>
  <c r="Z9" i="3" s="1"/>
  <c r="Z16" i="3" s="1"/>
  <c r="W7" i="3"/>
  <c r="T7" i="3"/>
  <c r="T9" i="3" s="1"/>
  <c r="T16" i="3" s="1"/>
  <c r="Q7" i="3"/>
  <c r="N7" i="3"/>
  <c r="K7" i="3"/>
  <c r="AG7" i="3" s="1"/>
  <c r="H7" i="3"/>
  <c r="E7" i="3"/>
  <c r="E9" i="3" s="1"/>
  <c r="E16" i="3" s="1"/>
  <c r="B7" i="3"/>
  <c r="B9" i="3" s="1"/>
  <c r="D3" i="3"/>
  <c r="E3" i="3" s="1"/>
  <c r="G3" i="3" s="1"/>
  <c r="H3" i="3" s="1"/>
  <c r="G2" i="3"/>
  <c r="H2" i="3" s="1"/>
  <c r="E2" i="3"/>
  <c r="D2" i="3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3" i="2"/>
  <c r="D3" i="2"/>
  <c r="H2" i="2"/>
  <c r="F3" i="2" s="1"/>
  <c r="D2" i="2"/>
  <c r="E2" i="2" s="1"/>
  <c r="H4" i="3" l="1"/>
  <c r="W16" i="3"/>
  <c r="B16" i="3"/>
  <c r="AG14" i="3"/>
  <c r="K9" i="3"/>
  <c r="K14" i="3"/>
  <c r="K16" i="3" l="1"/>
  <c r="AG9" i="3"/>
  <c r="AG16" i="3"/>
</calcChain>
</file>

<file path=xl/sharedStrings.xml><?xml version="1.0" encoding="utf-8"?>
<sst xmlns="http://schemas.openxmlformats.org/spreadsheetml/2006/main" count="362" uniqueCount="173">
  <si>
    <t>US Catalog</t>
  </si>
  <si>
    <t>MX Catalog</t>
  </si>
  <si>
    <t>Number</t>
  </si>
  <si>
    <t>Description of expense</t>
  </si>
  <si>
    <t>Bank fees</t>
  </si>
  <si>
    <t>MX house payment</t>
  </si>
  <si>
    <t>Gasoline</t>
  </si>
  <si>
    <t>Electricity</t>
  </si>
  <si>
    <t>Food &amp; Household products</t>
  </si>
  <si>
    <t>(toilet paper, toothpaste, toothbrush, shampoo, makeup etc)</t>
  </si>
  <si>
    <t>Phone and internet</t>
  </si>
  <si>
    <t>US House payment</t>
  </si>
  <si>
    <t>Cellphone</t>
  </si>
  <si>
    <t>MX House payment</t>
  </si>
  <si>
    <t>Gas</t>
  </si>
  <si>
    <t>HOA</t>
  </si>
  <si>
    <t>Car insurance</t>
  </si>
  <si>
    <t>BYG</t>
  </si>
  <si>
    <t>Internet</t>
  </si>
  <si>
    <t>Netflix</t>
  </si>
  <si>
    <t>Trash (trimester)</t>
  </si>
  <si>
    <t>HOA (trimester)</t>
  </si>
  <si>
    <t>Gas (monthly)</t>
  </si>
  <si>
    <t>Water (monthly)</t>
  </si>
  <si>
    <t>Electricity (monthly)</t>
  </si>
  <si>
    <t>Life Insurance (monthly)</t>
  </si>
  <si>
    <t>Credit card 7307 (debt)</t>
  </si>
  <si>
    <t>Credit card 3447 (debt)</t>
  </si>
  <si>
    <t>Student loan</t>
  </si>
  <si>
    <t>Sewage Fee (yearly)</t>
  </si>
  <si>
    <t>Eat Out</t>
  </si>
  <si>
    <t>To MOM</t>
  </si>
  <si>
    <t>Doctor</t>
  </si>
  <si>
    <t>Medicine</t>
  </si>
  <si>
    <t>Certifications and licenses</t>
  </si>
  <si>
    <t>Lend to Mom</t>
  </si>
  <si>
    <t>Clothing</t>
  </si>
  <si>
    <t>Airplane tickets</t>
  </si>
  <si>
    <t>Miscellanious</t>
  </si>
  <si>
    <t>Initial bank balance</t>
  </si>
  <si>
    <t>Total Income</t>
  </si>
  <si>
    <t>Bank Balance</t>
  </si>
  <si>
    <t>Total Expense</t>
  </si>
  <si>
    <t>Subtotal Income &gt;&gt;&gt;&gt;&gt;&gt;&gt;&gt;&gt;&gt;&gt;&gt;</t>
  </si>
  <si>
    <t>Grading</t>
  </si>
  <si>
    <t>&lt;&lt;&lt;&lt;&lt;&lt;&lt;&lt;&lt;&lt;Subtotal Expense</t>
  </si>
  <si>
    <t>Income date</t>
  </si>
  <si>
    <t>FR</t>
  </si>
  <si>
    <t>Income</t>
  </si>
  <si>
    <t>Credit (+)</t>
  </si>
  <si>
    <t>Comments</t>
  </si>
  <si>
    <t>Expense date</t>
  </si>
  <si>
    <t>Expense</t>
  </si>
  <si>
    <t>Debit (-)</t>
  </si>
  <si>
    <t>Month Filter</t>
  </si>
  <si>
    <t>Kim</t>
  </si>
  <si>
    <t>Paycheck 01-12-20 to 01-18-20</t>
  </si>
  <si>
    <t>Paycheck 01-26-20 to 02-01-20</t>
  </si>
  <si>
    <t>Contains adjustment of payroll -35 usd</t>
  </si>
  <si>
    <t>Fingerprint</t>
  </si>
  <si>
    <t>Rod</t>
  </si>
  <si>
    <t>Paycheck 02-01-2020 to 02-07-20</t>
  </si>
  <si>
    <t>Ajusted from 02-01-2020 to 02-07-2020</t>
  </si>
  <si>
    <t>Rate</t>
  </si>
  <si>
    <t>Work days</t>
  </si>
  <si>
    <t>Total Income MXN</t>
  </si>
  <si>
    <t>Workdays (hrs)</t>
  </si>
  <si>
    <t>Income per week</t>
  </si>
  <si>
    <t>Per month</t>
  </si>
  <si>
    <t>Per year</t>
  </si>
  <si>
    <t>Kim gross rate</t>
  </si>
  <si>
    <t>Rod gross rate</t>
  </si>
  <si>
    <t>Income estimation</t>
  </si>
  <si>
    <t>Budget</t>
  </si>
  <si>
    <t>Real</t>
  </si>
  <si>
    <t>Comparison</t>
  </si>
  <si>
    <t>Concept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</si>
  <si>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</si>
  <si>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</si>
  <si>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</si>
  <si>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</si>
  <si>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</si>
  <si>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</si>
  <si>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</si>
  <si>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</si>
  <si>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</si>
  <si>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</si>
  <si>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</si>
  <si>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</si>
  <si>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Net Income</t>
  </si>
  <si>
    <t>Transfer family support</t>
  </si>
  <si>
    <t>09 DIC 19 al 11 FEB 20</t>
  </si>
  <si>
    <t>29.11.2019 a 26.12.2019</t>
  </si>
  <si>
    <t>Shoes</t>
  </si>
  <si>
    <t>Paycheck 02-02-20 to 02-08-20</t>
  </si>
  <si>
    <t>Mom</t>
  </si>
  <si>
    <t xml:space="preserve">Mom return </t>
  </si>
  <si>
    <t>Paycheck 02-03-20 to 02-16-20</t>
  </si>
  <si>
    <t>Net Extra income</t>
  </si>
  <si>
    <t>Dim sum</t>
  </si>
  <si>
    <t>Total Net income</t>
  </si>
  <si>
    <t>Paycheck 02-09-20 to 02-15-20</t>
  </si>
  <si>
    <t>Paycheck 2-16-20 to 02-22-20</t>
  </si>
  <si>
    <t>Socks</t>
  </si>
  <si>
    <t>Paycheck 02-17-20 to 03-01-20</t>
  </si>
  <si>
    <t>Fixed expenses</t>
  </si>
  <si>
    <t>Paycheck 2-23-20 to 02-29-20</t>
  </si>
  <si>
    <t>Paycheck 03-01-20 to 03-07-20</t>
  </si>
  <si>
    <t>Paycheck 03-02-20 to 03-15-20</t>
  </si>
  <si>
    <t>Paycheck 03-08-20 to 03-14-20</t>
  </si>
  <si>
    <t>In and out</t>
  </si>
  <si>
    <t>Paycheck 03-15-20 to 03-21-20</t>
  </si>
  <si>
    <t>2 expenses 41.08 n 51.89</t>
  </si>
  <si>
    <t>Paycheck 03-16-20 to 03-29-20</t>
  </si>
  <si>
    <t>Will return on Feb 19, 2020</t>
  </si>
  <si>
    <t>Food &amp; household</t>
  </si>
  <si>
    <t>Paycheck 03-22-20 to 03-28-20</t>
  </si>
  <si>
    <t>Canes</t>
  </si>
  <si>
    <t>Paycheck 03-29-20 to 04-04-20</t>
  </si>
  <si>
    <t>Total Expenses</t>
  </si>
  <si>
    <t>Amazon</t>
  </si>
  <si>
    <t>IRS</t>
  </si>
  <si>
    <t>Economic Impact Payment</t>
  </si>
  <si>
    <t>Wired to MX</t>
  </si>
  <si>
    <t>Paycheck 04-05-20 to 04-11-20</t>
  </si>
  <si>
    <t>US Gas</t>
  </si>
  <si>
    <t>Paycheck 04-12-20 to 04-18-20</t>
  </si>
  <si>
    <t>Gordon Ramsey fish &amp; chips</t>
  </si>
  <si>
    <t>Paycheck 04-19-20 to 04-25-20</t>
  </si>
  <si>
    <t>Clothing basket</t>
  </si>
  <si>
    <t>Profit/Loss</t>
  </si>
  <si>
    <t>Paycheck 05-10-20 to 05-16-20</t>
  </si>
  <si>
    <t>Gatorade</t>
  </si>
  <si>
    <t>Walmart supplies</t>
  </si>
  <si>
    <t>Lanyards and id holders amazon</t>
  </si>
  <si>
    <t>Coffee</t>
  </si>
  <si>
    <t>Uber</t>
  </si>
  <si>
    <t>Returns Monday</t>
  </si>
  <si>
    <t>Arco</t>
  </si>
  <si>
    <t>Costco</t>
  </si>
  <si>
    <t>Costco Pizza</t>
  </si>
  <si>
    <t>Walmart</t>
  </si>
  <si>
    <t xml:space="preserve">March </t>
  </si>
  <si>
    <t>Subway</t>
  </si>
  <si>
    <t>Le Petit</t>
  </si>
  <si>
    <t>Lee's Sandwich</t>
  </si>
  <si>
    <t>Vons Gas</t>
  </si>
  <si>
    <t>KJ Dimsum</t>
  </si>
  <si>
    <t>Sweet Sin</t>
  </si>
  <si>
    <t>Uber Eats</t>
  </si>
  <si>
    <t>Raising Canes</t>
  </si>
  <si>
    <t>Taco Bell</t>
  </si>
  <si>
    <t>Sam's Club</t>
  </si>
  <si>
    <t>Sam's Cafe</t>
  </si>
  <si>
    <t>Von's Gas</t>
  </si>
  <si>
    <t>C n K Pharmacy</t>
  </si>
  <si>
    <t>Albertson</t>
  </si>
  <si>
    <t>BWW</t>
  </si>
  <si>
    <t>Smith</t>
  </si>
  <si>
    <t>Pizza Hut</t>
  </si>
  <si>
    <t>Kim's Birthday gift (Amazon)</t>
  </si>
  <si>
    <t>Amazon Fresh</t>
  </si>
  <si>
    <t>Mex House</t>
  </si>
  <si>
    <t>Asian Market Thuan Phat</t>
  </si>
  <si>
    <t>Home Depot Garbage Disposal</t>
  </si>
  <si>
    <t>Amazon Kim's BD</t>
  </si>
  <si>
    <t>Air Filter</t>
  </si>
  <si>
    <t>Rod's BD gift</t>
  </si>
  <si>
    <t>Rod's Bd Gift</t>
  </si>
  <si>
    <t>In n Out</t>
  </si>
  <si>
    <t>Walgreens</t>
  </si>
  <si>
    <t>Amazon Charcoal</t>
  </si>
  <si>
    <t>Seafood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</si>
</sst>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m&quot;-&quot;dd&quot;-&quot;yy"/>
    <numFmt numFmtId="166" formatCode="mmm\-d\-yy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i/>
      <sz val="10"/>
      <color rgb="FFFF0000"/>
      <name val="Arial"/>
    </font>
    <font>
      <b/>
      <sz val="10"/>
      <color rgb="FF00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FF"/>
      </bottom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4" xfId="0" applyFont="1" applyBorder="1" applyAlignment="1"/>
    <xf numFmtId="10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164" fontId="3" fillId="0" borderId="2" xfId="0" applyNumberFormat="1" applyFont="1" applyBorder="1"/>
    <xf numFmtId="164" fontId="3" fillId="0" borderId="1" xfId="0" applyNumberFormat="1" applyFont="1" applyBorder="1"/>
    <xf numFmtId="0" fontId="7" fillId="0" borderId="0" xfId="0" applyFont="1" applyAlignment="1">
      <alignment horizontal="right"/>
    </xf>
    <xf numFmtId="0" fontId="7" fillId="0" borderId="5" xfId="0" applyFont="1" applyBorder="1" applyAlignment="1">
      <alignment horizontal="right"/>
    </xf>
    <xf numFmtId="164" fontId="8" fillId="0" borderId="4" xfId="0" applyNumberFormat="1" applyFont="1" applyBorder="1"/>
    <xf numFmtId="0" fontId="3" fillId="0" borderId="6" xfId="0" applyFont="1" applyBorder="1" applyAlignment="1">
      <alignment horizontal="center"/>
    </xf>
    <xf numFmtId="164" fontId="9" fillId="0" borderId="4" xfId="0" applyNumberFormat="1" applyFont="1" applyBorder="1"/>
    <xf numFmtId="164" fontId="10" fillId="0" borderId="9" xfId="0" applyNumberFormat="1" applyFont="1" applyBorder="1" applyAlignment="1"/>
    <xf numFmtId="0" fontId="3" fillId="0" borderId="10" xfId="0" applyFont="1" applyBorder="1" applyAlignment="1"/>
    <xf numFmtId="164" fontId="3" fillId="0" borderId="10" xfId="0" applyNumberFormat="1" applyFont="1" applyBorder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11" xfId="0" applyNumberFormat="1" applyFont="1" applyBorder="1" applyAlignment="1"/>
    <xf numFmtId="164" fontId="11" fillId="0" borderId="0" xfId="0" applyNumberFormat="1" applyFont="1" applyAlignment="1"/>
    <xf numFmtId="164" fontId="2" fillId="0" borderId="0" xfId="0" applyNumberFormat="1" applyFont="1"/>
    <xf numFmtId="0" fontId="1" fillId="0" borderId="0" xfId="0" applyFont="1"/>
    <xf numFmtId="0" fontId="2" fillId="0" borderId="0" xfId="0" applyFont="1"/>
    <xf numFmtId="166" fontId="2" fillId="0" borderId="0" xfId="0" applyNumberFormat="1" applyFont="1" applyAlignment="1"/>
    <xf numFmtId="165" fontId="2" fillId="0" borderId="0" xfId="0" applyNumberFormat="1" applyFont="1"/>
    <xf numFmtId="165" fontId="2" fillId="0" borderId="11" xfId="0" applyNumberFormat="1" applyFont="1" applyBorder="1"/>
    <xf numFmtId="0" fontId="11" fillId="0" borderId="0" xfId="0" applyFont="1"/>
    <xf numFmtId="0" fontId="2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4" fontId="6" fillId="0" borderId="2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/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workbookViewId="0">
      <selection sqref="A1:B1"/>
    </sheetView>
  </sheetViews>
  <sheetFormatPr defaultColWidth="14.42578125" defaultRowHeight="15.75" customHeight="1" x14ac:dyDescent="0.2"/>
  <cols>
    <col min="1" max="1" width="11" customWidth="1"/>
    <col min="2" max="2" width="24.140625" customWidth="1"/>
    <col min="7" max="7" width="11.28515625" customWidth="1"/>
    <col min="8" max="8" width="21.5703125" customWidth="1"/>
  </cols>
  <sheetData>
    <row r="1" spans="1:8" x14ac:dyDescent="0.2">
      <c r="A1" s="30" t="s">
        <v>0</v>
      </c>
      <c r="B1" s="31"/>
      <c r="G1" s="30" t="s">
        <v>1</v>
      </c>
      <c r="H1" s="31"/>
    </row>
    <row r="2" spans="1:8" x14ac:dyDescent="0.2">
      <c r="A2" s="1" t="s">
        <v>2</v>
      </c>
      <c r="B2" s="1" t="s">
        <v>3</v>
      </c>
      <c r="G2" s="1" t="s">
        <v>2</v>
      </c>
      <c r="H2" s="1" t="s">
        <v>3</v>
      </c>
    </row>
    <row r="3" spans="1:8" x14ac:dyDescent="0.2">
      <c r="A3" s="2">
        <v>1</v>
      </c>
      <c r="B3" s="2" t="s">
        <v>4</v>
      </c>
      <c r="G3" s="2">
        <v>1</v>
      </c>
      <c r="H3" s="2" t="s">
        <v>5</v>
      </c>
    </row>
    <row r="4" spans="1:8" x14ac:dyDescent="0.2">
      <c r="A4" s="2">
        <v>2</v>
      </c>
      <c r="B4" s="2" t="s">
        <v>6</v>
      </c>
      <c r="G4" s="2">
        <v>2</v>
      </c>
      <c r="H4" s="2" t="s">
        <v>7</v>
      </c>
    </row>
    <row r="5" spans="1:8" x14ac:dyDescent="0.2">
      <c r="A5" s="2">
        <v>3</v>
      </c>
      <c r="B5" s="2" t="s">
        <v>8</v>
      </c>
      <c r="C5" s="2" t="s">
        <v>9</v>
      </c>
      <c r="G5" s="2">
        <v>3</v>
      </c>
      <c r="H5" s="2" t="s">
        <v>10</v>
      </c>
    </row>
    <row r="6" spans="1:8" x14ac:dyDescent="0.2">
      <c r="A6" s="2">
        <v>4</v>
      </c>
      <c r="B6" s="2" t="s">
        <v>11</v>
      </c>
      <c r="G6" s="2">
        <v>4</v>
      </c>
      <c r="H6" s="2" t="s">
        <v>12</v>
      </c>
    </row>
    <row r="7" spans="1:8" x14ac:dyDescent="0.2">
      <c r="A7" s="2">
        <v>5</v>
      </c>
      <c r="B7" s="2" t="s">
        <v>13</v>
      </c>
      <c r="G7" s="2">
        <v>5</v>
      </c>
      <c r="H7" s="2" t="s">
        <v>14</v>
      </c>
    </row>
    <row r="8" spans="1:8" x14ac:dyDescent="0.2">
      <c r="A8" s="2">
        <v>6</v>
      </c>
      <c r="B8" s="2" t="s">
        <v>12</v>
      </c>
      <c r="G8" s="2">
        <v>6</v>
      </c>
      <c r="H8" s="2" t="s">
        <v>15</v>
      </c>
    </row>
    <row r="9" spans="1:8" x14ac:dyDescent="0.2">
      <c r="A9" s="2">
        <v>7</v>
      </c>
      <c r="B9" s="2" t="s">
        <v>16</v>
      </c>
      <c r="G9" s="2">
        <v>7</v>
      </c>
      <c r="H9" s="2" t="s">
        <v>17</v>
      </c>
    </row>
    <row r="10" spans="1:8" x14ac:dyDescent="0.2">
      <c r="A10" s="2">
        <v>8</v>
      </c>
      <c r="B10" s="2" t="s">
        <v>18</v>
      </c>
      <c r="G10" s="2">
        <v>8</v>
      </c>
      <c r="H10" s="2" t="s">
        <v>19</v>
      </c>
    </row>
    <row r="11" spans="1:8" x14ac:dyDescent="0.2">
      <c r="A11" s="2">
        <v>9</v>
      </c>
      <c r="B11" s="2" t="s">
        <v>20</v>
      </c>
      <c r="G11" s="2">
        <v>9</v>
      </c>
    </row>
    <row r="12" spans="1:8" x14ac:dyDescent="0.2">
      <c r="A12" s="2">
        <v>10</v>
      </c>
      <c r="B12" s="2" t="s">
        <v>21</v>
      </c>
      <c r="G12" s="2">
        <v>10</v>
      </c>
    </row>
    <row r="13" spans="1:8" x14ac:dyDescent="0.2">
      <c r="A13" s="2">
        <v>11</v>
      </c>
      <c r="B13" s="2" t="s">
        <v>22</v>
      </c>
      <c r="G13" s="2">
        <v>11</v>
      </c>
    </row>
    <row r="14" spans="1:8" x14ac:dyDescent="0.2">
      <c r="A14" s="2">
        <v>12</v>
      </c>
      <c r="B14" s="2" t="s">
        <v>23</v>
      </c>
      <c r="G14" s="2">
        <v>12</v>
      </c>
    </row>
    <row r="15" spans="1:8" x14ac:dyDescent="0.2">
      <c r="A15" s="2">
        <v>13</v>
      </c>
      <c r="B15" s="2" t="s">
        <v>24</v>
      </c>
      <c r="G15" s="2">
        <v>13</v>
      </c>
    </row>
    <row r="16" spans="1:8" x14ac:dyDescent="0.2">
      <c r="A16" s="2">
        <v>14</v>
      </c>
      <c r="B16" s="2" t="s">
        <v>25</v>
      </c>
      <c r="G16" s="2">
        <v>14</v>
      </c>
    </row>
    <row r="17" spans="1:7" x14ac:dyDescent="0.2">
      <c r="A17" s="2">
        <v>15</v>
      </c>
      <c r="B17" s="2" t="s">
        <v>26</v>
      </c>
      <c r="G17" s="2">
        <v>15</v>
      </c>
    </row>
    <row r="18" spans="1:7" x14ac:dyDescent="0.2">
      <c r="A18" s="2">
        <v>16</v>
      </c>
      <c r="B18" s="2" t="s">
        <v>27</v>
      </c>
    </row>
    <row r="19" spans="1:7" x14ac:dyDescent="0.2">
      <c r="A19" s="2">
        <v>17</v>
      </c>
      <c r="B19" s="2" t="s">
        <v>28</v>
      </c>
    </row>
    <row r="20" spans="1:7" x14ac:dyDescent="0.2">
      <c r="A20" s="2">
        <v>18</v>
      </c>
      <c r="B20" s="2" t="s">
        <v>29</v>
      </c>
    </row>
    <row r="21" spans="1:7" x14ac:dyDescent="0.2">
      <c r="A21" s="2">
        <v>19</v>
      </c>
      <c r="B21" s="2" t="s">
        <v>30</v>
      </c>
    </row>
    <row r="22" spans="1:7" x14ac:dyDescent="0.2">
      <c r="A22" s="2">
        <v>20</v>
      </c>
      <c r="B22" s="2" t="s">
        <v>31</v>
      </c>
    </row>
    <row r="23" spans="1:7" x14ac:dyDescent="0.2">
      <c r="A23" s="2">
        <v>21</v>
      </c>
      <c r="B23" s="2" t="s">
        <v>32</v>
      </c>
    </row>
    <row r="24" spans="1:7" x14ac:dyDescent="0.2">
      <c r="A24" s="2">
        <v>22</v>
      </c>
      <c r="B24" s="2" t="s">
        <v>33</v>
      </c>
    </row>
    <row r="25" spans="1:7" x14ac:dyDescent="0.2">
      <c r="A25" s="2">
        <v>23</v>
      </c>
      <c r="B25" s="2" t="s">
        <v>34</v>
      </c>
    </row>
    <row r="26" spans="1:7" x14ac:dyDescent="0.2">
      <c r="A26" s="2">
        <v>24</v>
      </c>
      <c r="B26" s="2" t="s">
        <v>35</v>
      </c>
    </row>
    <row r="27" spans="1:7" x14ac:dyDescent="0.2">
      <c r="A27" s="2">
        <v>25</v>
      </c>
      <c r="B27" s="2" t="s">
        <v>36</v>
      </c>
    </row>
    <row r="28" spans="1:7" x14ac:dyDescent="0.2">
      <c r="A28" s="2">
        <v>26</v>
      </c>
      <c r="B28" s="2" t="s">
        <v>37</v>
      </c>
    </row>
    <row r="29" spans="1:7" x14ac:dyDescent="0.2">
      <c r="A29" s="2">
        <v>27</v>
      </c>
      <c r="B29" s="2" t="s">
        <v>38</v>
      </c>
    </row>
  </sheetData>
  <mergeCells count="2">
    <mergeCell ref="A1:B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J1007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17.140625" customWidth="1"/>
    <col min="2" max="2" width="6.7109375" customWidth="1"/>
    <col min="3" max="3" width="29.140625" customWidth="1"/>
    <col min="4" max="4" width="15" customWidth="1"/>
    <col min="5" max="5" width="34.28515625" customWidth="1"/>
    <col min="6" max="6" width="18.140625" customWidth="1"/>
    <col min="7" max="7" width="26.5703125" customWidth="1"/>
    <col min="8" max="8" width="16.28515625" customWidth="1"/>
    <col min="9" max="9" width="29.28515625" customWidth="1"/>
    <col min="10" max="10" width="14.5703125" customWidth="1"/>
    <col min="11" max="11" width="17.28515625" customWidth="1"/>
    <col min="12" max="12" width="9.42578125" customWidth="1"/>
    <col min="13" max="13" width="26.7109375" customWidth="1"/>
  </cols>
  <sheetData>
    <row r="1" spans="1:10" ht="15.75" customHeight="1" x14ac:dyDescent="0.25">
      <c r="C1" s="3" t="s">
        <v>39</v>
      </c>
      <c r="D1" s="4" t="s">
        <v>40</v>
      </c>
      <c r="E1" s="32" t="s">
        <v>41</v>
      </c>
      <c r="F1" s="33"/>
      <c r="G1" s="34"/>
      <c r="H1" s="5" t="s">
        <v>42</v>
      </c>
      <c r="I1" s="6"/>
    </row>
    <row r="2" spans="1:10" ht="15.75" customHeight="1" x14ac:dyDescent="0.25">
      <c r="C2" s="7">
        <v>1500</v>
      </c>
      <c r="D2" s="8">
        <f>SUM(IncomeTot)</f>
        <v>16405.550000000003</v>
      </c>
      <c r="E2" s="35">
        <f>+C2+($D$2-$H$2)</f>
        <v>6646.0700000000052</v>
      </c>
      <c r="F2" s="33"/>
      <c r="G2" s="34"/>
      <c r="H2" s="9">
        <f>SUM(ExpenseTot)</f>
        <v>11259.479999999998</v>
      </c>
    </row>
    <row r="3" spans="1:10" ht="15.75" customHeight="1" x14ac:dyDescent="0.25">
      <c r="A3" s="10"/>
      <c r="B3" s="10"/>
      <c r="C3" s="11" t="s">
        <v>43</v>
      </c>
      <c r="D3" s="12">
        <f>SUBTOTAL(9,IncomeTot)</f>
        <v>16405.550000000003</v>
      </c>
      <c r="E3" s="13" t="s">
        <v>44</v>
      </c>
      <c r="F3" s="36" t="str">
        <f>IF($H$2/$D$2&lt;=65%,"GOOD",IF($H$2/$D$2&lt;=75%,"OK","TERRIBLE"))</f>
        <v>OK</v>
      </c>
      <c r="G3" s="37"/>
      <c r="H3" s="14">
        <f>SUBTOTAL(9,ExpenseTot)</f>
        <v>11259.479999999998</v>
      </c>
      <c r="I3" s="15" t="s">
        <v>45</v>
      </c>
      <c r="J3" s="2"/>
    </row>
    <row r="4" spans="1:10" ht="15.75" customHeight="1" x14ac:dyDescent="0.25">
      <c r="A4" s="16" t="s">
        <v>46</v>
      </c>
      <c r="B4" s="16" t="s">
        <v>47</v>
      </c>
      <c r="C4" s="16" t="s">
        <v>48</v>
      </c>
      <c r="D4" s="17" t="s">
        <v>49</v>
      </c>
      <c r="E4" s="16" t="s">
        <v>50</v>
      </c>
      <c r="F4" s="16" t="s">
        <v>51</v>
      </c>
      <c r="G4" s="16" t="s">
        <v>52</v>
      </c>
      <c r="H4" s="17" t="s">
        <v>53</v>
      </c>
      <c r="I4" s="16" t="s">
        <v>50</v>
      </c>
      <c r="J4" s="2" t="s">
        <v>54</v>
      </c>
    </row>
    <row r="5" spans="1:10" x14ac:dyDescent="0.2">
      <c r="A5" s="18">
        <v>43873</v>
      </c>
      <c r="B5" s="2" t="s">
        <v>55</v>
      </c>
      <c r="C5" s="2" t="s">
        <v>56</v>
      </c>
      <c r="D5" s="19">
        <v>35</v>
      </c>
      <c r="F5" s="20">
        <v>43861</v>
      </c>
      <c r="G5" s="2" t="s">
        <v>34</v>
      </c>
      <c r="H5" s="21">
        <v>45</v>
      </c>
      <c r="J5" s="2">
        <f t="shared" ref="J5:J95" si="0">MONTH(F5)</f>
        <v>1</v>
      </c>
    </row>
    <row r="6" spans="1:10" x14ac:dyDescent="0.2">
      <c r="A6" s="18">
        <v>43868</v>
      </c>
      <c r="B6" s="2" t="s">
        <v>55</v>
      </c>
      <c r="C6" s="2" t="s">
        <v>57</v>
      </c>
      <c r="D6" s="19">
        <v>607.42999999999995</v>
      </c>
      <c r="E6" s="2" t="s">
        <v>58</v>
      </c>
      <c r="F6" s="20">
        <v>43862</v>
      </c>
      <c r="G6" s="2" t="s">
        <v>34</v>
      </c>
      <c r="H6" s="21"/>
      <c r="I6" s="2" t="s">
        <v>59</v>
      </c>
      <c r="J6" s="2">
        <f t="shared" si="0"/>
        <v>2</v>
      </c>
    </row>
    <row r="7" spans="1:10" x14ac:dyDescent="0.2">
      <c r="A7" s="18">
        <v>43880</v>
      </c>
      <c r="B7" s="2" t="s">
        <v>60</v>
      </c>
      <c r="C7" s="2" t="s">
        <v>61</v>
      </c>
      <c r="D7" s="19">
        <v>615.04999999999995</v>
      </c>
      <c r="E7" s="2" t="s">
        <v>62</v>
      </c>
      <c r="F7" s="20">
        <v>43864</v>
      </c>
      <c r="G7" s="2" t="s">
        <v>36</v>
      </c>
      <c r="H7" s="21">
        <v>66.430000000000007</v>
      </c>
      <c r="I7" s="2" t="s">
        <v>93</v>
      </c>
      <c r="J7" s="2">
        <f t="shared" si="0"/>
        <v>2</v>
      </c>
    </row>
    <row r="8" spans="1:10" x14ac:dyDescent="0.2">
      <c r="A8" s="18">
        <v>43880</v>
      </c>
      <c r="B8" s="2" t="s">
        <v>55</v>
      </c>
      <c r="C8" s="2" t="s">
        <v>94</v>
      </c>
      <c r="D8" s="19">
        <v>571.57000000000005</v>
      </c>
      <c r="F8" s="20">
        <v>43867</v>
      </c>
      <c r="G8" s="2" t="s">
        <v>31</v>
      </c>
      <c r="H8" s="21">
        <v>200</v>
      </c>
      <c r="J8" s="2">
        <f t="shared" si="0"/>
        <v>2</v>
      </c>
    </row>
    <row r="9" spans="1:10" x14ac:dyDescent="0.2">
      <c r="A9" s="18">
        <v>43882</v>
      </c>
      <c r="B9" s="2" t="s">
        <v>95</v>
      </c>
      <c r="C9" s="2" t="s">
        <v>96</v>
      </c>
      <c r="D9" s="19">
        <v>30</v>
      </c>
      <c r="F9" s="20">
        <v>43868</v>
      </c>
      <c r="G9" s="2" t="s">
        <v>6</v>
      </c>
      <c r="H9" s="21">
        <v>37.67</v>
      </c>
      <c r="J9" s="2">
        <f t="shared" si="0"/>
        <v>2</v>
      </c>
    </row>
    <row r="10" spans="1:10" x14ac:dyDescent="0.2">
      <c r="A10" s="18">
        <v>43882</v>
      </c>
      <c r="B10" s="2" t="s">
        <v>60</v>
      </c>
      <c r="C10" s="2" t="s">
        <v>97</v>
      </c>
      <c r="D10" s="19">
        <v>1281.23</v>
      </c>
      <c r="F10" s="20">
        <v>43871</v>
      </c>
      <c r="G10" s="2" t="s">
        <v>30</v>
      </c>
      <c r="H10" s="21">
        <v>45.55</v>
      </c>
      <c r="I10" s="2" t="s">
        <v>99</v>
      </c>
      <c r="J10" s="2">
        <f t="shared" si="0"/>
        <v>2</v>
      </c>
    </row>
    <row r="11" spans="1:10" x14ac:dyDescent="0.2">
      <c r="A11" s="25">
        <v>43887</v>
      </c>
      <c r="B11" s="2" t="s">
        <v>55</v>
      </c>
      <c r="C11" s="2" t="s">
        <v>101</v>
      </c>
      <c r="D11" s="19">
        <v>610.25</v>
      </c>
      <c r="F11" s="20">
        <v>43871</v>
      </c>
      <c r="G11" s="2" t="s">
        <v>8</v>
      </c>
      <c r="H11" s="21">
        <v>138.43</v>
      </c>
      <c r="J11" s="2">
        <f t="shared" si="0"/>
        <v>2</v>
      </c>
    </row>
    <row r="12" spans="1:10" x14ac:dyDescent="0.2">
      <c r="A12" s="18">
        <v>43891</v>
      </c>
      <c r="B12" s="2" t="s">
        <v>95</v>
      </c>
      <c r="C12" s="2" t="s">
        <v>96</v>
      </c>
      <c r="D12" s="19">
        <v>300</v>
      </c>
      <c r="F12" s="20">
        <v>43871</v>
      </c>
      <c r="G12" s="2" t="s">
        <v>31</v>
      </c>
      <c r="H12" s="21">
        <v>300</v>
      </c>
      <c r="J12" s="2">
        <f t="shared" si="0"/>
        <v>2</v>
      </c>
    </row>
    <row r="13" spans="1:10" x14ac:dyDescent="0.2">
      <c r="A13" s="18">
        <v>43894</v>
      </c>
      <c r="B13" s="2" t="s">
        <v>55</v>
      </c>
      <c r="C13" s="2" t="s">
        <v>102</v>
      </c>
      <c r="D13" s="19">
        <v>620.09</v>
      </c>
      <c r="F13" s="20">
        <v>43872</v>
      </c>
      <c r="G13" s="2" t="s">
        <v>36</v>
      </c>
      <c r="H13" s="21">
        <v>18.41</v>
      </c>
      <c r="I13" s="2" t="s">
        <v>103</v>
      </c>
      <c r="J13" s="2">
        <f t="shared" si="0"/>
        <v>2</v>
      </c>
    </row>
    <row r="14" spans="1:10" x14ac:dyDescent="0.2">
      <c r="A14" s="18">
        <v>43896</v>
      </c>
      <c r="B14" s="2" t="s">
        <v>60</v>
      </c>
      <c r="C14" s="2" t="s">
        <v>104</v>
      </c>
      <c r="D14" s="19">
        <v>1281.23</v>
      </c>
      <c r="F14" s="20">
        <v>43872</v>
      </c>
      <c r="G14" s="2" t="s">
        <v>31</v>
      </c>
      <c r="H14" s="21">
        <v>125</v>
      </c>
      <c r="J14" s="2">
        <f t="shared" si="0"/>
        <v>2</v>
      </c>
    </row>
    <row r="15" spans="1:10" x14ac:dyDescent="0.2">
      <c r="A15" s="18">
        <v>43901</v>
      </c>
      <c r="B15" s="2" t="s">
        <v>55</v>
      </c>
      <c r="C15" s="2" t="s">
        <v>106</v>
      </c>
      <c r="D15" s="19">
        <v>652.41999999999996</v>
      </c>
      <c r="F15" s="20">
        <v>43872</v>
      </c>
      <c r="G15" s="2" t="s">
        <v>4</v>
      </c>
      <c r="H15" s="21">
        <v>12</v>
      </c>
      <c r="J15" s="2">
        <f t="shared" si="0"/>
        <v>2</v>
      </c>
    </row>
    <row r="16" spans="1:10" x14ac:dyDescent="0.2">
      <c r="A16" s="18">
        <v>43908</v>
      </c>
      <c r="B16" s="2" t="s">
        <v>55</v>
      </c>
      <c r="C16" s="2" t="s">
        <v>107</v>
      </c>
      <c r="D16" s="19">
        <v>628.52</v>
      </c>
      <c r="F16" s="20">
        <v>43875</v>
      </c>
      <c r="G16" s="2" t="s">
        <v>6</v>
      </c>
      <c r="H16" s="21">
        <v>40.76</v>
      </c>
      <c r="J16" s="2">
        <f t="shared" si="0"/>
        <v>2</v>
      </c>
    </row>
    <row r="17" spans="1:10" x14ac:dyDescent="0.2">
      <c r="A17" s="18">
        <v>43910</v>
      </c>
      <c r="B17" s="2" t="s">
        <v>60</v>
      </c>
      <c r="C17" s="2" t="s">
        <v>108</v>
      </c>
      <c r="D17" s="19">
        <v>1281.23</v>
      </c>
      <c r="F17" s="20">
        <v>43875</v>
      </c>
      <c r="G17" s="2" t="s">
        <v>31</v>
      </c>
      <c r="H17" s="21">
        <v>50</v>
      </c>
      <c r="J17" s="2">
        <f t="shared" si="0"/>
        <v>2</v>
      </c>
    </row>
    <row r="18" spans="1:10" x14ac:dyDescent="0.2">
      <c r="A18" s="18">
        <v>43915</v>
      </c>
      <c r="B18" s="2" t="s">
        <v>55</v>
      </c>
      <c r="C18" s="2" t="s">
        <v>109</v>
      </c>
      <c r="D18" s="19">
        <v>967.51</v>
      </c>
      <c r="F18" s="20">
        <v>43876</v>
      </c>
      <c r="G18" s="2" t="s">
        <v>30</v>
      </c>
      <c r="H18" s="21">
        <v>12.68</v>
      </c>
      <c r="I18" s="2" t="s">
        <v>110</v>
      </c>
      <c r="J18" s="2">
        <f t="shared" si="0"/>
        <v>2</v>
      </c>
    </row>
    <row r="19" spans="1:10" x14ac:dyDescent="0.2">
      <c r="A19" s="18">
        <v>43922</v>
      </c>
      <c r="B19" s="2" t="s">
        <v>55</v>
      </c>
      <c r="C19" s="2" t="s">
        <v>111</v>
      </c>
      <c r="D19" s="19">
        <v>500.95</v>
      </c>
      <c r="F19" s="20">
        <v>43877</v>
      </c>
      <c r="G19" s="2" t="s">
        <v>8</v>
      </c>
      <c r="H19" s="21">
        <v>95.97</v>
      </c>
      <c r="I19" s="2" t="s">
        <v>112</v>
      </c>
      <c r="J19" s="2">
        <f t="shared" si="0"/>
        <v>2</v>
      </c>
    </row>
    <row r="20" spans="1:10" x14ac:dyDescent="0.2">
      <c r="A20" s="18">
        <v>43924</v>
      </c>
      <c r="B20" s="2" t="s">
        <v>60</v>
      </c>
      <c r="C20" s="2" t="s">
        <v>113</v>
      </c>
      <c r="D20" s="19">
        <v>357.39</v>
      </c>
      <c r="F20" s="20">
        <v>43878</v>
      </c>
      <c r="G20" s="2" t="s">
        <v>35</v>
      </c>
      <c r="H20" s="21">
        <v>30</v>
      </c>
      <c r="I20" s="2" t="s">
        <v>114</v>
      </c>
      <c r="J20" s="2">
        <f t="shared" si="0"/>
        <v>2</v>
      </c>
    </row>
    <row r="21" spans="1:10" x14ac:dyDescent="0.2">
      <c r="A21" s="18">
        <v>43929</v>
      </c>
      <c r="B21" s="2" t="s">
        <v>55</v>
      </c>
      <c r="C21" s="2" t="s">
        <v>116</v>
      </c>
      <c r="D21" s="19">
        <v>607.42999999999995</v>
      </c>
      <c r="F21" s="20">
        <v>43879</v>
      </c>
      <c r="G21" s="2" t="s">
        <v>30</v>
      </c>
      <c r="H21" s="21">
        <v>15.11</v>
      </c>
      <c r="I21" s="2" t="s">
        <v>117</v>
      </c>
      <c r="J21" s="2">
        <f t="shared" si="0"/>
        <v>2</v>
      </c>
    </row>
    <row r="22" spans="1:10" x14ac:dyDescent="0.2">
      <c r="A22" s="18">
        <v>43936</v>
      </c>
      <c r="B22" s="2" t="s">
        <v>55</v>
      </c>
      <c r="C22" s="2" t="s">
        <v>118</v>
      </c>
      <c r="D22" s="19">
        <v>607.42999999999995</v>
      </c>
      <c r="F22" s="20">
        <v>43880</v>
      </c>
      <c r="G22" s="2" t="s">
        <v>36</v>
      </c>
      <c r="H22" s="21">
        <v>21.13</v>
      </c>
      <c r="I22" s="2" t="s">
        <v>120</v>
      </c>
      <c r="J22" s="2">
        <f t="shared" si="0"/>
        <v>2</v>
      </c>
    </row>
    <row r="23" spans="1:10" x14ac:dyDescent="0.2">
      <c r="A23" s="18">
        <v>43936</v>
      </c>
      <c r="B23" s="2" t="s">
        <v>121</v>
      </c>
      <c r="C23" s="2" t="s">
        <v>122</v>
      </c>
      <c r="D23" s="19">
        <v>2400</v>
      </c>
      <c r="F23" s="20">
        <v>43880</v>
      </c>
      <c r="G23" s="2" t="s">
        <v>13</v>
      </c>
      <c r="H23" s="21">
        <v>250</v>
      </c>
      <c r="I23" s="2" t="s">
        <v>123</v>
      </c>
      <c r="J23" s="2">
        <f t="shared" si="0"/>
        <v>2</v>
      </c>
    </row>
    <row r="24" spans="1:10" x14ac:dyDescent="0.2">
      <c r="A24" s="18">
        <v>43943</v>
      </c>
      <c r="B24" s="2" t="s">
        <v>55</v>
      </c>
      <c r="C24" s="2" t="s">
        <v>124</v>
      </c>
      <c r="D24" s="19">
        <v>607.42999999999995</v>
      </c>
      <c r="F24" s="20">
        <v>43882</v>
      </c>
      <c r="G24" s="2" t="s">
        <v>6</v>
      </c>
      <c r="H24" s="21">
        <v>38.799999999999997</v>
      </c>
      <c r="I24" s="2" t="s">
        <v>125</v>
      </c>
      <c r="J24" s="2">
        <f t="shared" si="0"/>
        <v>2</v>
      </c>
    </row>
    <row r="25" spans="1:10" x14ac:dyDescent="0.2">
      <c r="A25" s="18">
        <v>43950</v>
      </c>
      <c r="B25" s="2" t="s">
        <v>55</v>
      </c>
      <c r="C25" s="2" t="s">
        <v>126</v>
      </c>
      <c r="D25" s="19">
        <v>607.42999999999995</v>
      </c>
      <c r="F25" s="20">
        <v>43882</v>
      </c>
      <c r="G25" s="2" t="s">
        <v>30</v>
      </c>
      <c r="H25" s="21">
        <v>17.329999999999998</v>
      </c>
      <c r="I25" s="2" t="s">
        <v>127</v>
      </c>
      <c r="J25" s="2">
        <f t="shared" si="0"/>
        <v>2</v>
      </c>
    </row>
    <row r="26" spans="1:10" x14ac:dyDescent="0.2">
      <c r="A26" s="18">
        <v>43957</v>
      </c>
      <c r="B26" s="2" t="s">
        <v>55</v>
      </c>
      <c r="C26" s="2" t="s">
        <v>128</v>
      </c>
      <c r="D26" s="19">
        <v>607.42999999999995</v>
      </c>
      <c r="F26" s="20">
        <v>43882</v>
      </c>
      <c r="G26" s="2" t="s">
        <v>8</v>
      </c>
      <c r="H26" s="21">
        <v>16.22</v>
      </c>
      <c r="I26" s="2" t="s">
        <v>129</v>
      </c>
      <c r="J26" s="2">
        <f t="shared" si="0"/>
        <v>2</v>
      </c>
    </row>
    <row r="27" spans="1:10" x14ac:dyDescent="0.2">
      <c r="A27" s="18">
        <v>43978</v>
      </c>
      <c r="B27" s="2" t="s">
        <v>55</v>
      </c>
      <c r="C27" s="2" t="s">
        <v>131</v>
      </c>
      <c r="D27" s="19">
        <v>628.53</v>
      </c>
      <c r="F27" s="20">
        <v>43882</v>
      </c>
      <c r="G27" s="2" t="s">
        <v>8</v>
      </c>
      <c r="H27" s="21">
        <v>2.59</v>
      </c>
      <c r="I27" s="2" t="s">
        <v>132</v>
      </c>
      <c r="J27" s="2">
        <f t="shared" si="0"/>
        <v>2</v>
      </c>
    </row>
    <row r="28" spans="1:10" ht="12.75" x14ac:dyDescent="0.2">
      <c r="A28" s="26"/>
      <c r="D28" s="22"/>
      <c r="F28" s="20">
        <v>43882</v>
      </c>
      <c r="G28" s="2" t="s">
        <v>8</v>
      </c>
      <c r="H28" s="21">
        <v>65.8</v>
      </c>
      <c r="I28" s="2" t="s">
        <v>133</v>
      </c>
      <c r="J28" s="2">
        <f t="shared" si="0"/>
        <v>2</v>
      </c>
    </row>
    <row r="29" spans="1:10" ht="12.75" x14ac:dyDescent="0.2">
      <c r="A29" s="26"/>
      <c r="D29" s="22"/>
      <c r="F29" s="20">
        <v>43882</v>
      </c>
      <c r="G29" s="2" t="s">
        <v>13</v>
      </c>
      <c r="H29" s="21">
        <v>550</v>
      </c>
      <c r="I29" s="2" t="s">
        <v>123</v>
      </c>
      <c r="J29" s="2">
        <f t="shared" si="0"/>
        <v>2</v>
      </c>
    </row>
    <row r="30" spans="1:10" ht="12.75" x14ac:dyDescent="0.2">
      <c r="A30" s="26"/>
      <c r="D30" s="22"/>
      <c r="F30" s="20">
        <v>43886</v>
      </c>
      <c r="G30" s="2" t="s">
        <v>38</v>
      </c>
      <c r="H30" s="21">
        <v>7.58</v>
      </c>
      <c r="I30" s="2" t="s">
        <v>134</v>
      </c>
      <c r="J30" s="2">
        <f t="shared" si="0"/>
        <v>2</v>
      </c>
    </row>
    <row r="31" spans="1:10" ht="12.75" x14ac:dyDescent="0.2">
      <c r="A31" s="26"/>
      <c r="D31" s="22"/>
      <c r="F31" s="20">
        <v>43887</v>
      </c>
      <c r="G31" s="2" t="s">
        <v>30</v>
      </c>
      <c r="H31" s="21">
        <v>3.02</v>
      </c>
      <c r="I31" s="2" t="s">
        <v>135</v>
      </c>
      <c r="J31" s="2">
        <f t="shared" si="0"/>
        <v>2</v>
      </c>
    </row>
    <row r="32" spans="1:10" ht="12.75" x14ac:dyDescent="0.2">
      <c r="A32" s="26"/>
      <c r="D32" s="22"/>
      <c r="F32" s="20">
        <v>43887</v>
      </c>
      <c r="G32" s="2" t="s">
        <v>38</v>
      </c>
      <c r="H32" s="21">
        <v>28.63</v>
      </c>
      <c r="I32" s="2" t="s">
        <v>136</v>
      </c>
      <c r="J32" s="2">
        <f t="shared" si="0"/>
        <v>2</v>
      </c>
    </row>
    <row r="33" spans="1:10" ht="12.75" x14ac:dyDescent="0.2">
      <c r="A33" s="26"/>
      <c r="D33" s="22"/>
      <c r="F33" s="20">
        <v>43888</v>
      </c>
      <c r="G33" s="2" t="s">
        <v>35</v>
      </c>
      <c r="H33" s="21">
        <v>300</v>
      </c>
      <c r="I33" s="2" t="s">
        <v>137</v>
      </c>
      <c r="J33" s="2">
        <f t="shared" si="0"/>
        <v>2</v>
      </c>
    </row>
    <row r="34" spans="1:10" ht="12.75" x14ac:dyDescent="0.2">
      <c r="A34" s="26"/>
      <c r="D34" s="22"/>
      <c r="F34" s="20">
        <v>43890</v>
      </c>
      <c r="G34" s="2" t="s">
        <v>30</v>
      </c>
      <c r="H34" s="21">
        <v>16.02</v>
      </c>
      <c r="I34" s="2" t="s">
        <v>117</v>
      </c>
      <c r="J34" s="2">
        <f t="shared" si="0"/>
        <v>2</v>
      </c>
    </row>
    <row r="35" spans="1:10" ht="12.75" x14ac:dyDescent="0.2">
      <c r="A35" s="26"/>
      <c r="D35" s="22"/>
      <c r="F35" s="20">
        <v>43890</v>
      </c>
      <c r="G35" s="2" t="s">
        <v>6</v>
      </c>
      <c r="H35" s="21">
        <v>38.880000000000003</v>
      </c>
      <c r="I35" s="2" t="s">
        <v>138</v>
      </c>
      <c r="J35" s="2">
        <f t="shared" si="0"/>
        <v>2</v>
      </c>
    </row>
    <row r="36" spans="1:10" ht="12.75" x14ac:dyDescent="0.2">
      <c r="A36" s="26"/>
      <c r="D36" s="22"/>
      <c r="F36" s="20">
        <v>43890</v>
      </c>
      <c r="G36" s="2" t="s">
        <v>8</v>
      </c>
      <c r="H36" s="21">
        <v>117.19</v>
      </c>
      <c r="I36" s="2" t="s">
        <v>139</v>
      </c>
      <c r="J36" s="2">
        <f t="shared" si="0"/>
        <v>2</v>
      </c>
    </row>
    <row r="37" spans="1:10" ht="12.75" x14ac:dyDescent="0.2">
      <c r="A37" s="26"/>
      <c r="D37" s="22"/>
      <c r="F37" s="20">
        <v>43890</v>
      </c>
      <c r="G37" s="2" t="s">
        <v>30</v>
      </c>
      <c r="H37" s="21">
        <v>14.66</v>
      </c>
      <c r="I37" s="2" t="s">
        <v>140</v>
      </c>
      <c r="J37" s="2">
        <f t="shared" si="0"/>
        <v>2</v>
      </c>
    </row>
    <row r="38" spans="1:10" ht="12.75" x14ac:dyDescent="0.2">
      <c r="A38" s="26"/>
      <c r="D38" s="22"/>
      <c r="F38" s="20">
        <v>43892</v>
      </c>
      <c r="G38" s="2" t="s">
        <v>8</v>
      </c>
      <c r="H38" s="21">
        <v>25.54</v>
      </c>
      <c r="I38" s="2" t="s">
        <v>141</v>
      </c>
      <c r="J38" s="2">
        <f t="shared" si="0"/>
        <v>3</v>
      </c>
    </row>
    <row r="39" spans="1:10" ht="12.75" x14ac:dyDescent="0.2">
      <c r="A39" s="26"/>
      <c r="D39" s="22"/>
      <c r="F39" s="20">
        <v>43892</v>
      </c>
      <c r="G39" s="2" t="s">
        <v>11</v>
      </c>
      <c r="H39" s="21">
        <v>1200</v>
      </c>
      <c r="I39" s="2" t="s">
        <v>142</v>
      </c>
      <c r="J39" s="2">
        <f t="shared" si="0"/>
        <v>3</v>
      </c>
    </row>
    <row r="40" spans="1:10" ht="12.75" x14ac:dyDescent="0.2">
      <c r="A40" s="26"/>
      <c r="D40" s="22"/>
      <c r="F40" s="20">
        <v>43895</v>
      </c>
      <c r="G40" s="2" t="s">
        <v>30</v>
      </c>
      <c r="H40" s="21">
        <v>11.03</v>
      </c>
      <c r="I40" s="2" t="s">
        <v>143</v>
      </c>
      <c r="J40" s="2">
        <f t="shared" si="0"/>
        <v>3</v>
      </c>
    </row>
    <row r="41" spans="1:10" ht="12.75" x14ac:dyDescent="0.2">
      <c r="A41" s="26"/>
      <c r="D41" s="22"/>
      <c r="F41" s="20">
        <v>43899</v>
      </c>
      <c r="G41" s="2" t="s">
        <v>30</v>
      </c>
      <c r="H41" s="21">
        <v>4.28</v>
      </c>
      <c r="I41" s="2" t="s">
        <v>144</v>
      </c>
      <c r="J41" s="2">
        <f t="shared" si="0"/>
        <v>3</v>
      </c>
    </row>
    <row r="42" spans="1:10" ht="12.75" x14ac:dyDescent="0.2">
      <c r="A42" s="26"/>
      <c r="D42" s="22"/>
      <c r="F42" s="20">
        <v>43899</v>
      </c>
      <c r="G42" s="2" t="s">
        <v>30</v>
      </c>
      <c r="H42" s="21">
        <v>13.19</v>
      </c>
      <c r="I42" s="2" t="s">
        <v>143</v>
      </c>
      <c r="J42" s="2">
        <f t="shared" si="0"/>
        <v>3</v>
      </c>
    </row>
    <row r="43" spans="1:10" ht="12.75" x14ac:dyDescent="0.2">
      <c r="A43" s="26"/>
      <c r="D43" s="22"/>
      <c r="F43" s="20">
        <v>43899</v>
      </c>
      <c r="G43" s="2" t="s">
        <v>30</v>
      </c>
      <c r="H43" s="21">
        <v>11.38</v>
      </c>
      <c r="I43" s="2" t="s">
        <v>145</v>
      </c>
      <c r="J43" s="2">
        <f t="shared" si="0"/>
        <v>3</v>
      </c>
    </row>
    <row r="44" spans="1:10" ht="12.75" x14ac:dyDescent="0.2">
      <c r="A44" s="26"/>
      <c r="D44" s="22"/>
      <c r="F44" s="20">
        <v>43899</v>
      </c>
      <c r="G44" s="2" t="s">
        <v>6</v>
      </c>
      <c r="H44" s="21">
        <v>13.89</v>
      </c>
      <c r="I44" s="2" t="s">
        <v>146</v>
      </c>
      <c r="J44" s="2">
        <f t="shared" si="0"/>
        <v>3</v>
      </c>
    </row>
    <row r="45" spans="1:10" ht="12.75" x14ac:dyDescent="0.2">
      <c r="A45" s="26"/>
      <c r="D45" s="22"/>
      <c r="F45" s="20">
        <v>43899</v>
      </c>
      <c r="G45" s="2" t="s">
        <v>6</v>
      </c>
      <c r="H45" s="21">
        <v>21.4</v>
      </c>
      <c r="I45" s="2" t="s">
        <v>146</v>
      </c>
      <c r="J45" s="2">
        <f t="shared" si="0"/>
        <v>3</v>
      </c>
    </row>
    <row r="46" spans="1:10" ht="12.75" x14ac:dyDescent="0.2">
      <c r="A46" s="26"/>
      <c r="D46" s="22"/>
      <c r="F46" s="20">
        <v>43900</v>
      </c>
      <c r="G46" s="2" t="s">
        <v>30</v>
      </c>
      <c r="H46" s="21">
        <v>46.05</v>
      </c>
      <c r="I46" s="2" t="s">
        <v>147</v>
      </c>
      <c r="J46" s="2">
        <f t="shared" si="0"/>
        <v>3</v>
      </c>
    </row>
    <row r="47" spans="1:10" ht="12.75" x14ac:dyDescent="0.2">
      <c r="A47" s="26"/>
      <c r="D47" s="22"/>
      <c r="F47" s="20">
        <v>43903</v>
      </c>
      <c r="G47" s="2" t="s">
        <v>30</v>
      </c>
      <c r="H47" s="21">
        <v>4.28</v>
      </c>
      <c r="I47" s="2" t="s">
        <v>148</v>
      </c>
      <c r="J47" s="2">
        <f t="shared" si="0"/>
        <v>3</v>
      </c>
    </row>
    <row r="48" spans="1:10" ht="12.75" x14ac:dyDescent="0.2">
      <c r="A48" s="26"/>
      <c r="D48" s="22"/>
      <c r="F48" s="20">
        <v>43904</v>
      </c>
      <c r="G48" s="2" t="s">
        <v>30</v>
      </c>
      <c r="H48" s="21">
        <v>13.57</v>
      </c>
      <c r="I48" s="2" t="s">
        <v>149</v>
      </c>
      <c r="J48" s="2">
        <f t="shared" si="0"/>
        <v>3</v>
      </c>
    </row>
    <row r="49" spans="1:10" ht="12.75" x14ac:dyDescent="0.2">
      <c r="A49" s="26"/>
      <c r="D49" s="22"/>
      <c r="F49" s="20">
        <v>43904</v>
      </c>
      <c r="G49" s="2" t="s">
        <v>30</v>
      </c>
      <c r="H49" s="21">
        <v>21.96</v>
      </c>
      <c r="I49" s="2" t="s">
        <v>149</v>
      </c>
      <c r="J49" s="2">
        <f t="shared" si="0"/>
        <v>3</v>
      </c>
    </row>
    <row r="50" spans="1:10" ht="12.75" x14ac:dyDescent="0.2">
      <c r="A50" s="26"/>
      <c r="D50" s="22"/>
      <c r="F50" s="20">
        <v>43904</v>
      </c>
      <c r="G50" s="2" t="s">
        <v>30</v>
      </c>
      <c r="H50" s="21">
        <v>8.81</v>
      </c>
      <c r="I50" s="2" t="s">
        <v>150</v>
      </c>
      <c r="J50" s="2">
        <f t="shared" si="0"/>
        <v>3</v>
      </c>
    </row>
    <row r="51" spans="1:10" ht="12.75" x14ac:dyDescent="0.2">
      <c r="A51" s="26"/>
      <c r="D51" s="22"/>
      <c r="F51" s="20">
        <v>43904</v>
      </c>
      <c r="G51" s="2" t="s">
        <v>30</v>
      </c>
      <c r="H51" s="21">
        <v>10.82</v>
      </c>
      <c r="I51" s="2" t="s">
        <v>151</v>
      </c>
      <c r="J51" s="2">
        <f t="shared" si="0"/>
        <v>3</v>
      </c>
    </row>
    <row r="52" spans="1:10" ht="12.75" x14ac:dyDescent="0.2">
      <c r="A52" s="26"/>
      <c r="D52" s="22"/>
      <c r="F52" s="20">
        <v>43905</v>
      </c>
      <c r="G52" s="2" t="s">
        <v>8</v>
      </c>
      <c r="H52" s="21">
        <v>230.53</v>
      </c>
      <c r="I52" s="2" t="s">
        <v>152</v>
      </c>
      <c r="J52" s="2">
        <f t="shared" si="0"/>
        <v>3</v>
      </c>
    </row>
    <row r="53" spans="1:10" ht="12.75" x14ac:dyDescent="0.2">
      <c r="A53" s="26"/>
      <c r="D53" s="22"/>
      <c r="F53" s="20">
        <v>43905</v>
      </c>
      <c r="G53" s="2" t="s">
        <v>30</v>
      </c>
      <c r="H53" s="21">
        <v>9.59</v>
      </c>
      <c r="I53" s="2" t="s">
        <v>153</v>
      </c>
      <c r="J53" s="2">
        <f t="shared" si="0"/>
        <v>3</v>
      </c>
    </row>
    <row r="54" spans="1:10" ht="12.75" x14ac:dyDescent="0.2">
      <c r="A54" s="26"/>
      <c r="D54" s="22"/>
      <c r="F54" s="20">
        <v>43906</v>
      </c>
      <c r="G54" s="2" t="s">
        <v>8</v>
      </c>
      <c r="H54" s="21">
        <v>26.53</v>
      </c>
      <c r="I54" s="2" t="s">
        <v>141</v>
      </c>
      <c r="J54" s="2">
        <f t="shared" si="0"/>
        <v>3</v>
      </c>
    </row>
    <row r="55" spans="1:10" ht="12.75" x14ac:dyDescent="0.2">
      <c r="A55" s="26"/>
      <c r="D55" s="22"/>
      <c r="F55" s="20">
        <v>43906</v>
      </c>
      <c r="G55" s="2" t="s">
        <v>8</v>
      </c>
      <c r="H55" s="21">
        <v>19</v>
      </c>
      <c r="I55" s="2" t="s">
        <v>152</v>
      </c>
      <c r="J55" s="2">
        <f t="shared" si="0"/>
        <v>3</v>
      </c>
    </row>
    <row r="56" spans="1:10" ht="12.75" x14ac:dyDescent="0.2">
      <c r="A56" s="26"/>
      <c r="D56" s="22"/>
      <c r="F56" s="20">
        <v>43906</v>
      </c>
      <c r="G56" s="2" t="s">
        <v>6</v>
      </c>
      <c r="H56" s="21">
        <v>34.25</v>
      </c>
      <c r="I56" s="2" t="s">
        <v>154</v>
      </c>
      <c r="J56" s="2">
        <f t="shared" si="0"/>
        <v>3</v>
      </c>
    </row>
    <row r="57" spans="1:10" ht="12.75" x14ac:dyDescent="0.2">
      <c r="A57" s="26"/>
      <c r="D57" s="22"/>
      <c r="F57" s="20">
        <v>43909</v>
      </c>
      <c r="G57" s="2" t="s">
        <v>38</v>
      </c>
      <c r="H57" s="21">
        <v>14</v>
      </c>
      <c r="I57" s="2" t="s">
        <v>155</v>
      </c>
      <c r="J57" s="2">
        <f t="shared" si="0"/>
        <v>3</v>
      </c>
    </row>
    <row r="58" spans="1:10" ht="12.75" x14ac:dyDescent="0.2">
      <c r="A58" s="26"/>
      <c r="D58" s="22"/>
      <c r="F58" s="20">
        <v>43910</v>
      </c>
      <c r="G58" s="2" t="s">
        <v>13</v>
      </c>
      <c r="H58" s="21">
        <v>629.08000000000004</v>
      </c>
      <c r="J58" s="2">
        <f t="shared" si="0"/>
        <v>3</v>
      </c>
    </row>
    <row r="59" spans="1:10" ht="12.75" x14ac:dyDescent="0.2">
      <c r="A59" s="26"/>
      <c r="D59" s="22"/>
      <c r="F59" s="20">
        <v>43913</v>
      </c>
      <c r="G59" s="2" t="s">
        <v>8</v>
      </c>
      <c r="H59" s="21">
        <v>202.79</v>
      </c>
      <c r="I59" s="2" t="s">
        <v>139</v>
      </c>
      <c r="J59" s="2">
        <f t="shared" si="0"/>
        <v>3</v>
      </c>
    </row>
    <row r="60" spans="1:10" ht="12.75" x14ac:dyDescent="0.2">
      <c r="A60" s="26"/>
      <c r="D60" s="22"/>
      <c r="F60" s="20">
        <v>43922</v>
      </c>
      <c r="G60" s="2" t="s">
        <v>11</v>
      </c>
      <c r="H60" s="21">
        <v>1900</v>
      </c>
      <c r="J60" s="2">
        <f t="shared" si="0"/>
        <v>4</v>
      </c>
    </row>
    <row r="61" spans="1:10" ht="12.75" x14ac:dyDescent="0.2">
      <c r="A61" s="26"/>
      <c r="D61" s="22"/>
      <c r="F61" s="20">
        <v>43924</v>
      </c>
      <c r="G61" s="2" t="s">
        <v>8</v>
      </c>
      <c r="H61" s="21">
        <v>74.569999999999993</v>
      </c>
      <c r="I61" s="2" t="s">
        <v>156</v>
      </c>
      <c r="J61" s="2">
        <f t="shared" si="0"/>
        <v>4</v>
      </c>
    </row>
    <row r="62" spans="1:10" ht="12.75" x14ac:dyDescent="0.2">
      <c r="A62" s="26"/>
      <c r="D62" s="22"/>
      <c r="F62" s="20">
        <v>43922</v>
      </c>
      <c r="G62" s="2" t="s">
        <v>30</v>
      </c>
      <c r="H62" s="21">
        <v>22.52</v>
      </c>
      <c r="I62" s="2" t="s">
        <v>157</v>
      </c>
      <c r="J62" s="2">
        <f t="shared" si="0"/>
        <v>4</v>
      </c>
    </row>
    <row r="63" spans="1:10" ht="12.75" x14ac:dyDescent="0.2">
      <c r="A63" s="26"/>
      <c r="D63" s="22"/>
      <c r="F63" s="20">
        <v>43917</v>
      </c>
      <c r="G63" s="2" t="s">
        <v>8</v>
      </c>
      <c r="H63" s="21">
        <v>18.239999999999998</v>
      </c>
      <c r="I63" s="2" t="s">
        <v>158</v>
      </c>
      <c r="J63" s="2">
        <f t="shared" si="0"/>
        <v>3</v>
      </c>
    </row>
    <row r="64" spans="1:10" ht="12.75" x14ac:dyDescent="0.2">
      <c r="A64" s="26"/>
      <c r="D64" s="22"/>
      <c r="F64" s="20">
        <v>43917</v>
      </c>
      <c r="G64" s="2" t="s">
        <v>8</v>
      </c>
      <c r="H64" s="21">
        <v>6.61</v>
      </c>
      <c r="I64" s="2" t="s">
        <v>141</v>
      </c>
      <c r="J64" s="2">
        <f t="shared" si="0"/>
        <v>3</v>
      </c>
    </row>
    <row r="65" spans="1:10" ht="12.75" x14ac:dyDescent="0.2">
      <c r="A65" s="26"/>
      <c r="D65" s="22"/>
      <c r="F65" s="20">
        <v>43917</v>
      </c>
      <c r="G65" s="2" t="s">
        <v>8</v>
      </c>
      <c r="H65" s="21">
        <v>101.38</v>
      </c>
      <c r="I65" s="2" t="s">
        <v>152</v>
      </c>
      <c r="J65" s="2">
        <f t="shared" si="0"/>
        <v>3</v>
      </c>
    </row>
    <row r="66" spans="1:10" ht="12.75" x14ac:dyDescent="0.2">
      <c r="A66" s="26"/>
      <c r="D66" s="22"/>
      <c r="F66" s="20">
        <v>43931</v>
      </c>
      <c r="G66" s="2" t="s">
        <v>30</v>
      </c>
      <c r="H66" s="21">
        <v>34.409999999999997</v>
      </c>
      <c r="I66" s="2" t="s">
        <v>159</v>
      </c>
      <c r="J66" s="2">
        <f t="shared" si="0"/>
        <v>4</v>
      </c>
    </row>
    <row r="67" spans="1:10" ht="12.75" x14ac:dyDescent="0.2">
      <c r="A67" s="26"/>
      <c r="D67" s="22"/>
      <c r="F67" s="20">
        <v>43931</v>
      </c>
      <c r="G67" s="2" t="s">
        <v>8</v>
      </c>
      <c r="H67" s="21">
        <v>65</v>
      </c>
      <c r="I67" s="2" t="s">
        <v>156</v>
      </c>
      <c r="J67" s="2">
        <f t="shared" si="0"/>
        <v>4</v>
      </c>
    </row>
    <row r="68" spans="1:10" ht="12.75" x14ac:dyDescent="0.2">
      <c r="A68" s="26"/>
      <c r="D68" s="22"/>
      <c r="F68" s="20">
        <v>43933</v>
      </c>
      <c r="G68" s="2" t="s">
        <v>38</v>
      </c>
      <c r="H68" s="21">
        <v>57.47</v>
      </c>
      <c r="I68" s="2" t="s">
        <v>160</v>
      </c>
      <c r="J68" s="2">
        <f t="shared" si="0"/>
        <v>4</v>
      </c>
    </row>
    <row r="69" spans="1:10" ht="12.75" x14ac:dyDescent="0.2">
      <c r="A69" s="26"/>
      <c r="D69" s="22"/>
      <c r="F69" s="20">
        <v>43935</v>
      </c>
      <c r="G69" s="2" t="s">
        <v>8</v>
      </c>
      <c r="H69" s="21">
        <v>40.770000000000003</v>
      </c>
      <c r="I69" s="2" t="s">
        <v>161</v>
      </c>
      <c r="J69" s="2">
        <f t="shared" si="0"/>
        <v>4</v>
      </c>
    </row>
    <row r="70" spans="1:10" ht="12.75" x14ac:dyDescent="0.2">
      <c r="A70" s="26"/>
      <c r="D70" s="22"/>
      <c r="F70" s="20">
        <v>43942</v>
      </c>
      <c r="G70" s="2" t="s">
        <v>8</v>
      </c>
      <c r="H70" s="21">
        <v>171.56</v>
      </c>
      <c r="I70" s="2" t="s">
        <v>139</v>
      </c>
      <c r="J70" s="2">
        <f t="shared" si="0"/>
        <v>4</v>
      </c>
    </row>
    <row r="71" spans="1:10" ht="12.75" x14ac:dyDescent="0.2">
      <c r="A71" s="26"/>
      <c r="D71" s="22"/>
      <c r="F71" s="20">
        <v>43943</v>
      </c>
      <c r="G71" s="2" t="s">
        <v>30</v>
      </c>
      <c r="H71" s="21">
        <v>21.26</v>
      </c>
      <c r="I71" s="2" t="s">
        <v>157</v>
      </c>
      <c r="J71" s="2">
        <f t="shared" si="0"/>
        <v>4</v>
      </c>
    </row>
    <row r="72" spans="1:10" ht="12.75" x14ac:dyDescent="0.2">
      <c r="A72" s="26"/>
      <c r="D72" s="22"/>
      <c r="F72" s="20">
        <v>43943</v>
      </c>
      <c r="G72" s="2" t="s">
        <v>8</v>
      </c>
      <c r="H72" s="21">
        <v>40.700000000000003</v>
      </c>
      <c r="I72" s="2" t="s">
        <v>161</v>
      </c>
      <c r="J72" s="2">
        <f t="shared" si="0"/>
        <v>4</v>
      </c>
    </row>
    <row r="73" spans="1:10" ht="12.75" x14ac:dyDescent="0.2">
      <c r="A73" s="26"/>
      <c r="D73" s="22"/>
      <c r="F73" s="20">
        <v>43948</v>
      </c>
      <c r="G73" s="2" t="s">
        <v>13</v>
      </c>
      <c r="H73" s="21">
        <v>595.79</v>
      </c>
      <c r="I73" s="2" t="s">
        <v>162</v>
      </c>
      <c r="J73" s="2">
        <f t="shared" si="0"/>
        <v>4</v>
      </c>
    </row>
    <row r="74" spans="1:10" ht="12.75" x14ac:dyDescent="0.2">
      <c r="A74" s="26"/>
      <c r="D74" s="22"/>
      <c r="F74" s="20">
        <v>43949</v>
      </c>
      <c r="G74" s="2" t="s">
        <v>8</v>
      </c>
      <c r="H74" s="21">
        <v>119.95</v>
      </c>
      <c r="I74" s="2" t="s">
        <v>163</v>
      </c>
      <c r="J74" s="2">
        <f t="shared" si="0"/>
        <v>4</v>
      </c>
    </row>
    <row r="75" spans="1:10" ht="12.75" x14ac:dyDescent="0.2">
      <c r="A75" s="26"/>
      <c r="D75" s="22"/>
      <c r="F75" s="20">
        <v>43949</v>
      </c>
      <c r="G75" s="2" t="s">
        <v>38</v>
      </c>
      <c r="H75" s="21">
        <v>87.5</v>
      </c>
      <c r="I75" s="2" t="s">
        <v>164</v>
      </c>
      <c r="J75" s="2">
        <f t="shared" si="0"/>
        <v>4</v>
      </c>
    </row>
    <row r="76" spans="1:10" ht="12.75" x14ac:dyDescent="0.2">
      <c r="A76" s="26"/>
      <c r="D76" s="22"/>
      <c r="F76" s="20">
        <v>43945</v>
      </c>
      <c r="G76" s="2" t="s">
        <v>38</v>
      </c>
      <c r="H76" s="21">
        <v>30.75</v>
      </c>
      <c r="I76" s="2" t="s">
        <v>165</v>
      </c>
      <c r="J76" s="2">
        <f t="shared" si="0"/>
        <v>4</v>
      </c>
    </row>
    <row r="77" spans="1:10" ht="12.75" x14ac:dyDescent="0.2">
      <c r="A77" s="26"/>
      <c r="D77" s="22"/>
      <c r="F77" s="20">
        <v>43950</v>
      </c>
      <c r="G77" s="2" t="s">
        <v>11</v>
      </c>
      <c r="H77" s="21">
        <v>1900</v>
      </c>
      <c r="J77" s="2">
        <f t="shared" si="0"/>
        <v>4</v>
      </c>
    </row>
    <row r="78" spans="1:10" ht="12.75" x14ac:dyDescent="0.2">
      <c r="A78" s="26"/>
      <c r="D78" s="22"/>
      <c r="F78" s="20">
        <v>43955</v>
      </c>
      <c r="G78" s="2" t="s">
        <v>8</v>
      </c>
      <c r="H78" s="21">
        <v>45.12</v>
      </c>
      <c r="I78" s="2" t="s">
        <v>161</v>
      </c>
      <c r="J78" s="2">
        <f t="shared" si="0"/>
        <v>5</v>
      </c>
    </row>
    <row r="79" spans="1:10" ht="12.75" x14ac:dyDescent="0.2">
      <c r="A79" s="26"/>
      <c r="D79" s="22"/>
      <c r="F79" s="20">
        <v>43962</v>
      </c>
      <c r="G79" s="2" t="s">
        <v>30</v>
      </c>
      <c r="H79" s="21">
        <v>16.93</v>
      </c>
      <c r="I79" s="2" t="s">
        <v>150</v>
      </c>
      <c r="J79" s="2">
        <f t="shared" si="0"/>
        <v>5</v>
      </c>
    </row>
    <row r="80" spans="1:10" ht="12.75" x14ac:dyDescent="0.2">
      <c r="A80" s="26"/>
      <c r="D80" s="22"/>
      <c r="F80" s="20">
        <v>43962</v>
      </c>
      <c r="G80" s="2" t="s">
        <v>8</v>
      </c>
      <c r="H80" s="21">
        <v>41.41</v>
      </c>
      <c r="I80" s="2" t="s">
        <v>166</v>
      </c>
      <c r="J80" s="2">
        <f t="shared" si="0"/>
        <v>5</v>
      </c>
    </row>
    <row r="81" spans="1:10" ht="12.75" x14ac:dyDescent="0.2">
      <c r="A81" s="26"/>
      <c r="D81" s="22"/>
      <c r="F81" s="20">
        <v>43962</v>
      </c>
      <c r="G81" s="2" t="s">
        <v>36</v>
      </c>
      <c r="H81" s="21">
        <v>14.08</v>
      </c>
      <c r="I81" s="2" t="s">
        <v>167</v>
      </c>
      <c r="J81" s="2">
        <f t="shared" si="0"/>
        <v>5</v>
      </c>
    </row>
    <row r="82" spans="1:10" ht="12.75" x14ac:dyDescent="0.2">
      <c r="A82" s="26"/>
      <c r="D82" s="22"/>
      <c r="F82" s="20">
        <v>43962</v>
      </c>
      <c r="G82" s="2" t="s">
        <v>36</v>
      </c>
      <c r="H82" s="21">
        <v>47.72</v>
      </c>
      <c r="I82" s="2" t="s">
        <v>168</v>
      </c>
      <c r="J82" s="2">
        <f t="shared" si="0"/>
        <v>5</v>
      </c>
    </row>
    <row r="83" spans="1:10" ht="12.75" x14ac:dyDescent="0.2">
      <c r="A83" s="26"/>
      <c r="D83" s="22"/>
      <c r="F83" s="20">
        <v>43962</v>
      </c>
      <c r="G83" s="2" t="s">
        <v>8</v>
      </c>
      <c r="H83" s="21">
        <v>49</v>
      </c>
      <c r="I83" s="2" t="s">
        <v>161</v>
      </c>
      <c r="J83" s="2">
        <f t="shared" si="0"/>
        <v>5</v>
      </c>
    </row>
    <row r="84" spans="1:10" ht="12.75" x14ac:dyDescent="0.2">
      <c r="A84" s="26"/>
      <c r="D84" s="22"/>
      <c r="F84" s="20">
        <v>43962</v>
      </c>
      <c r="G84" s="2" t="s">
        <v>8</v>
      </c>
      <c r="H84" s="21">
        <v>7.23</v>
      </c>
      <c r="I84" s="2" t="s">
        <v>161</v>
      </c>
      <c r="J84" s="2">
        <f t="shared" si="0"/>
        <v>5</v>
      </c>
    </row>
    <row r="85" spans="1:10" ht="12.75" x14ac:dyDescent="0.2">
      <c r="A85" s="26"/>
      <c r="D85" s="22"/>
      <c r="F85" s="20">
        <v>43965</v>
      </c>
      <c r="G85" s="2" t="s">
        <v>6</v>
      </c>
      <c r="H85" s="21">
        <v>29.5</v>
      </c>
      <c r="I85" s="2" t="s">
        <v>146</v>
      </c>
      <c r="J85" s="2">
        <f t="shared" si="0"/>
        <v>5</v>
      </c>
    </row>
    <row r="86" spans="1:10" ht="12.75" x14ac:dyDescent="0.2">
      <c r="A86" s="26"/>
      <c r="D86" s="22"/>
      <c r="F86" s="20">
        <v>43969</v>
      </c>
      <c r="G86" s="2" t="s">
        <v>30</v>
      </c>
      <c r="H86" s="21">
        <v>21.89</v>
      </c>
      <c r="I86" s="2" t="s">
        <v>169</v>
      </c>
      <c r="J86" s="2">
        <f t="shared" si="0"/>
        <v>5</v>
      </c>
    </row>
    <row r="87" spans="1:10" ht="12.75" x14ac:dyDescent="0.2">
      <c r="A87" s="26"/>
      <c r="D87" s="22"/>
      <c r="F87" s="20">
        <v>43969</v>
      </c>
      <c r="G87" s="2" t="s">
        <v>30</v>
      </c>
      <c r="H87" s="21">
        <v>5.42</v>
      </c>
      <c r="I87" s="2" t="s">
        <v>151</v>
      </c>
      <c r="J87" s="2">
        <f t="shared" si="0"/>
        <v>5</v>
      </c>
    </row>
    <row r="88" spans="1:10" ht="12.75" x14ac:dyDescent="0.2">
      <c r="A88" s="26"/>
      <c r="D88" s="22"/>
      <c r="F88" s="20">
        <v>43969</v>
      </c>
      <c r="G88" s="2" t="s">
        <v>8</v>
      </c>
      <c r="H88" s="21">
        <v>241.15</v>
      </c>
      <c r="I88" s="2" t="s">
        <v>152</v>
      </c>
      <c r="J88" s="2">
        <f t="shared" si="0"/>
        <v>5</v>
      </c>
    </row>
    <row r="89" spans="1:10" ht="12.75" x14ac:dyDescent="0.2">
      <c r="A89" s="26"/>
      <c r="D89" s="22"/>
      <c r="F89" s="20">
        <v>43970</v>
      </c>
      <c r="G89" s="2" t="s">
        <v>33</v>
      </c>
      <c r="H89" s="21">
        <v>18.41</v>
      </c>
      <c r="I89" s="2" t="s">
        <v>170</v>
      </c>
      <c r="J89" s="2">
        <f t="shared" si="0"/>
        <v>5</v>
      </c>
    </row>
    <row r="90" spans="1:10" ht="12.75" x14ac:dyDescent="0.2">
      <c r="A90" s="26"/>
      <c r="D90" s="22"/>
      <c r="F90" s="20">
        <v>43971</v>
      </c>
      <c r="G90" s="2" t="s">
        <v>33</v>
      </c>
      <c r="H90" s="21">
        <v>14.8</v>
      </c>
      <c r="I90" s="2" t="s">
        <v>171</v>
      </c>
      <c r="J90" s="2">
        <f t="shared" si="0"/>
        <v>5</v>
      </c>
    </row>
    <row r="91" spans="1:10" ht="12.75" x14ac:dyDescent="0.2">
      <c r="A91" s="26"/>
      <c r="D91" s="22"/>
      <c r="F91" s="20">
        <v>43972</v>
      </c>
      <c r="G91" s="2" t="s">
        <v>8</v>
      </c>
      <c r="H91" s="21">
        <v>41.19</v>
      </c>
      <c r="I91" s="2" t="s">
        <v>161</v>
      </c>
      <c r="J91" s="2">
        <f t="shared" si="0"/>
        <v>5</v>
      </c>
    </row>
    <row r="92" spans="1:10" ht="12.75" x14ac:dyDescent="0.2">
      <c r="A92" s="26"/>
      <c r="D92" s="22"/>
      <c r="F92" s="20">
        <v>43974</v>
      </c>
      <c r="G92" s="2" t="s">
        <v>6</v>
      </c>
      <c r="H92" s="21">
        <v>32.049999999999997</v>
      </c>
      <c r="I92" s="2" t="s">
        <v>146</v>
      </c>
      <c r="J92" s="2">
        <f t="shared" si="0"/>
        <v>5</v>
      </c>
    </row>
    <row r="93" spans="1:10" ht="12.75" x14ac:dyDescent="0.2">
      <c r="A93" s="26"/>
      <c r="D93" s="22"/>
      <c r="F93" s="20">
        <v>43974</v>
      </c>
      <c r="G93" s="2" t="s">
        <v>30</v>
      </c>
      <c r="H93" s="21">
        <v>10.3</v>
      </c>
      <c r="I93" s="2" t="s">
        <v>169</v>
      </c>
      <c r="J93" s="2">
        <f t="shared" si="0"/>
        <v>5</v>
      </c>
    </row>
    <row r="94" spans="1:10" ht="12.75" x14ac:dyDescent="0.2">
      <c r="A94" s="26"/>
      <c r="D94" s="22"/>
      <c r="F94" s="20">
        <v>43975</v>
      </c>
      <c r="G94" s="2" t="s">
        <v>8</v>
      </c>
      <c r="H94" s="21">
        <v>32.39</v>
      </c>
      <c r="I94" s="2" t="s">
        <v>141</v>
      </c>
      <c r="J94" s="2">
        <f t="shared" si="0"/>
        <v>5</v>
      </c>
    </row>
    <row r="95" spans="1:10" ht="12.75" x14ac:dyDescent="0.2">
      <c r="A95" s="26"/>
      <c r="D95" s="22"/>
      <c r="F95" s="20">
        <v>43975</v>
      </c>
      <c r="G95" s="2" t="s">
        <v>8</v>
      </c>
      <c r="H95" s="21">
        <v>9.58</v>
      </c>
      <c r="I95" s="2" t="s">
        <v>172</v>
      </c>
      <c r="J95" s="2">
        <f t="shared" si="0"/>
        <v>5</v>
      </c>
    </row>
    <row r="96" spans="1:10" ht="12.75" x14ac:dyDescent="0.2">
      <c r="A96" s="26"/>
      <c r="D96" s="22"/>
      <c r="F96" s="27"/>
      <c r="G96" s="24" t="str">
        <f t="shared" ref="G96:G1002" si="1">IFERROR(VLOOKUP(#REF!,#REF!,2,FALSE),"")</f>
        <v/>
      </c>
      <c r="H96" s="21"/>
    </row>
    <row r="97" spans="1:8" ht="12.75" x14ac:dyDescent="0.2">
      <c r="A97" s="26"/>
      <c r="D97" s="22"/>
      <c r="F97" s="27"/>
      <c r="G97" s="24" t="str">
        <f t="shared" si="1"/>
        <v/>
      </c>
      <c r="H97" s="21"/>
    </row>
    <row r="98" spans="1:8" ht="12.75" x14ac:dyDescent="0.2">
      <c r="A98" s="26"/>
      <c r="D98" s="22"/>
      <c r="F98" s="27"/>
      <c r="G98" s="24" t="str">
        <f t="shared" si="1"/>
        <v/>
      </c>
      <c r="H98" s="21"/>
    </row>
    <row r="99" spans="1:8" ht="12.75" x14ac:dyDescent="0.2">
      <c r="A99" s="26"/>
      <c r="D99" s="22"/>
      <c r="F99" s="27"/>
      <c r="G99" s="24" t="str">
        <f t="shared" si="1"/>
        <v/>
      </c>
      <c r="H99" s="21"/>
    </row>
    <row r="100" spans="1:8" ht="12.75" x14ac:dyDescent="0.2">
      <c r="A100" s="26"/>
      <c r="D100" s="22"/>
      <c r="F100" s="27"/>
      <c r="G100" s="24" t="str">
        <f t="shared" si="1"/>
        <v/>
      </c>
      <c r="H100" s="21"/>
    </row>
    <row r="101" spans="1:8" ht="12.75" x14ac:dyDescent="0.2">
      <c r="A101" s="26"/>
      <c r="D101" s="22"/>
      <c r="F101" s="27"/>
      <c r="G101" s="24" t="str">
        <f t="shared" si="1"/>
        <v/>
      </c>
      <c r="H101" s="21"/>
    </row>
    <row r="102" spans="1:8" ht="12.75" x14ac:dyDescent="0.2">
      <c r="A102" s="26"/>
      <c r="D102" s="22"/>
      <c r="F102" s="27"/>
      <c r="G102" s="24" t="str">
        <f t="shared" si="1"/>
        <v/>
      </c>
      <c r="H102" s="21"/>
    </row>
    <row r="103" spans="1:8" ht="12.75" x14ac:dyDescent="0.2">
      <c r="A103" s="26"/>
      <c r="D103" s="22"/>
      <c r="F103" s="27"/>
      <c r="G103" s="24" t="str">
        <f t="shared" si="1"/>
        <v/>
      </c>
      <c r="H103" s="21"/>
    </row>
    <row r="104" spans="1:8" ht="12.75" x14ac:dyDescent="0.2">
      <c r="A104" s="26"/>
      <c r="D104" s="22"/>
      <c r="F104" s="27"/>
      <c r="G104" s="24" t="str">
        <f t="shared" si="1"/>
        <v/>
      </c>
      <c r="H104" s="21"/>
    </row>
    <row r="105" spans="1:8" ht="12.75" x14ac:dyDescent="0.2">
      <c r="A105" s="26"/>
      <c r="D105" s="22"/>
      <c r="F105" s="27"/>
      <c r="G105" s="24" t="str">
        <f t="shared" si="1"/>
        <v/>
      </c>
      <c r="H105" s="21"/>
    </row>
    <row r="106" spans="1:8" ht="12.75" x14ac:dyDescent="0.2">
      <c r="A106" s="26"/>
      <c r="D106" s="22"/>
      <c r="F106" s="27"/>
      <c r="G106" s="24" t="str">
        <f t="shared" si="1"/>
        <v/>
      </c>
      <c r="H106" s="21"/>
    </row>
    <row r="107" spans="1:8" ht="12.75" x14ac:dyDescent="0.2">
      <c r="A107" s="26"/>
      <c r="D107" s="22"/>
      <c r="F107" s="27"/>
      <c r="G107" s="24" t="str">
        <f t="shared" si="1"/>
        <v/>
      </c>
      <c r="H107" s="21"/>
    </row>
    <row r="108" spans="1:8" ht="12.75" x14ac:dyDescent="0.2">
      <c r="A108" s="26"/>
      <c r="D108" s="22"/>
      <c r="F108" s="27"/>
      <c r="G108" s="24" t="str">
        <f t="shared" si="1"/>
        <v/>
      </c>
      <c r="H108" s="21"/>
    </row>
    <row r="109" spans="1:8" ht="12.75" x14ac:dyDescent="0.2">
      <c r="A109" s="26"/>
      <c r="D109" s="22"/>
      <c r="F109" s="27"/>
      <c r="G109" s="24" t="str">
        <f t="shared" si="1"/>
        <v/>
      </c>
      <c r="H109" s="21"/>
    </row>
    <row r="110" spans="1:8" ht="12.75" x14ac:dyDescent="0.2">
      <c r="A110" s="26"/>
      <c r="D110" s="22"/>
      <c r="F110" s="27"/>
      <c r="G110" s="24" t="str">
        <f t="shared" si="1"/>
        <v/>
      </c>
      <c r="H110" s="21"/>
    </row>
    <row r="111" spans="1:8" ht="12.75" x14ac:dyDescent="0.2">
      <c r="A111" s="26"/>
      <c r="D111" s="22"/>
      <c r="F111" s="27"/>
      <c r="G111" s="24" t="str">
        <f t="shared" si="1"/>
        <v/>
      </c>
      <c r="H111" s="21"/>
    </row>
    <row r="112" spans="1:8" ht="12.75" x14ac:dyDescent="0.2">
      <c r="A112" s="26"/>
      <c r="D112" s="22"/>
      <c r="F112" s="27"/>
      <c r="G112" s="24" t="str">
        <f t="shared" si="1"/>
        <v/>
      </c>
      <c r="H112" s="21"/>
    </row>
    <row r="113" spans="1:8" ht="12.75" x14ac:dyDescent="0.2">
      <c r="A113" s="26"/>
      <c r="D113" s="22"/>
      <c r="F113" s="27"/>
      <c r="G113" s="24" t="str">
        <f t="shared" si="1"/>
        <v/>
      </c>
      <c r="H113" s="21"/>
    </row>
    <row r="114" spans="1:8" ht="12.75" x14ac:dyDescent="0.2">
      <c r="A114" s="26"/>
      <c r="D114" s="22"/>
      <c r="F114" s="27"/>
      <c r="G114" s="24" t="str">
        <f t="shared" si="1"/>
        <v/>
      </c>
      <c r="H114" s="21"/>
    </row>
    <row r="115" spans="1:8" ht="12.75" x14ac:dyDescent="0.2">
      <c r="A115" s="26"/>
      <c r="D115" s="22"/>
      <c r="F115" s="27"/>
      <c r="G115" s="24" t="str">
        <f t="shared" si="1"/>
        <v/>
      </c>
      <c r="H115" s="21"/>
    </row>
    <row r="116" spans="1:8" ht="12.75" x14ac:dyDescent="0.2">
      <c r="A116" s="26"/>
      <c r="D116" s="22"/>
      <c r="F116" s="27"/>
      <c r="G116" s="24" t="str">
        <f t="shared" si="1"/>
        <v/>
      </c>
      <c r="H116" s="21"/>
    </row>
    <row r="117" spans="1:8" ht="12.75" x14ac:dyDescent="0.2">
      <c r="A117" s="26"/>
      <c r="D117" s="22"/>
      <c r="F117" s="27"/>
      <c r="G117" s="24" t="str">
        <f t="shared" si="1"/>
        <v/>
      </c>
      <c r="H117" s="21"/>
    </row>
    <row r="118" spans="1:8" ht="12.75" x14ac:dyDescent="0.2">
      <c r="A118" s="26"/>
      <c r="D118" s="22"/>
      <c r="F118" s="27"/>
      <c r="G118" s="24" t="str">
        <f t="shared" si="1"/>
        <v/>
      </c>
      <c r="H118" s="21"/>
    </row>
    <row r="119" spans="1:8" ht="12.75" x14ac:dyDescent="0.2">
      <c r="A119" s="26"/>
      <c r="D119" s="22"/>
      <c r="F119" s="27"/>
      <c r="G119" s="24" t="str">
        <f t="shared" si="1"/>
        <v/>
      </c>
      <c r="H119" s="21"/>
    </row>
    <row r="120" spans="1:8" ht="12.75" x14ac:dyDescent="0.2">
      <c r="A120" s="26"/>
      <c r="D120" s="22"/>
      <c r="F120" s="27"/>
      <c r="G120" s="24" t="str">
        <f t="shared" si="1"/>
        <v/>
      </c>
      <c r="H120" s="21"/>
    </row>
    <row r="121" spans="1:8" ht="12.75" x14ac:dyDescent="0.2">
      <c r="A121" s="26"/>
      <c r="D121" s="22"/>
      <c r="F121" s="27"/>
      <c r="G121" s="24" t="str">
        <f t="shared" si="1"/>
        <v/>
      </c>
      <c r="H121" s="21"/>
    </row>
    <row r="122" spans="1:8" ht="12.75" x14ac:dyDescent="0.2">
      <c r="A122" s="26"/>
      <c r="D122" s="22"/>
      <c r="F122" s="27"/>
      <c r="G122" s="24" t="str">
        <f t="shared" si="1"/>
        <v/>
      </c>
      <c r="H122" s="21"/>
    </row>
    <row r="123" spans="1:8" ht="12.75" x14ac:dyDescent="0.2">
      <c r="A123" s="26"/>
      <c r="D123" s="22"/>
      <c r="F123" s="27"/>
      <c r="G123" s="24" t="str">
        <f t="shared" si="1"/>
        <v/>
      </c>
      <c r="H123" s="21"/>
    </row>
    <row r="124" spans="1:8" ht="12.75" x14ac:dyDescent="0.2">
      <c r="A124" s="26"/>
      <c r="D124" s="22"/>
      <c r="F124" s="27"/>
      <c r="G124" s="24" t="str">
        <f t="shared" si="1"/>
        <v/>
      </c>
      <c r="H124" s="21"/>
    </row>
    <row r="125" spans="1:8" ht="12.75" x14ac:dyDescent="0.2">
      <c r="A125" s="26"/>
      <c r="D125" s="22"/>
      <c r="F125" s="27"/>
      <c r="G125" s="24" t="str">
        <f t="shared" si="1"/>
        <v/>
      </c>
      <c r="H125" s="21"/>
    </row>
    <row r="126" spans="1:8" ht="12.75" x14ac:dyDescent="0.2">
      <c r="A126" s="26"/>
      <c r="D126" s="22"/>
      <c r="F126" s="27"/>
      <c r="G126" s="24" t="str">
        <f t="shared" si="1"/>
        <v/>
      </c>
      <c r="H126" s="21"/>
    </row>
    <row r="127" spans="1:8" ht="12.75" x14ac:dyDescent="0.2">
      <c r="A127" s="26"/>
      <c r="D127" s="22"/>
      <c r="F127" s="27"/>
      <c r="G127" s="24" t="str">
        <f t="shared" si="1"/>
        <v/>
      </c>
      <c r="H127" s="21"/>
    </row>
    <row r="128" spans="1:8" ht="12.75" x14ac:dyDescent="0.2">
      <c r="A128" s="26"/>
      <c r="D128" s="22"/>
      <c r="F128" s="27"/>
      <c r="G128" s="24" t="str">
        <f t="shared" si="1"/>
        <v/>
      </c>
      <c r="H128" s="21"/>
    </row>
    <row r="129" spans="1:8" ht="12.75" x14ac:dyDescent="0.2">
      <c r="A129" s="26"/>
      <c r="D129" s="22"/>
      <c r="F129" s="27"/>
      <c r="G129" s="24" t="str">
        <f t="shared" si="1"/>
        <v/>
      </c>
      <c r="H129" s="21"/>
    </row>
    <row r="130" spans="1:8" ht="12.75" x14ac:dyDescent="0.2">
      <c r="A130" s="26"/>
      <c r="D130" s="22"/>
      <c r="F130" s="27"/>
      <c r="G130" s="24" t="str">
        <f t="shared" si="1"/>
        <v/>
      </c>
      <c r="H130" s="21"/>
    </row>
    <row r="131" spans="1:8" ht="12.75" x14ac:dyDescent="0.2">
      <c r="A131" s="26"/>
      <c r="D131" s="22"/>
      <c r="F131" s="27"/>
      <c r="G131" s="24" t="str">
        <f t="shared" si="1"/>
        <v/>
      </c>
      <c r="H131" s="21"/>
    </row>
    <row r="132" spans="1:8" ht="12.75" x14ac:dyDescent="0.2">
      <c r="A132" s="26"/>
      <c r="D132" s="22"/>
      <c r="F132" s="27"/>
      <c r="G132" s="24" t="str">
        <f t="shared" si="1"/>
        <v/>
      </c>
      <c r="H132" s="21"/>
    </row>
    <row r="133" spans="1:8" ht="12.75" x14ac:dyDescent="0.2">
      <c r="A133" s="26"/>
      <c r="D133" s="22"/>
      <c r="F133" s="27"/>
      <c r="G133" s="24" t="str">
        <f t="shared" si="1"/>
        <v/>
      </c>
      <c r="H133" s="21"/>
    </row>
    <row r="134" spans="1:8" ht="12.75" x14ac:dyDescent="0.2">
      <c r="A134" s="26"/>
      <c r="D134" s="22"/>
      <c r="F134" s="27"/>
      <c r="G134" s="24" t="str">
        <f t="shared" si="1"/>
        <v/>
      </c>
      <c r="H134" s="21"/>
    </row>
    <row r="135" spans="1:8" ht="12.75" x14ac:dyDescent="0.2">
      <c r="A135" s="26"/>
      <c r="D135" s="22"/>
      <c r="F135" s="27"/>
      <c r="G135" s="24" t="str">
        <f t="shared" si="1"/>
        <v/>
      </c>
      <c r="H135" s="21"/>
    </row>
    <row r="136" spans="1:8" ht="12.75" x14ac:dyDescent="0.2">
      <c r="A136" s="26"/>
      <c r="D136" s="22"/>
      <c r="F136" s="27"/>
      <c r="G136" s="24" t="str">
        <f t="shared" si="1"/>
        <v/>
      </c>
      <c r="H136" s="21"/>
    </row>
    <row r="137" spans="1:8" ht="12.75" x14ac:dyDescent="0.2">
      <c r="A137" s="26"/>
      <c r="D137" s="22"/>
      <c r="F137" s="27"/>
      <c r="G137" s="24" t="str">
        <f t="shared" si="1"/>
        <v/>
      </c>
      <c r="H137" s="21"/>
    </row>
    <row r="138" spans="1:8" ht="12.75" x14ac:dyDescent="0.2">
      <c r="A138" s="26"/>
      <c r="D138" s="22"/>
      <c r="F138" s="27"/>
      <c r="G138" s="24" t="str">
        <f t="shared" si="1"/>
        <v/>
      </c>
      <c r="H138" s="21"/>
    </row>
    <row r="139" spans="1:8" ht="12.75" x14ac:dyDescent="0.2">
      <c r="A139" s="26"/>
      <c r="D139" s="22"/>
      <c r="F139" s="27"/>
      <c r="G139" s="24" t="str">
        <f t="shared" si="1"/>
        <v/>
      </c>
      <c r="H139" s="21"/>
    </row>
    <row r="140" spans="1:8" ht="12.75" x14ac:dyDescent="0.2">
      <c r="A140" s="26"/>
      <c r="D140" s="22"/>
      <c r="F140" s="27"/>
      <c r="G140" s="24" t="str">
        <f t="shared" si="1"/>
        <v/>
      </c>
      <c r="H140" s="21"/>
    </row>
    <row r="141" spans="1:8" ht="12.75" x14ac:dyDescent="0.2">
      <c r="A141" s="26"/>
      <c r="D141" s="22"/>
      <c r="F141" s="27"/>
      <c r="G141" s="24" t="str">
        <f t="shared" si="1"/>
        <v/>
      </c>
      <c r="H141" s="21"/>
    </row>
    <row r="142" spans="1:8" ht="12.75" x14ac:dyDescent="0.2">
      <c r="A142" s="26"/>
      <c r="D142" s="22"/>
      <c r="F142" s="27"/>
      <c r="G142" s="24" t="str">
        <f t="shared" si="1"/>
        <v/>
      </c>
      <c r="H142" s="21"/>
    </row>
    <row r="143" spans="1:8" ht="12.75" x14ac:dyDescent="0.2">
      <c r="A143" s="26"/>
      <c r="D143" s="22"/>
      <c r="F143" s="27"/>
      <c r="G143" s="24" t="str">
        <f t="shared" si="1"/>
        <v/>
      </c>
      <c r="H143" s="21"/>
    </row>
    <row r="144" spans="1:8" ht="12.75" x14ac:dyDescent="0.2">
      <c r="A144" s="26"/>
      <c r="D144" s="22"/>
      <c r="F144" s="27"/>
      <c r="G144" s="24" t="str">
        <f t="shared" si="1"/>
        <v/>
      </c>
      <c r="H144" s="21"/>
    </row>
    <row r="145" spans="1:8" ht="12.75" x14ac:dyDescent="0.2">
      <c r="A145" s="26"/>
      <c r="D145" s="22"/>
      <c r="F145" s="27"/>
      <c r="G145" s="24" t="str">
        <f t="shared" si="1"/>
        <v/>
      </c>
      <c r="H145" s="21"/>
    </row>
    <row r="146" spans="1:8" ht="12.75" x14ac:dyDescent="0.2">
      <c r="A146" s="26"/>
      <c r="D146" s="22"/>
      <c r="F146" s="27"/>
      <c r="G146" s="24" t="str">
        <f t="shared" si="1"/>
        <v/>
      </c>
      <c r="H146" s="21"/>
    </row>
    <row r="147" spans="1:8" ht="12.75" x14ac:dyDescent="0.2">
      <c r="A147" s="26"/>
      <c r="D147" s="22"/>
      <c r="F147" s="27"/>
      <c r="G147" s="24" t="str">
        <f t="shared" si="1"/>
        <v/>
      </c>
      <c r="H147" s="21"/>
    </row>
    <row r="148" spans="1:8" ht="12.75" x14ac:dyDescent="0.2">
      <c r="A148" s="26"/>
      <c r="D148" s="22"/>
      <c r="F148" s="27"/>
      <c r="G148" s="24" t="str">
        <f t="shared" si="1"/>
        <v/>
      </c>
      <c r="H148" s="21"/>
    </row>
    <row r="149" spans="1:8" ht="12.75" x14ac:dyDescent="0.2">
      <c r="A149" s="26"/>
      <c r="D149" s="22"/>
      <c r="F149" s="27"/>
      <c r="G149" s="24" t="str">
        <f t="shared" si="1"/>
        <v/>
      </c>
      <c r="H149" s="21"/>
    </row>
    <row r="150" spans="1:8" ht="12.75" x14ac:dyDescent="0.2">
      <c r="A150" s="26"/>
      <c r="D150" s="22"/>
      <c r="F150" s="27"/>
      <c r="G150" s="24" t="str">
        <f t="shared" si="1"/>
        <v/>
      </c>
      <c r="H150" s="21"/>
    </row>
    <row r="151" spans="1:8" ht="12.75" x14ac:dyDescent="0.2">
      <c r="A151" s="26"/>
      <c r="D151" s="22"/>
      <c r="F151" s="27"/>
      <c r="G151" s="24" t="str">
        <f t="shared" si="1"/>
        <v/>
      </c>
      <c r="H151" s="21"/>
    </row>
    <row r="152" spans="1:8" ht="12.75" x14ac:dyDescent="0.2">
      <c r="A152" s="26"/>
      <c r="D152" s="22"/>
      <c r="F152" s="27"/>
      <c r="G152" s="24" t="str">
        <f t="shared" si="1"/>
        <v/>
      </c>
      <c r="H152" s="21"/>
    </row>
    <row r="153" spans="1:8" ht="12.75" x14ac:dyDescent="0.2">
      <c r="A153" s="26"/>
      <c r="D153" s="22"/>
      <c r="F153" s="27"/>
      <c r="G153" s="24" t="str">
        <f t="shared" si="1"/>
        <v/>
      </c>
      <c r="H153" s="21"/>
    </row>
    <row r="154" spans="1:8" ht="12.75" x14ac:dyDescent="0.2">
      <c r="A154" s="26"/>
      <c r="D154" s="22"/>
      <c r="F154" s="27"/>
      <c r="G154" s="24" t="str">
        <f t="shared" si="1"/>
        <v/>
      </c>
      <c r="H154" s="21"/>
    </row>
    <row r="155" spans="1:8" ht="12.75" x14ac:dyDescent="0.2">
      <c r="A155" s="26"/>
      <c r="D155" s="22"/>
      <c r="F155" s="27"/>
      <c r="G155" s="24" t="str">
        <f t="shared" si="1"/>
        <v/>
      </c>
      <c r="H155" s="21"/>
    </row>
    <row r="156" spans="1:8" ht="12.75" x14ac:dyDescent="0.2">
      <c r="A156" s="26"/>
      <c r="D156" s="22"/>
      <c r="F156" s="27"/>
      <c r="G156" s="24" t="str">
        <f t="shared" si="1"/>
        <v/>
      </c>
      <c r="H156" s="21"/>
    </row>
    <row r="157" spans="1:8" ht="12.75" x14ac:dyDescent="0.2">
      <c r="A157" s="26"/>
      <c r="D157" s="22"/>
      <c r="F157" s="27"/>
      <c r="G157" s="24" t="str">
        <f t="shared" si="1"/>
        <v/>
      </c>
      <c r="H157" s="21"/>
    </row>
    <row r="158" spans="1:8" ht="12.75" x14ac:dyDescent="0.2">
      <c r="A158" s="26"/>
      <c r="D158" s="22"/>
      <c r="F158" s="27"/>
      <c r="G158" s="24" t="str">
        <f t="shared" si="1"/>
        <v/>
      </c>
      <c r="H158" s="21"/>
    </row>
    <row r="159" spans="1:8" ht="12.75" x14ac:dyDescent="0.2">
      <c r="A159" s="26"/>
      <c r="D159" s="22"/>
      <c r="F159" s="27"/>
      <c r="G159" s="24" t="str">
        <f t="shared" si="1"/>
        <v/>
      </c>
      <c r="H159" s="21"/>
    </row>
    <row r="160" spans="1:8" ht="12.75" x14ac:dyDescent="0.2">
      <c r="A160" s="26"/>
      <c r="D160" s="22"/>
      <c r="F160" s="27"/>
      <c r="G160" s="24" t="str">
        <f t="shared" si="1"/>
        <v/>
      </c>
      <c r="H160" s="21"/>
    </row>
    <row r="161" spans="1:8" ht="12.75" x14ac:dyDescent="0.2">
      <c r="A161" s="26"/>
      <c r="D161" s="22"/>
      <c r="F161" s="27"/>
      <c r="G161" s="24" t="str">
        <f t="shared" si="1"/>
        <v/>
      </c>
      <c r="H161" s="21"/>
    </row>
    <row r="162" spans="1:8" ht="12.75" x14ac:dyDescent="0.2">
      <c r="A162" s="26"/>
      <c r="D162" s="22"/>
      <c r="F162" s="27"/>
      <c r="G162" s="24" t="str">
        <f t="shared" si="1"/>
        <v/>
      </c>
      <c r="H162" s="21"/>
    </row>
    <row r="163" spans="1:8" ht="12.75" x14ac:dyDescent="0.2">
      <c r="A163" s="26"/>
      <c r="D163" s="22"/>
      <c r="F163" s="27"/>
      <c r="G163" s="24" t="str">
        <f t="shared" si="1"/>
        <v/>
      </c>
      <c r="H163" s="21"/>
    </row>
    <row r="164" spans="1:8" ht="12.75" x14ac:dyDescent="0.2">
      <c r="A164" s="26"/>
      <c r="D164" s="22"/>
      <c r="F164" s="27"/>
      <c r="G164" s="24" t="str">
        <f t="shared" si="1"/>
        <v/>
      </c>
      <c r="H164" s="21"/>
    </row>
    <row r="165" spans="1:8" ht="12.75" x14ac:dyDescent="0.2">
      <c r="A165" s="26"/>
      <c r="D165" s="22"/>
      <c r="F165" s="27"/>
      <c r="G165" s="24" t="str">
        <f t="shared" si="1"/>
        <v/>
      </c>
      <c r="H165" s="21"/>
    </row>
    <row r="166" spans="1:8" ht="12.75" x14ac:dyDescent="0.2">
      <c r="A166" s="26"/>
      <c r="D166" s="22"/>
      <c r="F166" s="27"/>
      <c r="G166" s="24" t="str">
        <f t="shared" si="1"/>
        <v/>
      </c>
      <c r="H166" s="21"/>
    </row>
    <row r="167" spans="1:8" ht="12.75" x14ac:dyDescent="0.2">
      <c r="A167" s="26"/>
      <c r="D167" s="22"/>
      <c r="F167" s="27"/>
      <c r="G167" s="24" t="str">
        <f t="shared" si="1"/>
        <v/>
      </c>
      <c r="H167" s="21"/>
    </row>
    <row r="168" spans="1:8" ht="12.75" x14ac:dyDescent="0.2">
      <c r="A168" s="26"/>
      <c r="D168" s="22"/>
      <c r="F168" s="27"/>
      <c r="G168" s="24" t="str">
        <f t="shared" si="1"/>
        <v/>
      </c>
      <c r="H168" s="21"/>
    </row>
    <row r="169" spans="1:8" ht="12.75" x14ac:dyDescent="0.2">
      <c r="A169" s="26"/>
      <c r="D169" s="22"/>
      <c r="F169" s="27"/>
      <c r="G169" s="24" t="str">
        <f t="shared" si="1"/>
        <v/>
      </c>
      <c r="H169" s="21"/>
    </row>
    <row r="170" spans="1:8" ht="12.75" x14ac:dyDescent="0.2">
      <c r="A170" s="26"/>
      <c r="D170" s="22"/>
      <c r="F170" s="27"/>
      <c r="G170" s="24" t="str">
        <f t="shared" si="1"/>
        <v/>
      </c>
      <c r="H170" s="21"/>
    </row>
    <row r="171" spans="1:8" ht="12.75" x14ac:dyDescent="0.2">
      <c r="A171" s="26"/>
      <c r="D171" s="22"/>
      <c r="F171" s="27"/>
      <c r="G171" s="24" t="str">
        <f t="shared" si="1"/>
        <v/>
      </c>
      <c r="H171" s="21"/>
    </row>
    <row r="172" spans="1:8" ht="12.75" x14ac:dyDescent="0.2">
      <c r="A172" s="26"/>
      <c r="D172" s="22"/>
      <c r="F172" s="27"/>
      <c r="G172" s="24" t="str">
        <f t="shared" si="1"/>
        <v/>
      </c>
      <c r="H172" s="21"/>
    </row>
    <row r="173" spans="1:8" ht="12.75" x14ac:dyDescent="0.2">
      <c r="A173" s="26"/>
      <c r="D173" s="22"/>
      <c r="F173" s="27"/>
      <c r="G173" s="24" t="str">
        <f t="shared" si="1"/>
        <v/>
      </c>
      <c r="H173" s="21"/>
    </row>
    <row r="174" spans="1:8" ht="12.75" x14ac:dyDescent="0.2">
      <c r="A174" s="26"/>
      <c r="D174" s="22"/>
      <c r="F174" s="27"/>
      <c r="G174" s="24" t="str">
        <f t="shared" si="1"/>
        <v/>
      </c>
      <c r="H174" s="21"/>
    </row>
    <row r="175" spans="1:8" ht="12.75" x14ac:dyDescent="0.2">
      <c r="A175" s="26"/>
      <c r="D175" s="22"/>
      <c r="F175" s="27"/>
      <c r="G175" s="24" t="str">
        <f t="shared" si="1"/>
        <v/>
      </c>
      <c r="H175" s="21"/>
    </row>
    <row r="176" spans="1:8" ht="12.75" x14ac:dyDescent="0.2">
      <c r="A176" s="26"/>
      <c r="D176" s="22"/>
      <c r="F176" s="27"/>
      <c r="G176" s="24" t="str">
        <f t="shared" si="1"/>
        <v/>
      </c>
      <c r="H176" s="21"/>
    </row>
    <row r="177" spans="1:8" ht="12.75" x14ac:dyDescent="0.2">
      <c r="A177" s="26"/>
      <c r="D177" s="22"/>
      <c r="F177" s="27"/>
      <c r="G177" s="24" t="str">
        <f t="shared" si="1"/>
        <v/>
      </c>
      <c r="H177" s="21"/>
    </row>
    <row r="178" spans="1:8" ht="12.75" x14ac:dyDescent="0.2">
      <c r="A178" s="26"/>
      <c r="D178" s="22"/>
      <c r="F178" s="27"/>
      <c r="G178" s="24" t="str">
        <f t="shared" si="1"/>
        <v/>
      </c>
      <c r="H178" s="21"/>
    </row>
    <row r="179" spans="1:8" ht="12.75" x14ac:dyDescent="0.2">
      <c r="A179" s="26"/>
      <c r="D179" s="22"/>
      <c r="F179" s="27"/>
      <c r="G179" s="24" t="str">
        <f t="shared" si="1"/>
        <v/>
      </c>
      <c r="H179" s="21"/>
    </row>
    <row r="180" spans="1:8" ht="12.75" x14ac:dyDescent="0.2">
      <c r="A180" s="26"/>
      <c r="D180" s="22"/>
      <c r="F180" s="27"/>
      <c r="G180" s="24" t="str">
        <f t="shared" si="1"/>
        <v/>
      </c>
      <c r="H180" s="21"/>
    </row>
    <row r="181" spans="1:8" ht="12.75" x14ac:dyDescent="0.2">
      <c r="A181" s="26"/>
      <c r="D181" s="22"/>
      <c r="F181" s="27"/>
      <c r="G181" s="24" t="str">
        <f t="shared" si="1"/>
        <v/>
      </c>
      <c r="H181" s="21"/>
    </row>
    <row r="182" spans="1:8" ht="12.75" x14ac:dyDescent="0.2">
      <c r="A182" s="26"/>
      <c r="D182" s="22"/>
      <c r="F182" s="27"/>
      <c r="G182" s="24" t="str">
        <f t="shared" si="1"/>
        <v/>
      </c>
      <c r="H182" s="21"/>
    </row>
    <row r="183" spans="1:8" ht="12.75" x14ac:dyDescent="0.2">
      <c r="A183" s="26"/>
      <c r="D183" s="22"/>
      <c r="F183" s="27"/>
      <c r="G183" s="24" t="str">
        <f t="shared" si="1"/>
        <v/>
      </c>
      <c r="H183" s="21"/>
    </row>
    <row r="184" spans="1:8" ht="12.75" x14ac:dyDescent="0.2">
      <c r="A184" s="26"/>
      <c r="D184" s="22"/>
      <c r="F184" s="27"/>
      <c r="G184" s="24" t="str">
        <f t="shared" si="1"/>
        <v/>
      </c>
      <c r="H184" s="21"/>
    </row>
    <row r="185" spans="1:8" ht="12.75" x14ac:dyDescent="0.2">
      <c r="A185" s="26"/>
      <c r="D185" s="22"/>
      <c r="F185" s="27"/>
      <c r="G185" s="24" t="str">
        <f t="shared" si="1"/>
        <v/>
      </c>
      <c r="H185" s="21"/>
    </row>
    <row r="186" spans="1:8" ht="12.75" x14ac:dyDescent="0.2">
      <c r="A186" s="26"/>
      <c r="D186" s="22"/>
      <c r="F186" s="27"/>
      <c r="G186" s="24" t="str">
        <f t="shared" si="1"/>
        <v/>
      </c>
      <c r="H186" s="21"/>
    </row>
    <row r="187" spans="1:8" ht="12.75" x14ac:dyDescent="0.2">
      <c r="A187" s="26"/>
      <c r="D187" s="22"/>
      <c r="F187" s="27"/>
      <c r="G187" s="24" t="str">
        <f t="shared" si="1"/>
        <v/>
      </c>
      <c r="H187" s="21"/>
    </row>
    <row r="188" spans="1:8" ht="12.75" x14ac:dyDescent="0.2">
      <c r="A188" s="26"/>
      <c r="D188" s="22"/>
      <c r="F188" s="27"/>
      <c r="G188" s="24" t="str">
        <f t="shared" si="1"/>
        <v/>
      </c>
      <c r="H188" s="21"/>
    </row>
    <row r="189" spans="1:8" ht="12.75" x14ac:dyDescent="0.2">
      <c r="A189" s="26"/>
      <c r="D189" s="22"/>
      <c r="F189" s="27"/>
      <c r="G189" s="24" t="str">
        <f t="shared" si="1"/>
        <v/>
      </c>
      <c r="H189" s="21"/>
    </row>
    <row r="190" spans="1:8" ht="12.75" x14ac:dyDescent="0.2">
      <c r="A190" s="26"/>
      <c r="D190" s="22"/>
      <c r="F190" s="27"/>
      <c r="G190" s="24" t="str">
        <f t="shared" si="1"/>
        <v/>
      </c>
      <c r="H190" s="21"/>
    </row>
    <row r="191" spans="1:8" ht="12.75" x14ac:dyDescent="0.2">
      <c r="A191" s="26"/>
      <c r="D191" s="22"/>
      <c r="F191" s="27"/>
      <c r="G191" s="24" t="str">
        <f t="shared" si="1"/>
        <v/>
      </c>
      <c r="H191" s="21"/>
    </row>
    <row r="192" spans="1:8" ht="12.75" x14ac:dyDescent="0.2">
      <c r="A192" s="26"/>
      <c r="D192" s="22"/>
      <c r="F192" s="27"/>
      <c r="G192" s="24" t="str">
        <f t="shared" si="1"/>
        <v/>
      </c>
      <c r="H192" s="21"/>
    </row>
    <row r="193" spans="1:8" ht="12.75" x14ac:dyDescent="0.2">
      <c r="A193" s="26"/>
      <c r="D193" s="22"/>
      <c r="F193" s="27"/>
      <c r="G193" s="24" t="str">
        <f t="shared" si="1"/>
        <v/>
      </c>
      <c r="H193" s="21"/>
    </row>
    <row r="194" spans="1:8" ht="12.75" x14ac:dyDescent="0.2">
      <c r="A194" s="26"/>
      <c r="D194" s="22"/>
      <c r="F194" s="27"/>
      <c r="G194" s="24" t="str">
        <f t="shared" si="1"/>
        <v/>
      </c>
      <c r="H194" s="21"/>
    </row>
    <row r="195" spans="1:8" ht="12.75" x14ac:dyDescent="0.2">
      <c r="A195" s="26"/>
      <c r="D195" s="22"/>
      <c r="F195" s="27"/>
      <c r="G195" s="24" t="str">
        <f t="shared" si="1"/>
        <v/>
      </c>
      <c r="H195" s="21"/>
    </row>
    <row r="196" spans="1:8" ht="12.75" x14ac:dyDescent="0.2">
      <c r="A196" s="26"/>
      <c r="D196" s="22"/>
      <c r="F196" s="27"/>
      <c r="G196" s="24" t="str">
        <f t="shared" si="1"/>
        <v/>
      </c>
      <c r="H196" s="21"/>
    </row>
    <row r="197" spans="1:8" ht="12.75" x14ac:dyDescent="0.2">
      <c r="A197" s="26"/>
      <c r="D197" s="22"/>
      <c r="F197" s="27"/>
      <c r="G197" s="24" t="str">
        <f t="shared" si="1"/>
        <v/>
      </c>
      <c r="H197" s="21"/>
    </row>
    <row r="198" spans="1:8" ht="12.75" x14ac:dyDescent="0.2">
      <c r="A198" s="26"/>
      <c r="D198" s="22"/>
      <c r="F198" s="27"/>
      <c r="G198" s="24" t="str">
        <f t="shared" si="1"/>
        <v/>
      </c>
      <c r="H198" s="21"/>
    </row>
    <row r="199" spans="1:8" ht="12.75" x14ac:dyDescent="0.2">
      <c r="A199" s="26"/>
      <c r="D199" s="22"/>
      <c r="F199" s="27"/>
      <c r="G199" s="24" t="str">
        <f t="shared" si="1"/>
        <v/>
      </c>
      <c r="H199" s="21"/>
    </row>
    <row r="200" spans="1:8" ht="12.75" x14ac:dyDescent="0.2">
      <c r="A200" s="26"/>
      <c r="D200" s="22"/>
      <c r="F200" s="27"/>
      <c r="G200" s="24" t="str">
        <f t="shared" si="1"/>
        <v/>
      </c>
      <c r="H200" s="21"/>
    </row>
    <row r="201" spans="1:8" ht="12.75" x14ac:dyDescent="0.2">
      <c r="A201" s="26"/>
      <c r="D201" s="22"/>
      <c r="F201" s="27"/>
      <c r="G201" s="24" t="str">
        <f t="shared" si="1"/>
        <v/>
      </c>
      <c r="H201" s="21"/>
    </row>
    <row r="202" spans="1:8" ht="12.75" x14ac:dyDescent="0.2">
      <c r="A202" s="26"/>
      <c r="D202" s="22"/>
      <c r="F202" s="27"/>
      <c r="G202" s="24" t="str">
        <f t="shared" si="1"/>
        <v/>
      </c>
      <c r="H202" s="21"/>
    </row>
    <row r="203" spans="1:8" ht="12.75" x14ac:dyDescent="0.2">
      <c r="A203" s="26"/>
      <c r="D203" s="22"/>
      <c r="F203" s="27"/>
      <c r="G203" s="24" t="str">
        <f t="shared" si="1"/>
        <v/>
      </c>
      <c r="H203" s="21"/>
    </row>
    <row r="204" spans="1:8" ht="12.75" x14ac:dyDescent="0.2">
      <c r="A204" s="26"/>
      <c r="D204" s="22"/>
      <c r="F204" s="27"/>
      <c r="G204" s="24" t="str">
        <f t="shared" si="1"/>
        <v/>
      </c>
      <c r="H204" s="21"/>
    </row>
    <row r="205" spans="1:8" ht="12.75" x14ac:dyDescent="0.2">
      <c r="A205" s="26"/>
      <c r="D205" s="22"/>
      <c r="F205" s="27"/>
      <c r="G205" s="24" t="str">
        <f t="shared" si="1"/>
        <v/>
      </c>
      <c r="H205" s="21"/>
    </row>
    <row r="206" spans="1:8" ht="12.75" x14ac:dyDescent="0.2">
      <c r="A206" s="26"/>
      <c r="D206" s="22"/>
      <c r="F206" s="27"/>
      <c r="G206" s="24" t="str">
        <f t="shared" si="1"/>
        <v/>
      </c>
      <c r="H206" s="21"/>
    </row>
    <row r="207" spans="1:8" ht="12.75" x14ac:dyDescent="0.2">
      <c r="A207" s="26"/>
      <c r="D207" s="22"/>
      <c r="F207" s="27"/>
      <c r="G207" s="24" t="str">
        <f t="shared" si="1"/>
        <v/>
      </c>
      <c r="H207" s="21"/>
    </row>
    <row r="208" spans="1:8" ht="12.75" x14ac:dyDescent="0.2">
      <c r="A208" s="26"/>
      <c r="D208" s="22"/>
      <c r="F208" s="27"/>
      <c r="G208" s="24" t="str">
        <f t="shared" si="1"/>
        <v/>
      </c>
      <c r="H208" s="21"/>
    </row>
    <row r="209" spans="1:8" ht="12.75" x14ac:dyDescent="0.2">
      <c r="A209" s="26"/>
      <c r="D209" s="22"/>
      <c r="F209" s="27"/>
      <c r="G209" s="24" t="str">
        <f t="shared" si="1"/>
        <v/>
      </c>
      <c r="H209" s="21"/>
    </row>
    <row r="210" spans="1:8" ht="12.75" x14ac:dyDescent="0.2">
      <c r="A210" s="26"/>
      <c r="D210" s="22"/>
      <c r="F210" s="27"/>
      <c r="G210" s="24" t="str">
        <f t="shared" si="1"/>
        <v/>
      </c>
      <c r="H210" s="21"/>
    </row>
    <row r="211" spans="1:8" ht="12.75" x14ac:dyDescent="0.2">
      <c r="A211" s="26"/>
      <c r="D211" s="22"/>
      <c r="F211" s="27"/>
      <c r="G211" s="24" t="str">
        <f t="shared" si="1"/>
        <v/>
      </c>
      <c r="H211" s="21"/>
    </row>
    <row r="212" spans="1:8" ht="12.75" x14ac:dyDescent="0.2">
      <c r="A212" s="26"/>
      <c r="D212" s="22"/>
      <c r="F212" s="27"/>
      <c r="G212" s="24" t="str">
        <f t="shared" si="1"/>
        <v/>
      </c>
      <c r="H212" s="21"/>
    </row>
    <row r="213" spans="1:8" ht="12.75" x14ac:dyDescent="0.2">
      <c r="A213" s="26"/>
      <c r="D213" s="22"/>
      <c r="F213" s="27"/>
      <c r="G213" s="24" t="str">
        <f t="shared" si="1"/>
        <v/>
      </c>
      <c r="H213" s="21"/>
    </row>
    <row r="214" spans="1:8" ht="12.75" x14ac:dyDescent="0.2">
      <c r="A214" s="26"/>
      <c r="D214" s="22"/>
      <c r="F214" s="27"/>
      <c r="G214" s="24" t="str">
        <f t="shared" si="1"/>
        <v/>
      </c>
      <c r="H214" s="21"/>
    </row>
    <row r="215" spans="1:8" ht="12.75" x14ac:dyDescent="0.2">
      <c r="A215" s="26"/>
      <c r="D215" s="22"/>
      <c r="F215" s="27"/>
      <c r="G215" s="24" t="str">
        <f t="shared" si="1"/>
        <v/>
      </c>
      <c r="H215" s="21"/>
    </row>
    <row r="216" spans="1:8" ht="12.75" x14ac:dyDescent="0.2">
      <c r="A216" s="26"/>
      <c r="D216" s="22"/>
      <c r="F216" s="27"/>
      <c r="G216" s="24" t="str">
        <f t="shared" si="1"/>
        <v/>
      </c>
      <c r="H216" s="21"/>
    </row>
    <row r="217" spans="1:8" ht="12.75" x14ac:dyDescent="0.2">
      <c r="A217" s="26"/>
      <c r="D217" s="22"/>
      <c r="F217" s="27"/>
      <c r="G217" s="24" t="str">
        <f t="shared" si="1"/>
        <v/>
      </c>
      <c r="H217" s="21"/>
    </row>
    <row r="218" spans="1:8" ht="12.75" x14ac:dyDescent="0.2">
      <c r="A218" s="26"/>
      <c r="D218" s="22"/>
      <c r="F218" s="27"/>
      <c r="G218" s="24" t="str">
        <f t="shared" si="1"/>
        <v/>
      </c>
      <c r="H218" s="21"/>
    </row>
    <row r="219" spans="1:8" ht="12.75" x14ac:dyDescent="0.2">
      <c r="A219" s="26"/>
      <c r="D219" s="22"/>
      <c r="F219" s="27"/>
      <c r="G219" s="24" t="str">
        <f t="shared" si="1"/>
        <v/>
      </c>
      <c r="H219" s="21"/>
    </row>
    <row r="220" spans="1:8" ht="12.75" x14ac:dyDescent="0.2">
      <c r="A220" s="26"/>
      <c r="D220" s="22"/>
      <c r="F220" s="27"/>
      <c r="G220" s="24" t="str">
        <f t="shared" si="1"/>
        <v/>
      </c>
      <c r="H220" s="21"/>
    </row>
    <row r="221" spans="1:8" ht="12.75" x14ac:dyDescent="0.2">
      <c r="A221" s="26"/>
      <c r="D221" s="22"/>
      <c r="F221" s="27"/>
      <c r="G221" s="24" t="str">
        <f t="shared" si="1"/>
        <v/>
      </c>
      <c r="H221" s="21"/>
    </row>
    <row r="222" spans="1:8" ht="12.75" x14ac:dyDescent="0.2">
      <c r="A222" s="26"/>
      <c r="D222" s="22"/>
      <c r="F222" s="27"/>
      <c r="G222" s="24" t="str">
        <f t="shared" si="1"/>
        <v/>
      </c>
      <c r="H222" s="21"/>
    </row>
    <row r="223" spans="1:8" ht="12.75" x14ac:dyDescent="0.2">
      <c r="A223" s="26"/>
      <c r="D223" s="22"/>
      <c r="F223" s="27"/>
      <c r="G223" s="24" t="str">
        <f t="shared" si="1"/>
        <v/>
      </c>
      <c r="H223" s="21"/>
    </row>
    <row r="224" spans="1:8" ht="12.75" x14ac:dyDescent="0.2">
      <c r="A224" s="26"/>
      <c r="D224" s="22"/>
      <c r="F224" s="27"/>
      <c r="G224" s="24" t="str">
        <f t="shared" si="1"/>
        <v/>
      </c>
      <c r="H224" s="21"/>
    </row>
    <row r="225" spans="1:8" ht="12.75" x14ac:dyDescent="0.2">
      <c r="A225" s="26"/>
      <c r="D225" s="22"/>
      <c r="F225" s="27"/>
      <c r="G225" s="24" t="str">
        <f t="shared" si="1"/>
        <v/>
      </c>
      <c r="H225" s="21"/>
    </row>
    <row r="226" spans="1:8" ht="12.75" x14ac:dyDescent="0.2">
      <c r="A226" s="26"/>
      <c r="D226" s="22"/>
      <c r="F226" s="27"/>
      <c r="G226" s="24" t="str">
        <f t="shared" si="1"/>
        <v/>
      </c>
      <c r="H226" s="21"/>
    </row>
    <row r="227" spans="1:8" ht="12.75" x14ac:dyDescent="0.2">
      <c r="A227" s="26"/>
      <c r="D227" s="22"/>
      <c r="F227" s="27"/>
      <c r="G227" s="24" t="str">
        <f t="shared" si="1"/>
        <v/>
      </c>
      <c r="H227" s="21"/>
    </row>
    <row r="228" spans="1:8" ht="12.75" x14ac:dyDescent="0.2">
      <c r="A228" s="26"/>
      <c r="D228" s="22"/>
      <c r="F228" s="27"/>
      <c r="G228" s="24" t="str">
        <f t="shared" si="1"/>
        <v/>
      </c>
      <c r="H228" s="21"/>
    </row>
    <row r="229" spans="1:8" ht="12.75" x14ac:dyDescent="0.2">
      <c r="A229" s="26"/>
      <c r="D229" s="22"/>
      <c r="F229" s="27"/>
      <c r="G229" s="24" t="str">
        <f t="shared" si="1"/>
        <v/>
      </c>
      <c r="H229" s="21"/>
    </row>
    <row r="230" spans="1:8" ht="12.75" x14ac:dyDescent="0.2">
      <c r="A230" s="26"/>
      <c r="D230" s="22"/>
      <c r="F230" s="27"/>
      <c r="G230" s="24" t="str">
        <f t="shared" si="1"/>
        <v/>
      </c>
      <c r="H230" s="21"/>
    </row>
    <row r="231" spans="1:8" ht="12.75" x14ac:dyDescent="0.2">
      <c r="A231" s="26"/>
      <c r="D231" s="22"/>
      <c r="F231" s="27"/>
      <c r="G231" s="24" t="str">
        <f t="shared" si="1"/>
        <v/>
      </c>
      <c r="H231" s="21"/>
    </row>
    <row r="232" spans="1:8" ht="12.75" x14ac:dyDescent="0.2">
      <c r="A232" s="26"/>
      <c r="D232" s="22"/>
      <c r="F232" s="27"/>
      <c r="G232" s="24" t="str">
        <f t="shared" si="1"/>
        <v/>
      </c>
      <c r="H232" s="21"/>
    </row>
    <row r="233" spans="1:8" ht="12.75" x14ac:dyDescent="0.2">
      <c r="A233" s="26"/>
      <c r="D233" s="22"/>
      <c r="F233" s="27"/>
      <c r="G233" s="24" t="str">
        <f t="shared" si="1"/>
        <v/>
      </c>
      <c r="H233" s="21"/>
    </row>
    <row r="234" spans="1:8" ht="12.75" x14ac:dyDescent="0.2">
      <c r="A234" s="26"/>
      <c r="D234" s="22"/>
      <c r="F234" s="27"/>
      <c r="G234" s="24" t="str">
        <f t="shared" si="1"/>
        <v/>
      </c>
      <c r="H234" s="21"/>
    </row>
    <row r="235" spans="1:8" ht="12.75" x14ac:dyDescent="0.2">
      <c r="A235" s="26"/>
      <c r="D235" s="22"/>
      <c r="F235" s="27"/>
      <c r="G235" s="24" t="str">
        <f t="shared" si="1"/>
        <v/>
      </c>
      <c r="H235" s="21"/>
    </row>
    <row r="236" spans="1:8" ht="12.75" x14ac:dyDescent="0.2">
      <c r="A236" s="26"/>
      <c r="D236" s="22"/>
      <c r="F236" s="27"/>
      <c r="G236" s="24" t="str">
        <f t="shared" si="1"/>
        <v/>
      </c>
      <c r="H236" s="21"/>
    </row>
    <row r="237" spans="1:8" ht="12.75" x14ac:dyDescent="0.2">
      <c r="A237" s="26"/>
      <c r="D237" s="22"/>
      <c r="F237" s="27"/>
      <c r="G237" s="24" t="str">
        <f t="shared" si="1"/>
        <v/>
      </c>
      <c r="H237" s="21"/>
    </row>
    <row r="238" spans="1:8" ht="12.75" x14ac:dyDescent="0.2">
      <c r="A238" s="26"/>
      <c r="D238" s="22"/>
      <c r="F238" s="27"/>
      <c r="G238" s="24" t="str">
        <f t="shared" si="1"/>
        <v/>
      </c>
      <c r="H238" s="21"/>
    </row>
    <row r="239" spans="1:8" ht="12.75" x14ac:dyDescent="0.2">
      <c r="A239" s="26"/>
      <c r="D239" s="22"/>
      <c r="F239" s="27"/>
      <c r="G239" s="24" t="str">
        <f t="shared" si="1"/>
        <v/>
      </c>
      <c r="H239" s="21"/>
    </row>
    <row r="240" spans="1:8" ht="12.75" x14ac:dyDescent="0.2">
      <c r="A240" s="26"/>
      <c r="D240" s="22"/>
      <c r="F240" s="27"/>
      <c r="G240" s="24" t="str">
        <f t="shared" si="1"/>
        <v/>
      </c>
      <c r="H240" s="21"/>
    </row>
    <row r="241" spans="1:8" ht="12.75" x14ac:dyDescent="0.2">
      <c r="A241" s="26"/>
      <c r="D241" s="22"/>
      <c r="F241" s="27"/>
      <c r="G241" s="24" t="str">
        <f t="shared" si="1"/>
        <v/>
      </c>
      <c r="H241" s="21"/>
    </row>
    <row r="242" spans="1:8" ht="12.75" x14ac:dyDescent="0.2">
      <c r="A242" s="26"/>
      <c r="D242" s="22"/>
      <c r="F242" s="27"/>
      <c r="G242" s="24" t="str">
        <f t="shared" si="1"/>
        <v/>
      </c>
      <c r="H242" s="21"/>
    </row>
    <row r="243" spans="1:8" ht="12.75" x14ac:dyDescent="0.2">
      <c r="A243" s="26"/>
      <c r="D243" s="22"/>
      <c r="F243" s="27"/>
      <c r="G243" s="24" t="str">
        <f t="shared" si="1"/>
        <v/>
      </c>
      <c r="H243" s="21"/>
    </row>
    <row r="244" spans="1:8" ht="12.75" x14ac:dyDescent="0.2">
      <c r="A244" s="26"/>
      <c r="D244" s="22"/>
      <c r="F244" s="27"/>
      <c r="G244" s="24" t="str">
        <f t="shared" si="1"/>
        <v/>
      </c>
      <c r="H244" s="21"/>
    </row>
    <row r="245" spans="1:8" ht="12.75" x14ac:dyDescent="0.2">
      <c r="A245" s="26"/>
      <c r="D245" s="22"/>
      <c r="F245" s="27"/>
      <c r="G245" s="24" t="str">
        <f t="shared" si="1"/>
        <v/>
      </c>
      <c r="H245" s="21"/>
    </row>
    <row r="246" spans="1:8" ht="12.75" x14ac:dyDescent="0.2">
      <c r="A246" s="26"/>
      <c r="D246" s="22"/>
      <c r="F246" s="27"/>
      <c r="G246" s="24" t="str">
        <f t="shared" si="1"/>
        <v/>
      </c>
      <c r="H246" s="21"/>
    </row>
    <row r="247" spans="1:8" ht="12.75" x14ac:dyDescent="0.2">
      <c r="A247" s="26"/>
      <c r="D247" s="22"/>
      <c r="F247" s="27"/>
      <c r="G247" s="24" t="str">
        <f t="shared" si="1"/>
        <v/>
      </c>
      <c r="H247" s="21"/>
    </row>
    <row r="248" spans="1:8" ht="12.75" x14ac:dyDescent="0.2">
      <c r="A248" s="26"/>
      <c r="D248" s="22"/>
      <c r="F248" s="27"/>
      <c r="G248" s="24" t="str">
        <f t="shared" si="1"/>
        <v/>
      </c>
      <c r="H248" s="21"/>
    </row>
    <row r="249" spans="1:8" ht="12.75" x14ac:dyDescent="0.2">
      <c r="A249" s="26"/>
      <c r="D249" s="22"/>
      <c r="F249" s="27"/>
      <c r="G249" s="24" t="str">
        <f t="shared" si="1"/>
        <v/>
      </c>
      <c r="H249" s="21"/>
    </row>
    <row r="250" spans="1:8" ht="12.75" x14ac:dyDescent="0.2">
      <c r="A250" s="26"/>
      <c r="D250" s="22"/>
      <c r="F250" s="27"/>
      <c r="G250" s="24" t="str">
        <f t="shared" si="1"/>
        <v/>
      </c>
      <c r="H250" s="21"/>
    </row>
    <row r="251" spans="1:8" ht="12.75" x14ac:dyDescent="0.2">
      <c r="A251" s="26"/>
      <c r="D251" s="22"/>
      <c r="F251" s="27"/>
      <c r="G251" s="24" t="str">
        <f t="shared" si="1"/>
        <v/>
      </c>
      <c r="H251" s="21"/>
    </row>
    <row r="252" spans="1:8" ht="12.75" x14ac:dyDescent="0.2">
      <c r="A252" s="26"/>
      <c r="D252" s="22"/>
      <c r="F252" s="27"/>
      <c r="G252" s="24" t="str">
        <f t="shared" si="1"/>
        <v/>
      </c>
      <c r="H252" s="21"/>
    </row>
    <row r="253" spans="1:8" ht="12.75" x14ac:dyDescent="0.2">
      <c r="A253" s="26"/>
      <c r="D253" s="22"/>
      <c r="F253" s="27"/>
      <c r="G253" s="24" t="str">
        <f t="shared" si="1"/>
        <v/>
      </c>
      <c r="H253" s="21"/>
    </row>
    <row r="254" spans="1:8" ht="12.75" x14ac:dyDescent="0.2">
      <c r="A254" s="26"/>
      <c r="D254" s="22"/>
      <c r="F254" s="27"/>
      <c r="G254" s="24" t="str">
        <f t="shared" si="1"/>
        <v/>
      </c>
      <c r="H254" s="21"/>
    </row>
    <row r="255" spans="1:8" ht="12.75" x14ac:dyDescent="0.2">
      <c r="A255" s="26"/>
      <c r="D255" s="22"/>
      <c r="F255" s="27"/>
      <c r="G255" s="24" t="str">
        <f t="shared" si="1"/>
        <v/>
      </c>
      <c r="H255" s="21"/>
    </row>
    <row r="256" spans="1:8" ht="12.75" x14ac:dyDescent="0.2">
      <c r="A256" s="26"/>
      <c r="D256" s="22"/>
      <c r="F256" s="27"/>
      <c r="G256" s="24" t="str">
        <f t="shared" si="1"/>
        <v/>
      </c>
      <c r="H256" s="21"/>
    </row>
    <row r="257" spans="1:8" ht="12.75" x14ac:dyDescent="0.2">
      <c r="A257" s="26"/>
      <c r="D257" s="22"/>
      <c r="F257" s="27"/>
      <c r="G257" s="24" t="str">
        <f t="shared" si="1"/>
        <v/>
      </c>
      <c r="H257" s="21"/>
    </row>
    <row r="258" spans="1:8" ht="12.75" x14ac:dyDescent="0.2">
      <c r="A258" s="26"/>
      <c r="D258" s="22"/>
      <c r="F258" s="27"/>
      <c r="G258" s="24" t="str">
        <f t="shared" si="1"/>
        <v/>
      </c>
      <c r="H258" s="21"/>
    </row>
    <row r="259" spans="1:8" ht="12.75" x14ac:dyDescent="0.2">
      <c r="A259" s="26"/>
      <c r="D259" s="22"/>
      <c r="F259" s="27"/>
      <c r="G259" s="24" t="str">
        <f t="shared" si="1"/>
        <v/>
      </c>
      <c r="H259" s="21"/>
    </row>
    <row r="260" spans="1:8" ht="12.75" x14ac:dyDescent="0.2">
      <c r="A260" s="26"/>
      <c r="D260" s="22"/>
      <c r="F260" s="27"/>
      <c r="G260" s="24" t="str">
        <f t="shared" si="1"/>
        <v/>
      </c>
      <c r="H260" s="21"/>
    </row>
    <row r="261" spans="1:8" ht="12.75" x14ac:dyDescent="0.2">
      <c r="A261" s="26"/>
      <c r="D261" s="22"/>
      <c r="F261" s="27"/>
      <c r="G261" s="24" t="str">
        <f t="shared" si="1"/>
        <v/>
      </c>
      <c r="H261" s="21"/>
    </row>
    <row r="262" spans="1:8" ht="12.75" x14ac:dyDescent="0.2">
      <c r="A262" s="26"/>
      <c r="D262" s="22"/>
      <c r="F262" s="27"/>
      <c r="G262" s="24" t="str">
        <f t="shared" si="1"/>
        <v/>
      </c>
      <c r="H262" s="21"/>
    </row>
    <row r="263" spans="1:8" ht="12.75" x14ac:dyDescent="0.2">
      <c r="A263" s="26"/>
      <c r="D263" s="22"/>
      <c r="F263" s="27"/>
      <c r="G263" s="24" t="str">
        <f t="shared" si="1"/>
        <v/>
      </c>
      <c r="H263" s="21"/>
    </row>
    <row r="264" spans="1:8" ht="12.75" x14ac:dyDescent="0.2">
      <c r="A264" s="26"/>
      <c r="D264" s="22"/>
      <c r="F264" s="27"/>
      <c r="G264" s="24" t="str">
        <f t="shared" si="1"/>
        <v/>
      </c>
      <c r="H264" s="21"/>
    </row>
    <row r="265" spans="1:8" ht="12.75" x14ac:dyDescent="0.2">
      <c r="A265" s="26"/>
      <c r="D265" s="22"/>
      <c r="F265" s="27"/>
      <c r="G265" s="24" t="str">
        <f t="shared" si="1"/>
        <v/>
      </c>
      <c r="H265" s="21"/>
    </row>
    <row r="266" spans="1:8" ht="12.75" x14ac:dyDescent="0.2">
      <c r="A266" s="26"/>
      <c r="D266" s="22"/>
      <c r="F266" s="27"/>
      <c r="G266" s="24" t="str">
        <f t="shared" si="1"/>
        <v/>
      </c>
      <c r="H266" s="21"/>
    </row>
    <row r="267" spans="1:8" ht="12.75" x14ac:dyDescent="0.2">
      <c r="A267" s="26"/>
      <c r="D267" s="22"/>
      <c r="F267" s="27"/>
      <c r="G267" s="24" t="str">
        <f t="shared" si="1"/>
        <v/>
      </c>
      <c r="H267" s="21"/>
    </row>
    <row r="268" spans="1:8" ht="12.75" x14ac:dyDescent="0.2">
      <c r="A268" s="26"/>
      <c r="D268" s="22"/>
      <c r="F268" s="27"/>
      <c r="G268" s="24" t="str">
        <f t="shared" si="1"/>
        <v/>
      </c>
      <c r="H268" s="21"/>
    </row>
    <row r="269" spans="1:8" ht="12.75" x14ac:dyDescent="0.2">
      <c r="A269" s="26"/>
      <c r="D269" s="22"/>
      <c r="F269" s="27"/>
      <c r="G269" s="24" t="str">
        <f t="shared" si="1"/>
        <v/>
      </c>
      <c r="H269" s="21"/>
    </row>
    <row r="270" spans="1:8" ht="12.75" x14ac:dyDescent="0.2">
      <c r="A270" s="26"/>
      <c r="D270" s="22"/>
      <c r="F270" s="27"/>
      <c r="G270" s="24" t="str">
        <f t="shared" si="1"/>
        <v/>
      </c>
      <c r="H270" s="21"/>
    </row>
    <row r="271" spans="1:8" ht="12.75" x14ac:dyDescent="0.2">
      <c r="A271" s="26"/>
      <c r="D271" s="22"/>
      <c r="F271" s="27"/>
      <c r="G271" s="24" t="str">
        <f t="shared" si="1"/>
        <v/>
      </c>
      <c r="H271" s="21"/>
    </row>
    <row r="272" spans="1:8" ht="12.75" x14ac:dyDescent="0.2">
      <c r="A272" s="26"/>
      <c r="D272" s="22"/>
      <c r="F272" s="27"/>
      <c r="G272" s="24" t="str">
        <f t="shared" si="1"/>
        <v/>
      </c>
      <c r="H272" s="21"/>
    </row>
    <row r="273" spans="1:8" ht="12.75" x14ac:dyDescent="0.2">
      <c r="A273" s="26"/>
      <c r="D273" s="22"/>
      <c r="F273" s="27"/>
      <c r="G273" s="24" t="str">
        <f t="shared" si="1"/>
        <v/>
      </c>
      <c r="H273" s="21"/>
    </row>
    <row r="274" spans="1:8" ht="12.75" x14ac:dyDescent="0.2">
      <c r="A274" s="26"/>
      <c r="D274" s="22"/>
      <c r="F274" s="27"/>
      <c r="G274" s="24" t="str">
        <f t="shared" si="1"/>
        <v/>
      </c>
      <c r="H274" s="21"/>
    </row>
    <row r="275" spans="1:8" ht="12.75" x14ac:dyDescent="0.2">
      <c r="A275" s="26"/>
      <c r="D275" s="22"/>
      <c r="F275" s="27"/>
      <c r="G275" s="24" t="str">
        <f t="shared" si="1"/>
        <v/>
      </c>
      <c r="H275" s="21"/>
    </row>
    <row r="276" spans="1:8" ht="12.75" x14ac:dyDescent="0.2">
      <c r="A276" s="26"/>
      <c r="D276" s="22"/>
      <c r="F276" s="27"/>
      <c r="G276" s="24" t="str">
        <f t="shared" si="1"/>
        <v/>
      </c>
      <c r="H276" s="21"/>
    </row>
    <row r="277" spans="1:8" ht="12.75" x14ac:dyDescent="0.2">
      <c r="A277" s="26"/>
      <c r="D277" s="22"/>
      <c r="F277" s="27"/>
      <c r="G277" s="24" t="str">
        <f t="shared" si="1"/>
        <v/>
      </c>
      <c r="H277" s="21"/>
    </row>
    <row r="278" spans="1:8" ht="12.75" x14ac:dyDescent="0.2">
      <c r="A278" s="26"/>
      <c r="D278" s="22"/>
      <c r="F278" s="27"/>
      <c r="G278" s="24" t="str">
        <f t="shared" si="1"/>
        <v/>
      </c>
      <c r="H278" s="21"/>
    </row>
    <row r="279" spans="1:8" ht="12.75" x14ac:dyDescent="0.2">
      <c r="A279" s="26"/>
      <c r="D279" s="22"/>
      <c r="F279" s="27"/>
      <c r="G279" s="24" t="str">
        <f t="shared" si="1"/>
        <v/>
      </c>
      <c r="H279" s="21"/>
    </row>
    <row r="280" spans="1:8" ht="12.75" x14ac:dyDescent="0.2">
      <c r="A280" s="26"/>
      <c r="D280" s="22"/>
      <c r="F280" s="27"/>
      <c r="G280" s="24" t="str">
        <f t="shared" si="1"/>
        <v/>
      </c>
      <c r="H280" s="21"/>
    </row>
    <row r="281" spans="1:8" ht="12.75" x14ac:dyDescent="0.2">
      <c r="A281" s="26"/>
      <c r="D281" s="22"/>
      <c r="F281" s="27"/>
      <c r="G281" s="24" t="str">
        <f t="shared" si="1"/>
        <v/>
      </c>
      <c r="H281" s="21"/>
    </row>
    <row r="282" spans="1:8" ht="12.75" x14ac:dyDescent="0.2">
      <c r="A282" s="26"/>
      <c r="D282" s="22"/>
      <c r="F282" s="27"/>
      <c r="G282" s="24" t="str">
        <f t="shared" si="1"/>
        <v/>
      </c>
      <c r="H282" s="21"/>
    </row>
    <row r="283" spans="1:8" ht="12.75" x14ac:dyDescent="0.2">
      <c r="A283" s="26"/>
      <c r="D283" s="22"/>
      <c r="F283" s="27"/>
      <c r="G283" s="24" t="str">
        <f t="shared" si="1"/>
        <v/>
      </c>
      <c r="H283" s="21"/>
    </row>
    <row r="284" spans="1:8" ht="12.75" x14ac:dyDescent="0.2">
      <c r="A284" s="26"/>
      <c r="D284" s="22"/>
      <c r="F284" s="27"/>
      <c r="G284" s="24" t="str">
        <f t="shared" si="1"/>
        <v/>
      </c>
      <c r="H284" s="21"/>
    </row>
    <row r="285" spans="1:8" ht="12.75" x14ac:dyDescent="0.2">
      <c r="A285" s="26"/>
      <c r="D285" s="22"/>
      <c r="F285" s="27"/>
      <c r="G285" s="24" t="str">
        <f t="shared" si="1"/>
        <v/>
      </c>
      <c r="H285" s="21"/>
    </row>
    <row r="286" spans="1:8" ht="12.75" x14ac:dyDescent="0.2">
      <c r="A286" s="26"/>
      <c r="D286" s="22"/>
      <c r="F286" s="27"/>
      <c r="G286" s="24" t="str">
        <f t="shared" si="1"/>
        <v/>
      </c>
      <c r="H286" s="21"/>
    </row>
    <row r="287" spans="1:8" ht="12.75" x14ac:dyDescent="0.2">
      <c r="A287" s="26"/>
      <c r="D287" s="22"/>
      <c r="F287" s="27"/>
      <c r="G287" s="24" t="str">
        <f t="shared" si="1"/>
        <v/>
      </c>
      <c r="H287" s="21"/>
    </row>
    <row r="288" spans="1:8" ht="12.75" x14ac:dyDescent="0.2">
      <c r="A288" s="26"/>
      <c r="D288" s="22"/>
      <c r="F288" s="27"/>
      <c r="G288" s="24" t="str">
        <f t="shared" si="1"/>
        <v/>
      </c>
      <c r="H288" s="21"/>
    </row>
    <row r="289" spans="1:8" ht="12.75" x14ac:dyDescent="0.2">
      <c r="A289" s="26"/>
      <c r="D289" s="22"/>
      <c r="F289" s="27"/>
      <c r="G289" s="24" t="str">
        <f t="shared" si="1"/>
        <v/>
      </c>
      <c r="H289" s="21"/>
    </row>
    <row r="290" spans="1:8" ht="12.75" x14ac:dyDescent="0.2">
      <c r="A290" s="26"/>
      <c r="D290" s="22"/>
      <c r="F290" s="27"/>
      <c r="G290" s="24" t="str">
        <f t="shared" si="1"/>
        <v/>
      </c>
      <c r="H290" s="21"/>
    </row>
    <row r="291" spans="1:8" ht="12.75" x14ac:dyDescent="0.2">
      <c r="A291" s="26"/>
      <c r="D291" s="22"/>
      <c r="F291" s="27"/>
      <c r="G291" s="24" t="str">
        <f t="shared" si="1"/>
        <v/>
      </c>
      <c r="H291" s="21"/>
    </row>
    <row r="292" spans="1:8" ht="12.75" x14ac:dyDescent="0.2">
      <c r="A292" s="26"/>
      <c r="D292" s="22"/>
      <c r="F292" s="27"/>
      <c r="G292" s="24" t="str">
        <f t="shared" si="1"/>
        <v/>
      </c>
      <c r="H292" s="21"/>
    </row>
    <row r="293" spans="1:8" ht="12.75" x14ac:dyDescent="0.2">
      <c r="A293" s="26"/>
      <c r="D293" s="22"/>
      <c r="F293" s="27"/>
      <c r="G293" s="24" t="str">
        <f t="shared" si="1"/>
        <v/>
      </c>
      <c r="H293" s="21"/>
    </row>
    <row r="294" spans="1:8" ht="12.75" x14ac:dyDescent="0.2">
      <c r="A294" s="26"/>
      <c r="D294" s="22"/>
      <c r="F294" s="27"/>
      <c r="G294" s="24" t="str">
        <f t="shared" si="1"/>
        <v/>
      </c>
      <c r="H294" s="21"/>
    </row>
    <row r="295" spans="1:8" ht="12.75" x14ac:dyDescent="0.2">
      <c r="A295" s="26"/>
      <c r="D295" s="22"/>
      <c r="F295" s="27"/>
      <c r="G295" s="24" t="str">
        <f t="shared" si="1"/>
        <v/>
      </c>
      <c r="H295" s="21"/>
    </row>
    <row r="296" spans="1:8" ht="12.75" x14ac:dyDescent="0.2">
      <c r="A296" s="26"/>
      <c r="D296" s="22"/>
      <c r="F296" s="27"/>
      <c r="G296" s="24" t="str">
        <f t="shared" si="1"/>
        <v/>
      </c>
      <c r="H296" s="21"/>
    </row>
    <row r="297" spans="1:8" ht="12.75" x14ac:dyDescent="0.2">
      <c r="A297" s="26"/>
      <c r="D297" s="22"/>
      <c r="F297" s="27"/>
      <c r="G297" s="24" t="str">
        <f t="shared" si="1"/>
        <v/>
      </c>
      <c r="H297" s="21"/>
    </row>
    <row r="298" spans="1:8" ht="12.75" x14ac:dyDescent="0.2">
      <c r="A298" s="26"/>
      <c r="D298" s="22"/>
      <c r="F298" s="27"/>
      <c r="G298" s="24" t="str">
        <f t="shared" si="1"/>
        <v/>
      </c>
      <c r="H298" s="21"/>
    </row>
    <row r="299" spans="1:8" ht="12.75" x14ac:dyDescent="0.2">
      <c r="A299" s="26"/>
      <c r="D299" s="22"/>
      <c r="F299" s="27"/>
      <c r="G299" s="24" t="str">
        <f t="shared" si="1"/>
        <v/>
      </c>
      <c r="H299" s="21"/>
    </row>
    <row r="300" spans="1:8" ht="12.75" x14ac:dyDescent="0.2">
      <c r="A300" s="26"/>
      <c r="D300" s="22"/>
      <c r="F300" s="27"/>
      <c r="G300" s="24" t="str">
        <f t="shared" si="1"/>
        <v/>
      </c>
      <c r="H300" s="21"/>
    </row>
    <row r="301" spans="1:8" ht="12.75" x14ac:dyDescent="0.2">
      <c r="A301" s="26"/>
      <c r="D301" s="22"/>
      <c r="F301" s="27"/>
      <c r="G301" s="24" t="str">
        <f t="shared" si="1"/>
        <v/>
      </c>
      <c r="H301" s="21"/>
    </row>
    <row r="302" spans="1:8" ht="12.75" x14ac:dyDescent="0.2">
      <c r="A302" s="26"/>
      <c r="D302" s="22"/>
      <c r="F302" s="27"/>
      <c r="G302" s="24" t="str">
        <f t="shared" si="1"/>
        <v/>
      </c>
      <c r="H302" s="21"/>
    </row>
    <row r="303" spans="1:8" ht="12.75" x14ac:dyDescent="0.2">
      <c r="A303" s="26"/>
      <c r="D303" s="22"/>
      <c r="F303" s="27"/>
      <c r="G303" s="24" t="str">
        <f t="shared" si="1"/>
        <v/>
      </c>
      <c r="H303" s="21"/>
    </row>
    <row r="304" spans="1:8" ht="12.75" x14ac:dyDescent="0.2">
      <c r="A304" s="26"/>
      <c r="D304" s="22"/>
      <c r="F304" s="27"/>
      <c r="G304" s="24" t="str">
        <f t="shared" si="1"/>
        <v/>
      </c>
      <c r="H304" s="21"/>
    </row>
    <row r="305" spans="1:8" ht="12.75" x14ac:dyDescent="0.2">
      <c r="A305" s="26"/>
      <c r="D305" s="22"/>
      <c r="F305" s="27"/>
      <c r="G305" s="24" t="str">
        <f t="shared" si="1"/>
        <v/>
      </c>
      <c r="H305" s="21"/>
    </row>
    <row r="306" spans="1:8" ht="12.75" x14ac:dyDescent="0.2">
      <c r="A306" s="26"/>
      <c r="D306" s="22"/>
      <c r="F306" s="27"/>
      <c r="G306" s="24" t="str">
        <f t="shared" si="1"/>
        <v/>
      </c>
      <c r="H306" s="21"/>
    </row>
    <row r="307" spans="1:8" ht="12.75" x14ac:dyDescent="0.2">
      <c r="A307" s="26"/>
      <c r="D307" s="22"/>
      <c r="F307" s="27"/>
      <c r="G307" s="24" t="str">
        <f t="shared" si="1"/>
        <v/>
      </c>
      <c r="H307" s="21"/>
    </row>
    <row r="308" spans="1:8" ht="12.75" x14ac:dyDescent="0.2">
      <c r="A308" s="26"/>
      <c r="D308" s="22"/>
      <c r="F308" s="27"/>
      <c r="G308" s="24" t="str">
        <f t="shared" si="1"/>
        <v/>
      </c>
      <c r="H308" s="21"/>
    </row>
    <row r="309" spans="1:8" ht="12.75" x14ac:dyDescent="0.2">
      <c r="A309" s="26"/>
      <c r="D309" s="22"/>
      <c r="F309" s="27"/>
      <c r="G309" s="24" t="str">
        <f t="shared" si="1"/>
        <v/>
      </c>
      <c r="H309" s="21"/>
    </row>
    <row r="310" spans="1:8" ht="12.75" x14ac:dyDescent="0.2">
      <c r="A310" s="26"/>
      <c r="D310" s="22"/>
      <c r="F310" s="27"/>
      <c r="G310" s="24" t="str">
        <f t="shared" si="1"/>
        <v/>
      </c>
      <c r="H310" s="21"/>
    </row>
    <row r="311" spans="1:8" ht="12.75" x14ac:dyDescent="0.2">
      <c r="A311" s="26"/>
      <c r="D311" s="22"/>
      <c r="F311" s="27"/>
      <c r="G311" s="24" t="str">
        <f t="shared" si="1"/>
        <v/>
      </c>
      <c r="H311" s="21"/>
    </row>
    <row r="312" spans="1:8" ht="12.75" x14ac:dyDescent="0.2">
      <c r="A312" s="26"/>
      <c r="D312" s="22"/>
      <c r="F312" s="27"/>
      <c r="G312" s="24" t="str">
        <f t="shared" si="1"/>
        <v/>
      </c>
      <c r="H312" s="21"/>
    </row>
    <row r="313" spans="1:8" ht="12.75" x14ac:dyDescent="0.2">
      <c r="A313" s="26"/>
      <c r="D313" s="22"/>
      <c r="F313" s="27"/>
      <c r="G313" s="24" t="str">
        <f t="shared" si="1"/>
        <v/>
      </c>
      <c r="H313" s="21"/>
    </row>
    <row r="314" spans="1:8" ht="12.75" x14ac:dyDescent="0.2">
      <c r="A314" s="26"/>
      <c r="D314" s="22"/>
      <c r="F314" s="27"/>
      <c r="G314" s="24" t="str">
        <f t="shared" si="1"/>
        <v/>
      </c>
      <c r="H314" s="21"/>
    </row>
    <row r="315" spans="1:8" ht="12.75" x14ac:dyDescent="0.2">
      <c r="A315" s="26"/>
      <c r="D315" s="22"/>
      <c r="F315" s="27"/>
      <c r="G315" s="24" t="str">
        <f t="shared" si="1"/>
        <v/>
      </c>
      <c r="H315" s="21"/>
    </row>
    <row r="316" spans="1:8" ht="12.75" x14ac:dyDescent="0.2">
      <c r="A316" s="26"/>
      <c r="D316" s="22"/>
      <c r="F316" s="27"/>
      <c r="G316" s="24" t="str">
        <f t="shared" si="1"/>
        <v/>
      </c>
      <c r="H316" s="21"/>
    </row>
    <row r="317" spans="1:8" ht="12.75" x14ac:dyDescent="0.2">
      <c r="A317" s="26"/>
      <c r="D317" s="22"/>
      <c r="F317" s="27"/>
      <c r="G317" s="24" t="str">
        <f t="shared" si="1"/>
        <v/>
      </c>
      <c r="H317" s="21"/>
    </row>
    <row r="318" spans="1:8" ht="12.75" x14ac:dyDescent="0.2">
      <c r="A318" s="26"/>
      <c r="D318" s="22"/>
      <c r="F318" s="27"/>
      <c r="G318" s="24" t="str">
        <f t="shared" si="1"/>
        <v/>
      </c>
      <c r="H318" s="21"/>
    </row>
    <row r="319" spans="1:8" ht="12.75" x14ac:dyDescent="0.2">
      <c r="A319" s="26"/>
      <c r="D319" s="22"/>
      <c r="F319" s="27"/>
      <c r="G319" s="24" t="str">
        <f t="shared" si="1"/>
        <v/>
      </c>
      <c r="H319" s="21"/>
    </row>
    <row r="320" spans="1:8" ht="12.75" x14ac:dyDescent="0.2">
      <c r="A320" s="26"/>
      <c r="D320" s="22"/>
      <c r="F320" s="27"/>
      <c r="G320" s="24" t="str">
        <f t="shared" si="1"/>
        <v/>
      </c>
      <c r="H320" s="21"/>
    </row>
    <row r="321" spans="1:8" ht="12.75" x14ac:dyDescent="0.2">
      <c r="A321" s="26"/>
      <c r="D321" s="22"/>
      <c r="F321" s="27"/>
      <c r="G321" s="24" t="str">
        <f t="shared" si="1"/>
        <v/>
      </c>
      <c r="H321" s="21"/>
    </row>
    <row r="322" spans="1:8" ht="12.75" x14ac:dyDescent="0.2">
      <c r="A322" s="26"/>
      <c r="D322" s="22"/>
      <c r="F322" s="27"/>
      <c r="G322" s="24" t="str">
        <f t="shared" si="1"/>
        <v/>
      </c>
      <c r="H322" s="21"/>
    </row>
    <row r="323" spans="1:8" ht="12.75" x14ac:dyDescent="0.2">
      <c r="A323" s="26"/>
      <c r="D323" s="22"/>
      <c r="F323" s="27"/>
      <c r="G323" s="24" t="str">
        <f t="shared" si="1"/>
        <v/>
      </c>
      <c r="H323" s="21"/>
    </row>
    <row r="324" spans="1:8" ht="12.75" x14ac:dyDescent="0.2">
      <c r="A324" s="26"/>
      <c r="D324" s="22"/>
      <c r="F324" s="27"/>
      <c r="G324" s="24" t="str">
        <f t="shared" si="1"/>
        <v/>
      </c>
      <c r="H324" s="21"/>
    </row>
    <row r="325" spans="1:8" ht="12.75" x14ac:dyDescent="0.2">
      <c r="A325" s="26"/>
      <c r="D325" s="22"/>
      <c r="F325" s="27"/>
      <c r="G325" s="24" t="str">
        <f t="shared" si="1"/>
        <v/>
      </c>
      <c r="H325" s="21"/>
    </row>
    <row r="326" spans="1:8" ht="12.75" x14ac:dyDescent="0.2">
      <c r="A326" s="26"/>
      <c r="D326" s="22"/>
      <c r="F326" s="27"/>
      <c r="G326" s="24" t="str">
        <f t="shared" si="1"/>
        <v/>
      </c>
      <c r="H326" s="21"/>
    </row>
    <row r="327" spans="1:8" ht="12.75" x14ac:dyDescent="0.2">
      <c r="A327" s="26"/>
      <c r="D327" s="22"/>
      <c r="F327" s="27"/>
      <c r="G327" s="24" t="str">
        <f t="shared" si="1"/>
        <v/>
      </c>
      <c r="H327" s="21"/>
    </row>
    <row r="328" spans="1:8" ht="12.75" x14ac:dyDescent="0.2">
      <c r="A328" s="26"/>
      <c r="D328" s="22"/>
      <c r="F328" s="27"/>
      <c r="G328" s="24" t="str">
        <f t="shared" si="1"/>
        <v/>
      </c>
      <c r="H328" s="21"/>
    </row>
    <row r="329" spans="1:8" ht="12.75" x14ac:dyDescent="0.2">
      <c r="A329" s="26"/>
      <c r="D329" s="22"/>
      <c r="F329" s="27"/>
      <c r="G329" s="24" t="str">
        <f t="shared" si="1"/>
        <v/>
      </c>
      <c r="H329" s="21"/>
    </row>
    <row r="330" spans="1:8" ht="12.75" x14ac:dyDescent="0.2">
      <c r="A330" s="26"/>
      <c r="D330" s="22"/>
      <c r="F330" s="27"/>
      <c r="G330" s="24" t="str">
        <f t="shared" si="1"/>
        <v/>
      </c>
      <c r="H330" s="21"/>
    </row>
    <row r="331" spans="1:8" ht="12.75" x14ac:dyDescent="0.2">
      <c r="A331" s="26"/>
      <c r="D331" s="22"/>
      <c r="F331" s="27"/>
      <c r="G331" s="24" t="str">
        <f t="shared" si="1"/>
        <v/>
      </c>
      <c r="H331" s="21"/>
    </row>
    <row r="332" spans="1:8" ht="12.75" x14ac:dyDescent="0.2">
      <c r="A332" s="26"/>
      <c r="D332" s="22"/>
      <c r="F332" s="27"/>
      <c r="G332" s="24" t="str">
        <f t="shared" si="1"/>
        <v/>
      </c>
      <c r="H332" s="21"/>
    </row>
    <row r="333" spans="1:8" ht="12.75" x14ac:dyDescent="0.2">
      <c r="A333" s="26"/>
      <c r="D333" s="22"/>
      <c r="F333" s="27"/>
      <c r="G333" s="24" t="str">
        <f t="shared" si="1"/>
        <v/>
      </c>
      <c r="H333" s="21"/>
    </row>
    <row r="334" spans="1:8" ht="12.75" x14ac:dyDescent="0.2">
      <c r="A334" s="26"/>
      <c r="D334" s="22"/>
      <c r="F334" s="27"/>
      <c r="G334" s="24" t="str">
        <f t="shared" si="1"/>
        <v/>
      </c>
      <c r="H334" s="21"/>
    </row>
    <row r="335" spans="1:8" ht="12.75" x14ac:dyDescent="0.2">
      <c r="A335" s="26"/>
      <c r="D335" s="22"/>
      <c r="F335" s="27"/>
      <c r="G335" s="24" t="str">
        <f t="shared" si="1"/>
        <v/>
      </c>
      <c r="H335" s="21"/>
    </row>
    <row r="336" spans="1:8" ht="12.75" x14ac:dyDescent="0.2">
      <c r="A336" s="26"/>
      <c r="D336" s="22"/>
      <c r="F336" s="27"/>
      <c r="G336" s="24" t="str">
        <f t="shared" si="1"/>
        <v/>
      </c>
      <c r="H336" s="21"/>
    </row>
    <row r="337" spans="1:9" ht="12.75" x14ac:dyDescent="0.2">
      <c r="A337" s="26"/>
      <c r="D337" s="22"/>
      <c r="F337" s="27"/>
      <c r="G337" s="24" t="str">
        <f t="shared" si="1"/>
        <v/>
      </c>
      <c r="H337" s="21"/>
    </row>
    <row r="338" spans="1:9" ht="12.75" x14ac:dyDescent="0.2">
      <c r="A338" s="26"/>
      <c r="D338" s="22"/>
      <c r="F338" s="27"/>
      <c r="G338" s="24" t="str">
        <f t="shared" si="1"/>
        <v/>
      </c>
      <c r="H338" s="21"/>
    </row>
    <row r="339" spans="1:9" ht="12.75" x14ac:dyDescent="0.2">
      <c r="A339" s="26"/>
      <c r="D339" s="22"/>
      <c r="F339" s="27"/>
      <c r="G339" s="24" t="str">
        <f t="shared" si="1"/>
        <v/>
      </c>
      <c r="H339" s="21"/>
    </row>
    <row r="340" spans="1:9" ht="12.75" x14ac:dyDescent="0.2">
      <c r="A340" s="26"/>
      <c r="D340" s="22"/>
      <c r="F340" s="27"/>
      <c r="G340" s="24" t="str">
        <f t="shared" si="1"/>
        <v/>
      </c>
      <c r="H340" s="21"/>
    </row>
    <row r="341" spans="1:9" ht="12.75" x14ac:dyDescent="0.2">
      <c r="A341" s="26"/>
      <c r="D341" s="22"/>
      <c r="F341" s="27"/>
      <c r="G341" s="24" t="str">
        <f t="shared" si="1"/>
        <v/>
      </c>
      <c r="H341" s="21"/>
    </row>
    <row r="342" spans="1:9" ht="12.75" x14ac:dyDescent="0.2">
      <c r="A342" s="26"/>
      <c r="D342" s="22"/>
      <c r="F342" s="27"/>
      <c r="G342" s="24" t="str">
        <f t="shared" si="1"/>
        <v/>
      </c>
      <c r="H342" s="21"/>
    </row>
    <row r="343" spans="1:9" ht="12.75" x14ac:dyDescent="0.2">
      <c r="A343" s="26"/>
      <c r="D343" s="22"/>
      <c r="F343" s="27"/>
      <c r="G343" s="24" t="str">
        <f t="shared" si="1"/>
        <v/>
      </c>
      <c r="H343" s="21"/>
    </row>
    <row r="344" spans="1:9" ht="12.75" x14ac:dyDescent="0.2">
      <c r="A344" s="26"/>
      <c r="D344" s="22"/>
      <c r="F344" s="27"/>
      <c r="G344" s="24" t="str">
        <f t="shared" si="1"/>
        <v/>
      </c>
      <c r="H344" s="21"/>
    </row>
    <row r="345" spans="1:9" ht="12.75" x14ac:dyDescent="0.2">
      <c r="A345" s="26"/>
      <c r="D345" s="22"/>
      <c r="F345" s="27"/>
      <c r="G345" s="24" t="str">
        <f t="shared" si="1"/>
        <v/>
      </c>
      <c r="H345" s="21"/>
      <c r="I345" s="28"/>
    </row>
    <row r="346" spans="1:9" ht="12.75" x14ac:dyDescent="0.2">
      <c r="A346" s="26"/>
      <c r="D346" s="22"/>
      <c r="F346" s="27"/>
      <c r="G346" s="24" t="str">
        <f t="shared" si="1"/>
        <v/>
      </c>
      <c r="H346" s="21"/>
      <c r="I346" s="28"/>
    </row>
    <row r="347" spans="1:9" ht="12.75" x14ac:dyDescent="0.2">
      <c r="A347" s="26"/>
      <c r="D347" s="22"/>
      <c r="F347" s="27"/>
      <c r="G347" s="24" t="str">
        <f t="shared" si="1"/>
        <v/>
      </c>
      <c r="H347" s="21"/>
      <c r="I347" s="28"/>
    </row>
    <row r="348" spans="1:9" ht="12.75" x14ac:dyDescent="0.2">
      <c r="A348" s="26"/>
      <c r="D348" s="22"/>
      <c r="F348" s="27"/>
      <c r="G348" s="24" t="str">
        <f t="shared" si="1"/>
        <v/>
      </c>
      <c r="H348" s="21"/>
      <c r="I348" s="28"/>
    </row>
    <row r="349" spans="1:9" ht="12.75" x14ac:dyDescent="0.2">
      <c r="A349" s="26"/>
      <c r="D349" s="22"/>
      <c r="F349" s="27"/>
      <c r="G349" s="24" t="str">
        <f t="shared" si="1"/>
        <v/>
      </c>
      <c r="H349" s="21"/>
      <c r="I349" s="28"/>
    </row>
    <row r="350" spans="1:9" ht="12.75" x14ac:dyDescent="0.2">
      <c r="A350" s="26"/>
      <c r="D350" s="22"/>
      <c r="F350" s="27"/>
      <c r="G350" s="24" t="str">
        <f t="shared" si="1"/>
        <v/>
      </c>
      <c r="H350" s="21"/>
      <c r="I350" s="28"/>
    </row>
    <row r="351" spans="1:9" ht="12.75" x14ac:dyDescent="0.2">
      <c r="A351" s="26"/>
      <c r="D351" s="22"/>
      <c r="F351" s="27"/>
      <c r="G351" s="24" t="str">
        <f t="shared" si="1"/>
        <v/>
      </c>
      <c r="H351" s="21"/>
      <c r="I351" s="28"/>
    </row>
    <row r="352" spans="1:9" ht="12.75" x14ac:dyDescent="0.2">
      <c r="A352" s="26"/>
      <c r="D352" s="22"/>
      <c r="F352" s="27"/>
      <c r="G352" s="24" t="str">
        <f t="shared" si="1"/>
        <v/>
      </c>
      <c r="H352" s="21"/>
      <c r="I352" s="28"/>
    </row>
    <row r="353" spans="1:9" ht="12.75" x14ac:dyDescent="0.2">
      <c r="A353" s="26"/>
      <c r="D353" s="22"/>
      <c r="F353" s="27"/>
      <c r="G353" s="24" t="str">
        <f t="shared" si="1"/>
        <v/>
      </c>
      <c r="H353" s="21"/>
      <c r="I353" s="28"/>
    </row>
    <row r="354" spans="1:9" ht="12.75" x14ac:dyDescent="0.2">
      <c r="A354" s="26"/>
      <c r="D354" s="22"/>
      <c r="F354" s="27"/>
      <c r="G354" s="24" t="str">
        <f t="shared" si="1"/>
        <v/>
      </c>
      <c r="H354" s="21"/>
      <c r="I354" s="28"/>
    </row>
    <row r="355" spans="1:9" ht="12.75" x14ac:dyDescent="0.2">
      <c r="A355" s="26"/>
      <c r="D355" s="22"/>
      <c r="F355" s="27"/>
      <c r="G355" s="24" t="str">
        <f t="shared" si="1"/>
        <v/>
      </c>
      <c r="H355" s="21"/>
      <c r="I355" s="28"/>
    </row>
    <row r="356" spans="1:9" ht="12.75" x14ac:dyDescent="0.2">
      <c r="A356" s="26"/>
      <c r="D356" s="22"/>
      <c r="F356" s="27"/>
      <c r="G356" s="24" t="str">
        <f t="shared" si="1"/>
        <v/>
      </c>
      <c r="H356" s="21"/>
      <c r="I356" s="28"/>
    </row>
    <row r="357" spans="1:9" ht="12.75" x14ac:dyDescent="0.2">
      <c r="A357" s="26"/>
      <c r="D357" s="22"/>
      <c r="F357" s="27"/>
      <c r="G357" s="24" t="str">
        <f t="shared" si="1"/>
        <v/>
      </c>
      <c r="H357" s="21"/>
      <c r="I357" s="28"/>
    </row>
    <row r="358" spans="1:9" ht="12.75" x14ac:dyDescent="0.2">
      <c r="A358" s="26"/>
      <c r="D358" s="22"/>
      <c r="F358" s="27"/>
      <c r="G358" s="24" t="str">
        <f t="shared" si="1"/>
        <v/>
      </c>
      <c r="H358" s="21"/>
      <c r="I358" s="28"/>
    </row>
    <row r="359" spans="1:9" ht="12.75" x14ac:dyDescent="0.2">
      <c r="A359" s="26"/>
      <c r="D359" s="22"/>
      <c r="F359" s="27"/>
      <c r="G359" s="24" t="str">
        <f t="shared" si="1"/>
        <v/>
      </c>
      <c r="H359" s="21"/>
      <c r="I359" s="28"/>
    </row>
    <row r="360" spans="1:9" ht="12.75" x14ac:dyDescent="0.2">
      <c r="A360" s="26"/>
      <c r="D360" s="22"/>
      <c r="F360" s="27"/>
      <c r="G360" s="24" t="str">
        <f t="shared" si="1"/>
        <v/>
      </c>
      <c r="H360" s="21"/>
      <c r="I360" s="28"/>
    </row>
    <row r="361" spans="1:9" ht="12.75" x14ac:dyDescent="0.2">
      <c r="A361" s="26"/>
      <c r="D361" s="22"/>
      <c r="F361" s="27"/>
      <c r="G361" s="24" t="str">
        <f t="shared" si="1"/>
        <v/>
      </c>
      <c r="H361" s="21"/>
      <c r="I361" s="28"/>
    </row>
    <row r="362" spans="1:9" ht="12.75" x14ac:dyDescent="0.2">
      <c r="A362" s="26"/>
      <c r="D362" s="22"/>
      <c r="F362" s="27"/>
      <c r="G362" s="24" t="str">
        <f t="shared" si="1"/>
        <v/>
      </c>
      <c r="H362" s="21"/>
      <c r="I362" s="28"/>
    </row>
    <row r="363" spans="1:9" ht="12.75" x14ac:dyDescent="0.2">
      <c r="A363" s="26"/>
      <c r="D363" s="22"/>
      <c r="F363" s="27"/>
      <c r="G363" s="24" t="str">
        <f t="shared" si="1"/>
        <v/>
      </c>
      <c r="H363" s="21"/>
      <c r="I363" s="28"/>
    </row>
    <row r="364" spans="1:9" ht="12.75" x14ac:dyDescent="0.2">
      <c r="A364" s="26"/>
      <c r="D364" s="22"/>
      <c r="F364" s="27"/>
      <c r="G364" s="24" t="str">
        <f t="shared" si="1"/>
        <v/>
      </c>
      <c r="H364" s="21"/>
      <c r="I364" s="28"/>
    </row>
    <row r="365" spans="1:9" ht="12.75" x14ac:dyDescent="0.2">
      <c r="A365" s="26"/>
      <c r="D365" s="22"/>
      <c r="F365" s="27"/>
      <c r="G365" s="24" t="str">
        <f t="shared" si="1"/>
        <v/>
      </c>
      <c r="H365" s="21"/>
      <c r="I365" s="28"/>
    </row>
    <row r="366" spans="1:9" ht="12.75" x14ac:dyDescent="0.2">
      <c r="A366" s="26"/>
      <c r="D366" s="22"/>
      <c r="F366" s="27"/>
      <c r="G366" s="24" t="str">
        <f t="shared" si="1"/>
        <v/>
      </c>
      <c r="H366" s="21"/>
      <c r="I366" s="28"/>
    </row>
    <row r="367" spans="1:9" ht="12.75" x14ac:dyDescent="0.2">
      <c r="A367" s="26"/>
      <c r="D367" s="22"/>
      <c r="F367" s="27"/>
      <c r="G367" s="24" t="str">
        <f t="shared" si="1"/>
        <v/>
      </c>
      <c r="H367" s="21"/>
      <c r="I367" s="28"/>
    </row>
    <row r="368" spans="1:9" ht="12.75" x14ac:dyDescent="0.2">
      <c r="A368" s="26"/>
      <c r="D368" s="22"/>
      <c r="F368" s="27"/>
      <c r="G368" s="24" t="str">
        <f t="shared" si="1"/>
        <v/>
      </c>
      <c r="H368" s="21"/>
      <c r="I368" s="28"/>
    </row>
    <row r="369" spans="1:9" ht="12.75" x14ac:dyDescent="0.2">
      <c r="A369" s="26"/>
      <c r="D369" s="22"/>
      <c r="F369" s="27"/>
      <c r="G369" s="24" t="str">
        <f t="shared" si="1"/>
        <v/>
      </c>
      <c r="H369" s="21"/>
      <c r="I369" s="28"/>
    </row>
    <row r="370" spans="1:9" ht="12.75" x14ac:dyDescent="0.2">
      <c r="A370" s="26"/>
      <c r="D370" s="22"/>
      <c r="F370" s="27"/>
      <c r="G370" s="24" t="str">
        <f t="shared" si="1"/>
        <v/>
      </c>
      <c r="H370" s="21"/>
      <c r="I370" s="28"/>
    </row>
    <row r="371" spans="1:9" ht="12.75" x14ac:dyDescent="0.2">
      <c r="A371" s="26"/>
      <c r="D371" s="22"/>
      <c r="F371" s="27"/>
      <c r="G371" s="24" t="str">
        <f t="shared" si="1"/>
        <v/>
      </c>
      <c r="H371" s="21"/>
      <c r="I371" s="28"/>
    </row>
    <row r="372" spans="1:9" ht="12.75" x14ac:dyDescent="0.2">
      <c r="A372" s="26"/>
      <c r="D372" s="22"/>
      <c r="F372" s="27"/>
      <c r="G372" s="24" t="str">
        <f t="shared" si="1"/>
        <v/>
      </c>
      <c r="H372" s="21"/>
      <c r="I372" s="28"/>
    </row>
    <row r="373" spans="1:9" ht="12.75" x14ac:dyDescent="0.2">
      <c r="A373" s="26"/>
      <c r="D373" s="22"/>
      <c r="F373" s="27"/>
      <c r="G373" s="24" t="str">
        <f t="shared" si="1"/>
        <v/>
      </c>
      <c r="H373" s="21"/>
      <c r="I373" s="28"/>
    </row>
    <row r="374" spans="1:9" ht="12.75" x14ac:dyDescent="0.2">
      <c r="A374" s="26"/>
      <c r="D374" s="22"/>
      <c r="F374" s="27"/>
      <c r="G374" s="24" t="str">
        <f t="shared" si="1"/>
        <v/>
      </c>
      <c r="H374" s="21"/>
      <c r="I374" s="28"/>
    </row>
    <row r="375" spans="1:9" ht="12.75" x14ac:dyDescent="0.2">
      <c r="A375" s="26"/>
      <c r="D375" s="22"/>
      <c r="F375" s="27"/>
      <c r="G375" s="24" t="str">
        <f t="shared" si="1"/>
        <v/>
      </c>
      <c r="H375" s="21"/>
      <c r="I375" s="28"/>
    </row>
    <row r="376" spans="1:9" ht="12.75" x14ac:dyDescent="0.2">
      <c r="A376" s="26"/>
      <c r="D376" s="22"/>
      <c r="F376" s="27"/>
      <c r="G376" s="24" t="str">
        <f t="shared" si="1"/>
        <v/>
      </c>
      <c r="H376" s="21"/>
      <c r="I376" s="28"/>
    </row>
    <row r="377" spans="1:9" ht="12.75" x14ac:dyDescent="0.2">
      <c r="A377" s="26"/>
      <c r="D377" s="22"/>
      <c r="F377" s="27"/>
      <c r="G377" s="24" t="str">
        <f t="shared" si="1"/>
        <v/>
      </c>
      <c r="H377" s="21"/>
      <c r="I377" s="28"/>
    </row>
    <row r="378" spans="1:9" ht="12.75" x14ac:dyDescent="0.2">
      <c r="A378" s="26"/>
      <c r="D378" s="22"/>
      <c r="F378" s="27"/>
      <c r="G378" s="24" t="str">
        <f t="shared" si="1"/>
        <v/>
      </c>
      <c r="H378" s="21"/>
      <c r="I378" s="28"/>
    </row>
    <row r="379" spans="1:9" ht="12.75" x14ac:dyDescent="0.2">
      <c r="A379" s="26"/>
      <c r="D379" s="22"/>
      <c r="F379" s="27"/>
      <c r="G379" s="24" t="str">
        <f t="shared" si="1"/>
        <v/>
      </c>
      <c r="H379" s="21"/>
      <c r="I379" s="28"/>
    </row>
    <row r="380" spans="1:9" ht="12.75" x14ac:dyDescent="0.2">
      <c r="A380" s="26"/>
      <c r="D380" s="22"/>
      <c r="F380" s="27"/>
      <c r="G380" s="24" t="str">
        <f t="shared" si="1"/>
        <v/>
      </c>
      <c r="H380" s="21"/>
      <c r="I380" s="28"/>
    </row>
    <row r="381" spans="1:9" ht="12.75" x14ac:dyDescent="0.2">
      <c r="A381" s="26"/>
      <c r="D381" s="22"/>
      <c r="F381" s="27"/>
      <c r="G381" s="24" t="str">
        <f t="shared" si="1"/>
        <v/>
      </c>
      <c r="H381" s="21"/>
      <c r="I381" s="28"/>
    </row>
    <row r="382" spans="1:9" ht="12.75" x14ac:dyDescent="0.2">
      <c r="A382" s="26"/>
      <c r="D382" s="22"/>
      <c r="F382" s="27"/>
      <c r="G382" s="24" t="str">
        <f t="shared" si="1"/>
        <v/>
      </c>
      <c r="H382" s="21"/>
      <c r="I382" s="28"/>
    </row>
    <row r="383" spans="1:9" ht="12.75" x14ac:dyDescent="0.2">
      <c r="A383" s="26"/>
      <c r="D383" s="22"/>
      <c r="F383" s="27"/>
      <c r="G383" s="24" t="str">
        <f t="shared" si="1"/>
        <v/>
      </c>
      <c r="H383" s="21"/>
      <c r="I383" s="28"/>
    </row>
    <row r="384" spans="1:9" ht="12.75" x14ac:dyDescent="0.2">
      <c r="A384" s="26"/>
      <c r="D384" s="22"/>
      <c r="F384" s="27"/>
      <c r="G384" s="24" t="str">
        <f t="shared" si="1"/>
        <v/>
      </c>
      <c r="H384" s="21"/>
      <c r="I384" s="28"/>
    </row>
    <row r="385" spans="1:9" ht="12.75" x14ac:dyDescent="0.2">
      <c r="A385" s="26"/>
      <c r="D385" s="22"/>
      <c r="F385" s="27"/>
      <c r="G385" s="24" t="str">
        <f t="shared" si="1"/>
        <v/>
      </c>
      <c r="H385" s="21"/>
      <c r="I385" s="28"/>
    </row>
    <row r="386" spans="1:9" ht="12.75" x14ac:dyDescent="0.2">
      <c r="A386" s="26"/>
      <c r="D386" s="22"/>
      <c r="F386" s="27"/>
      <c r="G386" s="24" t="str">
        <f t="shared" si="1"/>
        <v/>
      </c>
      <c r="H386" s="21"/>
      <c r="I386" s="28"/>
    </row>
    <row r="387" spans="1:9" ht="12.75" x14ac:dyDescent="0.2">
      <c r="A387" s="26"/>
      <c r="D387" s="22"/>
      <c r="F387" s="27"/>
      <c r="G387" s="24" t="str">
        <f t="shared" si="1"/>
        <v/>
      </c>
      <c r="H387" s="21"/>
      <c r="I387" s="28"/>
    </row>
    <row r="388" spans="1:9" ht="12.75" x14ac:dyDescent="0.2">
      <c r="A388" s="26"/>
      <c r="D388" s="22"/>
      <c r="F388" s="27"/>
      <c r="G388" s="24" t="str">
        <f t="shared" si="1"/>
        <v/>
      </c>
      <c r="H388" s="21"/>
      <c r="I388" s="28"/>
    </row>
    <row r="389" spans="1:9" ht="12.75" x14ac:dyDescent="0.2">
      <c r="A389" s="26"/>
      <c r="D389" s="22"/>
      <c r="F389" s="27"/>
      <c r="G389" s="24" t="str">
        <f t="shared" si="1"/>
        <v/>
      </c>
      <c r="H389" s="21"/>
      <c r="I389" s="28"/>
    </row>
    <row r="390" spans="1:9" ht="12.75" x14ac:dyDescent="0.2">
      <c r="A390" s="26"/>
      <c r="D390" s="22"/>
      <c r="F390" s="27"/>
      <c r="G390" s="24" t="str">
        <f t="shared" si="1"/>
        <v/>
      </c>
      <c r="H390" s="21"/>
      <c r="I390" s="28"/>
    </row>
    <row r="391" spans="1:9" ht="12.75" x14ac:dyDescent="0.2">
      <c r="A391" s="26"/>
      <c r="D391" s="22"/>
      <c r="F391" s="27"/>
      <c r="G391" s="24" t="str">
        <f t="shared" si="1"/>
        <v/>
      </c>
      <c r="H391" s="21"/>
      <c r="I391" s="28"/>
    </row>
    <row r="392" spans="1:9" ht="12.75" x14ac:dyDescent="0.2">
      <c r="A392" s="26"/>
      <c r="D392" s="22"/>
      <c r="F392" s="27"/>
      <c r="G392" s="24" t="str">
        <f t="shared" si="1"/>
        <v/>
      </c>
      <c r="H392" s="21"/>
      <c r="I392" s="28"/>
    </row>
    <row r="393" spans="1:9" ht="12.75" x14ac:dyDescent="0.2">
      <c r="A393" s="26"/>
      <c r="D393" s="22"/>
      <c r="F393" s="27"/>
      <c r="G393" s="24" t="str">
        <f t="shared" si="1"/>
        <v/>
      </c>
      <c r="H393" s="21"/>
      <c r="I393" s="28"/>
    </row>
    <row r="394" spans="1:9" ht="12.75" x14ac:dyDescent="0.2">
      <c r="A394" s="26"/>
      <c r="D394" s="22"/>
      <c r="F394" s="27"/>
      <c r="G394" s="24" t="str">
        <f t="shared" si="1"/>
        <v/>
      </c>
      <c r="H394" s="21"/>
      <c r="I394" s="28"/>
    </row>
    <row r="395" spans="1:9" ht="12.75" x14ac:dyDescent="0.2">
      <c r="A395" s="26"/>
      <c r="D395" s="22"/>
      <c r="F395" s="27"/>
      <c r="G395" s="24" t="str">
        <f t="shared" si="1"/>
        <v/>
      </c>
      <c r="H395" s="21"/>
      <c r="I395" s="28"/>
    </row>
    <row r="396" spans="1:9" ht="12.75" x14ac:dyDescent="0.2">
      <c r="A396" s="26"/>
      <c r="D396" s="22"/>
      <c r="F396" s="27"/>
      <c r="G396" s="24" t="str">
        <f t="shared" si="1"/>
        <v/>
      </c>
      <c r="H396" s="21"/>
      <c r="I396" s="28"/>
    </row>
    <row r="397" spans="1:9" ht="12.75" x14ac:dyDescent="0.2">
      <c r="A397" s="26"/>
      <c r="D397" s="22"/>
      <c r="F397" s="27"/>
      <c r="G397" s="24" t="str">
        <f t="shared" si="1"/>
        <v/>
      </c>
      <c r="H397" s="21"/>
      <c r="I397" s="28"/>
    </row>
    <row r="398" spans="1:9" ht="12.75" x14ac:dyDescent="0.2">
      <c r="A398" s="26"/>
      <c r="D398" s="22"/>
      <c r="F398" s="27"/>
      <c r="G398" s="24" t="str">
        <f t="shared" si="1"/>
        <v/>
      </c>
      <c r="H398" s="21"/>
      <c r="I398" s="28"/>
    </row>
    <row r="399" spans="1:9" ht="12.75" x14ac:dyDescent="0.2">
      <c r="A399" s="26"/>
      <c r="D399" s="22"/>
      <c r="F399" s="27"/>
      <c r="G399" s="24" t="str">
        <f t="shared" si="1"/>
        <v/>
      </c>
      <c r="H399" s="21"/>
      <c r="I399" s="28"/>
    </row>
    <row r="400" spans="1:9" ht="12.75" x14ac:dyDescent="0.2">
      <c r="A400" s="26"/>
      <c r="D400" s="22"/>
      <c r="F400" s="27"/>
      <c r="G400" s="24" t="str">
        <f t="shared" si="1"/>
        <v/>
      </c>
      <c r="H400" s="21"/>
      <c r="I400" s="28"/>
    </row>
    <row r="401" spans="1:9" ht="12.75" x14ac:dyDescent="0.2">
      <c r="A401" s="26"/>
      <c r="D401" s="22"/>
      <c r="F401" s="27"/>
      <c r="G401" s="24" t="str">
        <f t="shared" si="1"/>
        <v/>
      </c>
      <c r="H401" s="21"/>
      <c r="I401" s="28"/>
    </row>
    <row r="402" spans="1:9" ht="12.75" x14ac:dyDescent="0.2">
      <c r="A402" s="26"/>
      <c r="D402" s="22"/>
      <c r="F402" s="27"/>
      <c r="G402" s="24" t="str">
        <f t="shared" si="1"/>
        <v/>
      </c>
      <c r="H402" s="21"/>
      <c r="I402" s="28"/>
    </row>
    <row r="403" spans="1:9" ht="12.75" x14ac:dyDescent="0.2">
      <c r="A403" s="26"/>
      <c r="D403" s="22"/>
      <c r="F403" s="27"/>
      <c r="G403" s="24" t="str">
        <f t="shared" si="1"/>
        <v/>
      </c>
      <c r="H403" s="21"/>
      <c r="I403" s="28"/>
    </row>
    <row r="404" spans="1:9" ht="12.75" x14ac:dyDescent="0.2">
      <c r="A404" s="26"/>
      <c r="D404" s="22"/>
      <c r="F404" s="27"/>
      <c r="G404" s="24" t="str">
        <f t="shared" si="1"/>
        <v/>
      </c>
      <c r="H404" s="21"/>
      <c r="I404" s="28"/>
    </row>
    <row r="405" spans="1:9" ht="12.75" x14ac:dyDescent="0.2">
      <c r="A405" s="26"/>
      <c r="D405" s="22"/>
      <c r="F405" s="27"/>
      <c r="G405" s="24" t="str">
        <f t="shared" si="1"/>
        <v/>
      </c>
      <c r="H405" s="21"/>
      <c r="I405" s="28"/>
    </row>
    <row r="406" spans="1:9" ht="12.75" x14ac:dyDescent="0.2">
      <c r="A406" s="26"/>
      <c r="D406" s="22"/>
      <c r="F406" s="27"/>
      <c r="G406" s="24" t="str">
        <f t="shared" si="1"/>
        <v/>
      </c>
      <c r="H406" s="21"/>
      <c r="I406" s="28"/>
    </row>
    <row r="407" spans="1:9" ht="12.75" x14ac:dyDescent="0.2">
      <c r="A407" s="26"/>
      <c r="D407" s="22"/>
      <c r="F407" s="27"/>
      <c r="G407" s="24" t="str">
        <f t="shared" si="1"/>
        <v/>
      </c>
      <c r="H407" s="21"/>
      <c r="I407" s="28"/>
    </row>
    <row r="408" spans="1:9" ht="12.75" x14ac:dyDescent="0.2">
      <c r="A408" s="26"/>
      <c r="D408" s="22"/>
      <c r="F408" s="27"/>
      <c r="G408" s="24" t="str">
        <f t="shared" si="1"/>
        <v/>
      </c>
      <c r="H408" s="21"/>
      <c r="I408" s="28"/>
    </row>
    <row r="409" spans="1:9" ht="12.75" x14ac:dyDescent="0.2">
      <c r="A409" s="26"/>
      <c r="D409" s="22"/>
      <c r="F409" s="27"/>
      <c r="G409" s="24" t="str">
        <f t="shared" si="1"/>
        <v/>
      </c>
      <c r="H409" s="21"/>
      <c r="I409" s="28"/>
    </row>
    <row r="410" spans="1:9" ht="12.75" x14ac:dyDescent="0.2">
      <c r="A410" s="26"/>
      <c r="D410" s="22"/>
      <c r="F410" s="27"/>
      <c r="G410" s="24" t="str">
        <f t="shared" si="1"/>
        <v/>
      </c>
      <c r="H410" s="21"/>
      <c r="I410" s="28"/>
    </row>
    <row r="411" spans="1:9" ht="12.75" x14ac:dyDescent="0.2">
      <c r="A411" s="26"/>
      <c r="D411" s="22"/>
      <c r="F411" s="27"/>
      <c r="G411" s="24" t="str">
        <f t="shared" si="1"/>
        <v/>
      </c>
      <c r="H411" s="21"/>
      <c r="I411" s="28"/>
    </row>
    <row r="412" spans="1:9" ht="12.75" x14ac:dyDescent="0.2">
      <c r="A412" s="26"/>
      <c r="D412" s="22"/>
      <c r="F412" s="27"/>
      <c r="G412" s="24" t="str">
        <f t="shared" si="1"/>
        <v/>
      </c>
      <c r="H412" s="21"/>
      <c r="I412" s="28"/>
    </row>
    <row r="413" spans="1:9" ht="12.75" x14ac:dyDescent="0.2">
      <c r="A413" s="26"/>
      <c r="D413" s="22"/>
      <c r="F413" s="27"/>
      <c r="G413" s="24" t="str">
        <f t="shared" si="1"/>
        <v/>
      </c>
      <c r="H413" s="21"/>
      <c r="I413" s="28"/>
    </row>
    <row r="414" spans="1:9" ht="12.75" x14ac:dyDescent="0.2">
      <c r="A414" s="26"/>
      <c r="D414" s="22"/>
      <c r="F414" s="27"/>
      <c r="G414" s="24" t="str">
        <f t="shared" si="1"/>
        <v/>
      </c>
      <c r="H414" s="21"/>
      <c r="I414" s="28"/>
    </row>
    <row r="415" spans="1:9" ht="12.75" x14ac:dyDescent="0.2">
      <c r="A415" s="26"/>
      <c r="D415" s="22"/>
      <c r="F415" s="27"/>
      <c r="G415" s="24" t="str">
        <f t="shared" si="1"/>
        <v/>
      </c>
      <c r="H415" s="21"/>
      <c r="I415" s="28"/>
    </row>
    <row r="416" spans="1:9" ht="12.75" x14ac:dyDescent="0.2">
      <c r="A416" s="26"/>
      <c r="D416" s="22"/>
      <c r="F416" s="27"/>
      <c r="G416" s="24" t="str">
        <f t="shared" si="1"/>
        <v/>
      </c>
      <c r="H416" s="21"/>
      <c r="I416" s="28"/>
    </row>
    <row r="417" spans="1:9" ht="12.75" x14ac:dyDescent="0.2">
      <c r="A417" s="26"/>
      <c r="D417" s="22"/>
      <c r="F417" s="27"/>
      <c r="G417" s="24" t="str">
        <f t="shared" si="1"/>
        <v/>
      </c>
      <c r="H417" s="21"/>
      <c r="I417" s="28"/>
    </row>
    <row r="418" spans="1:9" ht="12.75" x14ac:dyDescent="0.2">
      <c r="A418" s="26"/>
      <c r="D418" s="22"/>
      <c r="F418" s="27"/>
      <c r="G418" s="24" t="str">
        <f t="shared" si="1"/>
        <v/>
      </c>
      <c r="H418" s="21"/>
      <c r="I418" s="28"/>
    </row>
    <row r="419" spans="1:9" ht="12.75" x14ac:dyDescent="0.2">
      <c r="A419" s="26"/>
      <c r="D419" s="22"/>
      <c r="F419" s="27"/>
      <c r="G419" s="24" t="str">
        <f t="shared" si="1"/>
        <v/>
      </c>
      <c r="H419" s="21"/>
      <c r="I419" s="28"/>
    </row>
    <row r="420" spans="1:9" ht="12.75" x14ac:dyDescent="0.2">
      <c r="A420" s="26"/>
      <c r="D420" s="22"/>
      <c r="F420" s="27"/>
      <c r="G420" s="24" t="str">
        <f t="shared" si="1"/>
        <v/>
      </c>
      <c r="H420" s="21"/>
      <c r="I420" s="28"/>
    </row>
    <row r="421" spans="1:9" ht="12.75" x14ac:dyDescent="0.2">
      <c r="A421" s="26"/>
      <c r="D421" s="22"/>
      <c r="F421" s="27"/>
      <c r="G421" s="24" t="str">
        <f t="shared" si="1"/>
        <v/>
      </c>
      <c r="H421" s="21"/>
      <c r="I421" s="28"/>
    </row>
    <row r="422" spans="1:9" ht="12.75" x14ac:dyDescent="0.2">
      <c r="A422" s="26"/>
      <c r="D422" s="22"/>
      <c r="F422" s="27"/>
      <c r="G422" s="24" t="str">
        <f t="shared" si="1"/>
        <v/>
      </c>
      <c r="H422" s="21"/>
      <c r="I422" s="28"/>
    </row>
    <row r="423" spans="1:9" ht="12.75" x14ac:dyDescent="0.2">
      <c r="A423" s="26"/>
      <c r="D423" s="22"/>
      <c r="F423" s="27"/>
      <c r="G423" s="24" t="str">
        <f t="shared" si="1"/>
        <v/>
      </c>
      <c r="H423" s="21"/>
      <c r="I423" s="28"/>
    </row>
    <row r="424" spans="1:9" ht="12.75" x14ac:dyDescent="0.2">
      <c r="A424" s="26"/>
      <c r="D424" s="22"/>
      <c r="F424" s="27"/>
      <c r="G424" s="24" t="str">
        <f t="shared" si="1"/>
        <v/>
      </c>
      <c r="H424" s="21"/>
      <c r="I424" s="28"/>
    </row>
    <row r="425" spans="1:9" ht="12.75" x14ac:dyDescent="0.2">
      <c r="A425" s="26"/>
      <c r="D425" s="22"/>
      <c r="F425" s="27"/>
      <c r="G425" s="24" t="str">
        <f t="shared" si="1"/>
        <v/>
      </c>
      <c r="H425" s="21"/>
      <c r="I425" s="28"/>
    </row>
    <row r="426" spans="1:9" ht="12.75" x14ac:dyDescent="0.2">
      <c r="A426" s="26"/>
      <c r="D426" s="22"/>
      <c r="F426" s="27"/>
      <c r="G426" s="24" t="str">
        <f t="shared" si="1"/>
        <v/>
      </c>
      <c r="H426" s="21"/>
      <c r="I426" s="28"/>
    </row>
    <row r="427" spans="1:9" ht="12.75" x14ac:dyDescent="0.2">
      <c r="A427" s="26"/>
      <c r="D427" s="22"/>
      <c r="F427" s="27"/>
      <c r="G427" s="24" t="str">
        <f t="shared" si="1"/>
        <v/>
      </c>
      <c r="H427" s="21"/>
      <c r="I427" s="28"/>
    </row>
    <row r="428" spans="1:9" ht="12.75" x14ac:dyDescent="0.2">
      <c r="A428" s="26"/>
      <c r="D428" s="22"/>
      <c r="F428" s="27"/>
      <c r="G428" s="24" t="str">
        <f t="shared" si="1"/>
        <v/>
      </c>
      <c r="H428" s="21"/>
      <c r="I428" s="28"/>
    </row>
    <row r="429" spans="1:9" ht="12.75" x14ac:dyDescent="0.2">
      <c r="A429" s="26"/>
      <c r="D429" s="22"/>
      <c r="F429" s="27"/>
      <c r="G429" s="24" t="str">
        <f t="shared" si="1"/>
        <v/>
      </c>
      <c r="H429" s="21"/>
      <c r="I429" s="28"/>
    </row>
    <row r="430" spans="1:9" ht="12.75" x14ac:dyDescent="0.2">
      <c r="A430" s="26"/>
      <c r="D430" s="22"/>
      <c r="F430" s="27"/>
      <c r="G430" s="24" t="str">
        <f t="shared" si="1"/>
        <v/>
      </c>
      <c r="H430" s="21"/>
      <c r="I430" s="28"/>
    </row>
    <row r="431" spans="1:9" ht="12.75" x14ac:dyDescent="0.2">
      <c r="A431" s="26"/>
      <c r="D431" s="22"/>
      <c r="F431" s="27"/>
      <c r="G431" s="24" t="str">
        <f t="shared" si="1"/>
        <v/>
      </c>
      <c r="H431" s="21"/>
      <c r="I431" s="28"/>
    </row>
    <row r="432" spans="1:9" ht="12.75" x14ac:dyDescent="0.2">
      <c r="A432" s="26"/>
      <c r="D432" s="22"/>
      <c r="F432" s="27"/>
      <c r="G432" s="24" t="str">
        <f t="shared" si="1"/>
        <v/>
      </c>
      <c r="H432" s="21"/>
      <c r="I432" s="28"/>
    </row>
    <row r="433" spans="1:9" ht="12.75" x14ac:dyDescent="0.2">
      <c r="A433" s="26"/>
      <c r="D433" s="22"/>
      <c r="F433" s="27"/>
      <c r="G433" s="24" t="str">
        <f t="shared" si="1"/>
        <v/>
      </c>
      <c r="H433" s="21"/>
      <c r="I433" s="28"/>
    </row>
    <row r="434" spans="1:9" ht="12.75" x14ac:dyDescent="0.2">
      <c r="A434" s="26"/>
      <c r="D434" s="22"/>
      <c r="F434" s="27"/>
      <c r="G434" s="24" t="str">
        <f t="shared" si="1"/>
        <v/>
      </c>
      <c r="H434" s="21"/>
      <c r="I434" s="28"/>
    </row>
    <row r="435" spans="1:9" ht="12.75" x14ac:dyDescent="0.2">
      <c r="A435" s="26"/>
      <c r="D435" s="22"/>
      <c r="F435" s="27"/>
      <c r="G435" s="24" t="str">
        <f t="shared" si="1"/>
        <v/>
      </c>
      <c r="H435" s="21"/>
      <c r="I435" s="28"/>
    </row>
    <row r="436" spans="1:9" ht="12.75" x14ac:dyDescent="0.2">
      <c r="A436" s="26"/>
      <c r="D436" s="22"/>
      <c r="F436" s="27"/>
      <c r="G436" s="24" t="str">
        <f t="shared" si="1"/>
        <v/>
      </c>
      <c r="H436" s="21"/>
      <c r="I436" s="28"/>
    </row>
    <row r="437" spans="1:9" ht="12.75" x14ac:dyDescent="0.2">
      <c r="A437" s="26"/>
      <c r="D437" s="22"/>
      <c r="F437" s="27"/>
      <c r="G437" s="24" t="str">
        <f t="shared" si="1"/>
        <v/>
      </c>
      <c r="H437" s="21"/>
      <c r="I437" s="28"/>
    </row>
    <row r="438" spans="1:9" ht="12.75" x14ac:dyDescent="0.2">
      <c r="A438" s="26"/>
      <c r="D438" s="22"/>
      <c r="F438" s="27"/>
      <c r="G438" s="24" t="str">
        <f t="shared" si="1"/>
        <v/>
      </c>
      <c r="H438" s="21"/>
      <c r="I438" s="28"/>
    </row>
    <row r="439" spans="1:9" ht="12.75" x14ac:dyDescent="0.2">
      <c r="A439" s="26"/>
      <c r="D439" s="22"/>
      <c r="F439" s="27"/>
      <c r="G439" s="24" t="str">
        <f t="shared" si="1"/>
        <v/>
      </c>
      <c r="H439" s="21"/>
      <c r="I439" s="28"/>
    </row>
    <row r="440" spans="1:9" ht="12.75" x14ac:dyDescent="0.2">
      <c r="A440" s="26"/>
      <c r="D440" s="22"/>
      <c r="F440" s="27"/>
      <c r="G440" s="24" t="str">
        <f t="shared" si="1"/>
        <v/>
      </c>
      <c r="H440" s="21"/>
      <c r="I440" s="28"/>
    </row>
    <row r="441" spans="1:9" ht="12.75" x14ac:dyDescent="0.2">
      <c r="A441" s="26"/>
      <c r="D441" s="22"/>
      <c r="F441" s="27"/>
      <c r="G441" s="24" t="str">
        <f t="shared" si="1"/>
        <v/>
      </c>
      <c r="H441" s="21"/>
      <c r="I441" s="28"/>
    </row>
    <row r="442" spans="1:9" ht="12.75" x14ac:dyDescent="0.2">
      <c r="A442" s="26"/>
      <c r="D442" s="22"/>
      <c r="F442" s="27"/>
      <c r="G442" s="24" t="str">
        <f t="shared" si="1"/>
        <v/>
      </c>
      <c r="H442" s="21"/>
      <c r="I442" s="28"/>
    </row>
    <row r="443" spans="1:9" ht="12.75" x14ac:dyDescent="0.2">
      <c r="A443" s="26"/>
      <c r="D443" s="22"/>
      <c r="F443" s="27"/>
      <c r="G443" s="24" t="str">
        <f t="shared" si="1"/>
        <v/>
      </c>
      <c r="H443" s="21"/>
      <c r="I443" s="28"/>
    </row>
    <row r="444" spans="1:9" ht="12.75" x14ac:dyDescent="0.2">
      <c r="A444" s="26"/>
      <c r="D444" s="22"/>
      <c r="F444" s="27"/>
      <c r="G444" s="24" t="str">
        <f t="shared" si="1"/>
        <v/>
      </c>
      <c r="H444" s="21"/>
      <c r="I444" s="28"/>
    </row>
    <row r="445" spans="1:9" ht="12.75" x14ac:dyDescent="0.2">
      <c r="A445" s="26"/>
      <c r="D445" s="22"/>
      <c r="F445" s="27"/>
      <c r="G445" s="24" t="str">
        <f t="shared" si="1"/>
        <v/>
      </c>
      <c r="H445" s="21"/>
      <c r="I445" s="28"/>
    </row>
    <row r="446" spans="1:9" ht="12.75" x14ac:dyDescent="0.2">
      <c r="A446" s="26"/>
      <c r="D446" s="22"/>
      <c r="F446" s="27"/>
      <c r="G446" s="24" t="str">
        <f t="shared" si="1"/>
        <v/>
      </c>
      <c r="H446" s="21"/>
      <c r="I446" s="28"/>
    </row>
    <row r="447" spans="1:9" ht="12.75" x14ac:dyDescent="0.2">
      <c r="A447" s="26"/>
      <c r="D447" s="22"/>
      <c r="F447" s="27"/>
      <c r="G447" s="24" t="str">
        <f t="shared" si="1"/>
        <v/>
      </c>
      <c r="H447" s="21"/>
      <c r="I447" s="28"/>
    </row>
    <row r="448" spans="1:9" ht="12.75" x14ac:dyDescent="0.2">
      <c r="A448" s="26"/>
      <c r="D448" s="22"/>
      <c r="F448" s="27"/>
      <c r="G448" s="24" t="str">
        <f t="shared" si="1"/>
        <v/>
      </c>
      <c r="H448" s="21"/>
      <c r="I448" s="28"/>
    </row>
    <row r="449" spans="1:9" ht="12.75" x14ac:dyDescent="0.2">
      <c r="A449" s="26"/>
      <c r="D449" s="22"/>
      <c r="F449" s="27"/>
      <c r="G449" s="24" t="str">
        <f t="shared" si="1"/>
        <v/>
      </c>
      <c r="H449" s="21"/>
      <c r="I449" s="28"/>
    </row>
    <row r="450" spans="1:9" ht="12.75" x14ac:dyDescent="0.2">
      <c r="A450" s="26"/>
      <c r="D450" s="22"/>
      <c r="F450" s="27"/>
      <c r="G450" s="24" t="str">
        <f t="shared" si="1"/>
        <v/>
      </c>
      <c r="H450" s="21"/>
      <c r="I450" s="28"/>
    </row>
    <row r="451" spans="1:9" ht="12.75" x14ac:dyDescent="0.2">
      <c r="A451" s="26"/>
      <c r="D451" s="22"/>
      <c r="F451" s="27"/>
      <c r="G451" s="24" t="str">
        <f t="shared" si="1"/>
        <v/>
      </c>
      <c r="H451" s="21"/>
      <c r="I451" s="28"/>
    </row>
    <row r="452" spans="1:9" ht="12.75" x14ac:dyDescent="0.2">
      <c r="A452" s="26"/>
      <c r="D452" s="22"/>
      <c r="F452" s="27"/>
      <c r="G452" s="24" t="str">
        <f t="shared" si="1"/>
        <v/>
      </c>
      <c r="H452" s="21"/>
      <c r="I452" s="28"/>
    </row>
    <row r="453" spans="1:9" ht="12.75" x14ac:dyDescent="0.2">
      <c r="A453" s="26"/>
      <c r="D453" s="22"/>
      <c r="F453" s="27"/>
      <c r="G453" s="24" t="str">
        <f t="shared" si="1"/>
        <v/>
      </c>
      <c r="H453" s="21"/>
      <c r="I453" s="28"/>
    </row>
    <row r="454" spans="1:9" ht="12.75" x14ac:dyDescent="0.2">
      <c r="A454" s="26"/>
      <c r="D454" s="22"/>
      <c r="F454" s="27"/>
      <c r="G454" s="24" t="str">
        <f t="shared" si="1"/>
        <v/>
      </c>
      <c r="H454" s="21"/>
      <c r="I454" s="28"/>
    </row>
    <row r="455" spans="1:9" ht="12.75" x14ac:dyDescent="0.2">
      <c r="A455" s="26"/>
      <c r="D455" s="22"/>
      <c r="F455" s="27"/>
      <c r="G455" s="24" t="str">
        <f t="shared" si="1"/>
        <v/>
      </c>
      <c r="H455" s="21"/>
      <c r="I455" s="28"/>
    </row>
    <row r="456" spans="1:9" ht="12.75" x14ac:dyDescent="0.2">
      <c r="A456" s="26"/>
      <c r="D456" s="22"/>
      <c r="F456" s="27"/>
      <c r="G456" s="24" t="str">
        <f t="shared" si="1"/>
        <v/>
      </c>
      <c r="H456" s="21"/>
      <c r="I456" s="28"/>
    </row>
    <row r="457" spans="1:9" ht="12.75" x14ac:dyDescent="0.2">
      <c r="A457" s="26"/>
      <c r="D457" s="22"/>
      <c r="F457" s="27"/>
      <c r="G457" s="24" t="str">
        <f t="shared" si="1"/>
        <v/>
      </c>
      <c r="H457" s="21"/>
      <c r="I457" s="28"/>
    </row>
    <row r="458" spans="1:9" ht="12.75" x14ac:dyDescent="0.2">
      <c r="A458" s="26"/>
      <c r="D458" s="22"/>
      <c r="F458" s="27"/>
      <c r="G458" s="24" t="str">
        <f t="shared" si="1"/>
        <v/>
      </c>
      <c r="H458" s="21"/>
      <c r="I458" s="28"/>
    </row>
    <row r="459" spans="1:9" ht="12.75" x14ac:dyDescent="0.2">
      <c r="A459" s="26"/>
      <c r="D459" s="22"/>
      <c r="F459" s="27"/>
      <c r="G459" s="24" t="str">
        <f t="shared" si="1"/>
        <v/>
      </c>
      <c r="H459" s="21"/>
      <c r="I459" s="28"/>
    </row>
    <row r="460" spans="1:9" ht="12.75" x14ac:dyDescent="0.2">
      <c r="A460" s="26"/>
      <c r="D460" s="22"/>
      <c r="F460" s="27"/>
      <c r="G460" s="24" t="str">
        <f t="shared" si="1"/>
        <v/>
      </c>
      <c r="H460" s="21"/>
      <c r="I460" s="28"/>
    </row>
    <row r="461" spans="1:9" ht="12.75" x14ac:dyDescent="0.2">
      <c r="A461" s="26"/>
      <c r="D461" s="22"/>
      <c r="F461" s="27"/>
      <c r="G461" s="24" t="str">
        <f t="shared" si="1"/>
        <v/>
      </c>
      <c r="H461" s="21"/>
      <c r="I461" s="28"/>
    </row>
    <row r="462" spans="1:9" ht="12.75" x14ac:dyDescent="0.2">
      <c r="A462" s="26"/>
      <c r="D462" s="22"/>
      <c r="F462" s="27"/>
      <c r="G462" s="24" t="str">
        <f t="shared" si="1"/>
        <v/>
      </c>
      <c r="H462" s="21"/>
      <c r="I462" s="28"/>
    </row>
    <row r="463" spans="1:9" ht="12.75" x14ac:dyDescent="0.2">
      <c r="A463" s="26"/>
      <c r="D463" s="22"/>
      <c r="F463" s="27"/>
      <c r="G463" s="24" t="str">
        <f t="shared" si="1"/>
        <v/>
      </c>
      <c r="H463" s="21"/>
      <c r="I463" s="28"/>
    </row>
    <row r="464" spans="1:9" ht="12.75" x14ac:dyDescent="0.2">
      <c r="A464" s="26"/>
      <c r="D464" s="22"/>
      <c r="F464" s="27"/>
      <c r="G464" s="24" t="str">
        <f t="shared" si="1"/>
        <v/>
      </c>
      <c r="H464" s="21"/>
      <c r="I464" s="28"/>
    </row>
    <row r="465" spans="1:9" ht="12.75" x14ac:dyDescent="0.2">
      <c r="A465" s="26"/>
      <c r="D465" s="22"/>
      <c r="F465" s="27"/>
      <c r="G465" s="24" t="str">
        <f t="shared" si="1"/>
        <v/>
      </c>
      <c r="H465" s="21"/>
      <c r="I465" s="28"/>
    </row>
    <row r="466" spans="1:9" ht="12.75" x14ac:dyDescent="0.2">
      <c r="A466" s="26"/>
      <c r="D466" s="22"/>
      <c r="F466" s="27"/>
      <c r="G466" s="24" t="str">
        <f t="shared" si="1"/>
        <v/>
      </c>
      <c r="H466" s="21"/>
      <c r="I466" s="28"/>
    </row>
    <row r="467" spans="1:9" ht="12.75" x14ac:dyDescent="0.2">
      <c r="A467" s="26"/>
      <c r="D467" s="22"/>
      <c r="F467" s="27"/>
      <c r="G467" s="24" t="str">
        <f t="shared" si="1"/>
        <v/>
      </c>
      <c r="H467" s="21"/>
      <c r="I467" s="28"/>
    </row>
    <row r="468" spans="1:9" ht="12.75" x14ac:dyDescent="0.2">
      <c r="A468" s="26"/>
      <c r="D468" s="22"/>
      <c r="F468" s="27"/>
      <c r="G468" s="24" t="str">
        <f t="shared" si="1"/>
        <v/>
      </c>
      <c r="H468" s="21"/>
      <c r="I468" s="28"/>
    </row>
    <row r="469" spans="1:9" ht="12.75" x14ac:dyDescent="0.2">
      <c r="A469" s="26"/>
      <c r="D469" s="22"/>
      <c r="F469" s="27"/>
      <c r="G469" s="24" t="str">
        <f t="shared" si="1"/>
        <v/>
      </c>
      <c r="H469" s="21"/>
      <c r="I469" s="28"/>
    </row>
    <row r="470" spans="1:9" ht="12.75" x14ac:dyDescent="0.2">
      <c r="A470" s="26"/>
      <c r="D470" s="22"/>
      <c r="F470" s="27"/>
      <c r="G470" s="24" t="str">
        <f t="shared" si="1"/>
        <v/>
      </c>
      <c r="H470" s="21"/>
      <c r="I470" s="28"/>
    </row>
    <row r="471" spans="1:9" ht="12.75" x14ac:dyDescent="0.2">
      <c r="A471" s="26"/>
      <c r="D471" s="22"/>
      <c r="F471" s="27"/>
      <c r="G471" s="24" t="str">
        <f t="shared" si="1"/>
        <v/>
      </c>
      <c r="H471" s="21"/>
      <c r="I471" s="28"/>
    </row>
    <row r="472" spans="1:9" ht="12.75" x14ac:dyDescent="0.2">
      <c r="A472" s="26"/>
      <c r="D472" s="22"/>
      <c r="F472" s="27"/>
      <c r="G472" s="24" t="str">
        <f t="shared" si="1"/>
        <v/>
      </c>
      <c r="H472" s="21"/>
      <c r="I472" s="28"/>
    </row>
    <row r="473" spans="1:9" ht="12.75" x14ac:dyDescent="0.2">
      <c r="A473" s="26"/>
      <c r="D473" s="22"/>
      <c r="F473" s="27"/>
      <c r="G473" s="24" t="str">
        <f t="shared" si="1"/>
        <v/>
      </c>
      <c r="H473" s="21"/>
      <c r="I473" s="28"/>
    </row>
    <row r="474" spans="1:9" ht="12.75" x14ac:dyDescent="0.2">
      <c r="A474" s="26"/>
      <c r="D474" s="22"/>
      <c r="F474" s="27"/>
      <c r="G474" s="24" t="str">
        <f t="shared" si="1"/>
        <v/>
      </c>
      <c r="H474" s="21"/>
      <c r="I474" s="28"/>
    </row>
    <row r="475" spans="1:9" ht="12.75" x14ac:dyDescent="0.2">
      <c r="A475" s="26"/>
      <c r="D475" s="22"/>
      <c r="F475" s="27"/>
      <c r="G475" s="24" t="str">
        <f t="shared" si="1"/>
        <v/>
      </c>
      <c r="H475" s="21"/>
      <c r="I475" s="28"/>
    </row>
    <row r="476" spans="1:9" ht="12.75" x14ac:dyDescent="0.2">
      <c r="A476" s="26"/>
      <c r="D476" s="22"/>
      <c r="F476" s="27"/>
      <c r="G476" s="24" t="str">
        <f t="shared" si="1"/>
        <v/>
      </c>
      <c r="H476" s="21"/>
      <c r="I476" s="28"/>
    </row>
    <row r="477" spans="1:9" ht="12.75" x14ac:dyDescent="0.2">
      <c r="A477" s="26"/>
      <c r="D477" s="22"/>
      <c r="F477" s="27"/>
      <c r="G477" s="24" t="str">
        <f t="shared" si="1"/>
        <v/>
      </c>
      <c r="H477" s="21"/>
      <c r="I477" s="28"/>
    </row>
    <row r="478" spans="1:9" ht="12.75" x14ac:dyDescent="0.2">
      <c r="A478" s="26"/>
      <c r="D478" s="22"/>
      <c r="F478" s="27"/>
      <c r="G478" s="24" t="str">
        <f t="shared" si="1"/>
        <v/>
      </c>
      <c r="H478" s="21"/>
      <c r="I478" s="28"/>
    </row>
    <row r="479" spans="1:9" ht="12.75" x14ac:dyDescent="0.2">
      <c r="A479" s="26"/>
      <c r="D479" s="22"/>
      <c r="F479" s="27"/>
      <c r="G479" s="24" t="str">
        <f t="shared" si="1"/>
        <v/>
      </c>
      <c r="H479" s="21"/>
      <c r="I479" s="28"/>
    </row>
    <row r="480" spans="1:9" ht="12.75" x14ac:dyDescent="0.2">
      <c r="A480" s="26"/>
      <c r="D480" s="22"/>
      <c r="F480" s="27"/>
      <c r="G480" s="24" t="str">
        <f t="shared" si="1"/>
        <v/>
      </c>
      <c r="H480" s="21"/>
      <c r="I480" s="28"/>
    </row>
    <row r="481" spans="1:9" ht="12.75" x14ac:dyDescent="0.2">
      <c r="A481" s="26"/>
      <c r="D481" s="22"/>
      <c r="F481" s="27"/>
      <c r="G481" s="24" t="str">
        <f t="shared" si="1"/>
        <v/>
      </c>
      <c r="H481" s="21"/>
      <c r="I481" s="28"/>
    </row>
    <row r="482" spans="1:9" ht="12.75" x14ac:dyDescent="0.2">
      <c r="A482" s="26"/>
      <c r="D482" s="22"/>
      <c r="F482" s="27"/>
      <c r="G482" s="24" t="str">
        <f t="shared" si="1"/>
        <v/>
      </c>
      <c r="H482" s="21"/>
      <c r="I482" s="28"/>
    </row>
    <row r="483" spans="1:9" ht="12.75" x14ac:dyDescent="0.2">
      <c r="A483" s="26"/>
      <c r="D483" s="22"/>
      <c r="F483" s="27"/>
      <c r="G483" s="24" t="str">
        <f t="shared" si="1"/>
        <v/>
      </c>
      <c r="H483" s="21"/>
      <c r="I483" s="28"/>
    </row>
    <row r="484" spans="1:9" ht="12.75" x14ac:dyDescent="0.2">
      <c r="A484" s="26"/>
      <c r="D484" s="22"/>
      <c r="F484" s="27"/>
      <c r="G484" s="24" t="str">
        <f t="shared" si="1"/>
        <v/>
      </c>
      <c r="H484" s="21"/>
      <c r="I484" s="28"/>
    </row>
    <row r="485" spans="1:9" ht="12.75" x14ac:dyDescent="0.2">
      <c r="A485" s="26"/>
      <c r="D485" s="22"/>
      <c r="F485" s="27"/>
      <c r="G485" s="24" t="str">
        <f t="shared" si="1"/>
        <v/>
      </c>
      <c r="H485" s="21"/>
      <c r="I485" s="28"/>
    </row>
    <row r="486" spans="1:9" ht="12.75" x14ac:dyDescent="0.2">
      <c r="A486" s="26"/>
      <c r="D486" s="22"/>
      <c r="F486" s="27"/>
      <c r="G486" s="24" t="str">
        <f t="shared" si="1"/>
        <v/>
      </c>
      <c r="H486" s="21"/>
      <c r="I486" s="28"/>
    </row>
    <row r="487" spans="1:9" ht="12.75" x14ac:dyDescent="0.2">
      <c r="A487" s="26"/>
      <c r="D487" s="22"/>
      <c r="F487" s="27"/>
      <c r="G487" s="24" t="str">
        <f t="shared" si="1"/>
        <v/>
      </c>
      <c r="H487" s="21"/>
      <c r="I487" s="28"/>
    </row>
    <row r="488" spans="1:9" ht="12.75" x14ac:dyDescent="0.2">
      <c r="A488" s="26"/>
      <c r="D488" s="22"/>
      <c r="F488" s="27"/>
      <c r="G488" s="24" t="str">
        <f t="shared" si="1"/>
        <v/>
      </c>
      <c r="H488" s="21"/>
      <c r="I488" s="28"/>
    </row>
    <row r="489" spans="1:9" ht="12.75" x14ac:dyDescent="0.2">
      <c r="A489" s="26"/>
      <c r="D489" s="22"/>
      <c r="F489" s="27"/>
      <c r="G489" s="24" t="str">
        <f t="shared" si="1"/>
        <v/>
      </c>
      <c r="H489" s="21"/>
      <c r="I489" s="28"/>
    </row>
    <row r="490" spans="1:9" ht="12.75" x14ac:dyDescent="0.2">
      <c r="A490" s="26"/>
      <c r="D490" s="22"/>
      <c r="F490" s="27"/>
      <c r="G490" s="24" t="str">
        <f t="shared" si="1"/>
        <v/>
      </c>
      <c r="H490" s="21"/>
      <c r="I490" s="28"/>
    </row>
    <row r="491" spans="1:9" ht="12.75" x14ac:dyDescent="0.2">
      <c r="A491" s="26"/>
      <c r="D491" s="22"/>
      <c r="F491" s="27"/>
      <c r="G491" s="24" t="str">
        <f t="shared" si="1"/>
        <v/>
      </c>
      <c r="H491" s="21"/>
      <c r="I491" s="28"/>
    </row>
    <row r="492" spans="1:9" ht="12.75" x14ac:dyDescent="0.2">
      <c r="A492" s="26"/>
      <c r="D492" s="22"/>
      <c r="F492" s="27"/>
      <c r="G492" s="24" t="str">
        <f t="shared" si="1"/>
        <v/>
      </c>
      <c r="H492" s="21"/>
      <c r="I492" s="28"/>
    </row>
    <row r="493" spans="1:9" ht="12.75" x14ac:dyDescent="0.2">
      <c r="A493" s="26"/>
      <c r="D493" s="22"/>
      <c r="F493" s="27"/>
      <c r="G493" s="24" t="str">
        <f t="shared" si="1"/>
        <v/>
      </c>
      <c r="H493" s="21"/>
      <c r="I493" s="28"/>
    </row>
    <row r="494" spans="1:9" ht="12.75" x14ac:dyDescent="0.2">
      <c r="A494" s="26"/>
      <c r="D494" s="22"/>
      <c r="F494" s="27"/>
      <c r="G494" s="24" t="str">
        <f t="shared" si="1"/>
        <v/>
      </c>
      <c r="H494" s="21"/>
      <c r="I494" s="28"/>
    </row>
    <row r="495" spans="1:9" ht="12.75" x14ac:dyDescent="0.2">
      <c r="A495" s="26"/>
      <c r="D495" s="22"/>
      <c r="F495" s="27"/>
      <c r="G495" s="24" t="str">
        <f t="shared" si="1"/>
        <v/>
      </c>
      <c r="H495" s="21"/>
      <c r="I495" s="28"/>
    </row>
    <row r="496" spans="1:9" ht="12.75" x14ac:dyDescent="0.2">
      <c r="A496" s="26"/>
      <c r="D496" s="22"/>
      <c r="F496" s="27"/>
      <c r="G496" s="24" t="str">
        <f t="shared" si="1"/>
        <v/>
      </c>
      <c r="H496" s="21"/>
      <c r="I496" s="28"/>
    </row>
    <row r="497" spans="1:9" ht="12.75" x14ac:dyDescent="0.2">
      <c r="A497" s="26"/>
      <c r="D497" s="22"/>
      <c r="F497" s="27"/>
      <c r="G497" s="24" t="str">
        <f t="shared" si="1"/>
        <v/>
      </c>
      <c r="H497" s="21"/>
      <c r="I497" s="28"/>
    </row>
    <row r="498" spans="1:9" ht="12.75" x14ac:dyDescent="0.2">
      <c r="A498" s="26"/>
      <c r="D498" s="22"/>
      <c r="F498" s="27"/>
      <c r="G498" s="24" t="str">
        <f t="shared" si="1"/>
        <v/>
      </c>
      <c r="H498" s="21"/>
      <c r="I498" s="28"/>
    </row>
    <row r="499" spans="1:9" ht="12.75" x14ac:dyDescent="0.2">
      <c r="A499" s="26"/>
      <c r="D499" s="22"/>
      <c r="F499" s="27"/>
      <c r="G499" s="24" t="str">
        <f t="shared" si="1"/>
        <v/>
      </c>
      <c r="H499" s="21"/>
      <c r="I499" s="28"/>
    </row>
    <row r="500" spans="1:9" ht="12.75" x14ac:dyDescent="0.2">
      <c r="A500" s="26"/>
      <c r="D500" s="22"/>
      <c r="F500" s="27"/>
      <c r="G500" s="24" t="str">
        <f t="shared" si="1"/>
        <v/>
      </c>
      <c r="H500" s="21"/>
      <c r="I500" s="28"/>
    </row>
    <row r="501" spans="1:9" ht="12.75" x14ac:dyDescent="0.2">
      <c r="A501" s="26"/>
      <c r="D501" s="22"/>
      <c r="F501" s="27"/>
      <c r="G501" s="24" t="str">
        <f t="shared" si="1"/>
        <v/>
      </c>
      <c r="H501" s="21"/>
      <c r="I501" s="28"/>
    </row>
    <row r="502" spans="1:9" ht="12.75" x14ac:dyDescent="0.2">
      <c r="A502" s="26"/>
      <c r="D502" s="22"/>
      <c r="F502" s="27"/>
      <c r="G502" s="24" t="str">
        <f t="shared" si="1"/>
        <v/>
      </c>
      <c r="H502" s="21"/>
      <c r="I502" s="28"/>
    </row>
    <row r="503" spans="1:9" ht="12.75" x14ac:dyDescent="0.2">
      <c r="A503" s="26"/>
      <c r="D503" s="22"/>
      <c r="F503" s="27"/>
      <c r="G503" s="24" t="str">
        <f t="shared" si="1"/>
        <v/>
      </c>
      <c r="H503" s="21"/>
      <c r="I503" s="28"/>
    </row>
    <row r="504" spans="1:9" ht="12.75" x14ac:dyDescent="0.2">
      <c r="A504" s="26"/>
      <c r="D504" s="22"/>
      <c r="F504" s="27"/>
      <c r="G504" s="24" t="str">
        <f t="shared" si="1"/>
        <v/>
      </c>
      <c r="H504" s="21"/>
      <c r="I504" s="28"/>
    </row>
    <row r="505" spans="1:9" ht="12.75" x14ac:dyDescent="0.2">
      <c r="A505" s="26"/>
      <c r="D505" s="22"/>
      <c r="F505" s="27"/>
      <c r="G505" s="24" t="str">
        <f t="shared" si="1"/>
        <v/>
      </c>
      <c r="H505" s="21"/>
      <c r="I505" s="28"/>
    </row>
    <row r="506" spans="1:9" ht="12.75" x14ac:dyDescent="0.2">
      <c r="A506" s="26"/>
      <c r="D506" s="22"/>
      <c r="F506" s="27"/>
      <c r="G506" s="24" t="str">
        <f t="shared" si="1"/>
        <v/>
      </c>
      <c r="H506" s="21"/>
      <c r="I506" s="28"/>
    </row>
    <row r="507" spans="1:9" ht="12.75" x14ac:dyDescent="0.2">
      <c r="A507" s="26"/>
      <c r="D507" s="22"/>
      <c r="F507" s="27"/>
      <c r="G507" s="24" t="str">
        <f t="shared" si="1"/>
        <v/>
      </c>
      <c r="H507" s="21"/>
      <c r="I507" s="28"/>
    </row>
    <row r="508" spans="1:9" ht="12.75" x14ac:dyDescent="0.2">
      <c r="A508" s="26"/>
      <c r="D508" s="22"/>
      <c r="F508" s="27"/>
      <c r="G508" s="24" t="str">
        <f t="shared" si="1"/>
        <v/>
      </c>
      <c r="H508" s="21"/>
      <c r="I508" s="28"/>
    </row>
    <row r="509" spans="1:9" ht="12.75" x14ac:dyDescent="0.2">
      <c r="A509" s="26"/>
      <c r="D509" s="22"/>
      <c r="F509" s="27"/>
      <c r="G509" s="24" t="str">
        <f t="shared" si="1"/>
        <v/>
      </c>
      <c r="H509" s="21"/>
      <c r="I509" s="28"/>
    </row>
    <row r="510" spans="1:9" ht="12.75" x14ac:dyDescent="0.2">
      <c r="A510" s="26"/>
      <c r="D510" s="22"/>
      <c r="F510" s="27"/>
      <c r="G510" s="24" t="str">
        <f t="shared" si="1"/>
        <v/>
      </c>
      <c r="H510" s="21"/>
      <c r="I510" s="28"/>
    </row>
    <row r="511" spans="1:9" ht="12.75" x14ac:dyDescent="0.2">
      <c r="A511" s="26"/>
      <c r="D511" s="22"/>
      <c r="F511" s="27"/>
      <c r="G511" s="24" t="str">
        <f t="shared" si="1"/>
        <v/>
      </c>
      <c r="H511" s="21"/>
      <c r="I511" s="28"/>
    </row>
    <row r="512" spans="1:9" ht="12.75" x14ac:dyDescent="0.2">
      <c r="A512" s="26"/>
      <c r="D512" s="22"/>
      <c r="F512" s="27"/>
      <c r="G512" s="24" t="str">
        <f t="shared" si="1"/>
        <v/>
      </c>
      <c r="H512" s="21"/>
      <c r="I512" s="28"/>
    </row>
    <row r="513" spans="1:9" ht="12.75" x14ac:dyDescent="0.2">
      <c r="A513" s="26"/>
      <c r="D513" s="22"/>
      <c r="F513" s="27"/>
      <c r="G513" s="24" t="str">
        <f t="shared" si="1"/>
        <v/>
      </c>
      <c r="H513" s="21"/>
      <c r="I513" s="28"/>
    </row>
    <row r="514" spans="1:9" ht="12.75" x14ac:dyDescent="0.2">
      <c r="A514" s="26"/>
      <c r="D514" s="22"/>
      <c r="F514" s="27"/>
      <c r="G514" s="24" t="str">
        <f t="shared" si="1"/>
        <v/>
      </c>
      <c r="H514" s="21"/>
      <c r="I514" s="28"/>
    </row>
    <row r="515" spans="1:9" ht="12.75" x14ac:dyDescent="0.2">
      <c r="A515" s="26"/>
      <c r="D515" s="22"/>
      <c r="F515" s="27"/>
      <c r="G515" s="24" t="str">
        <f t="shared" si="1"/>
        <v/>
      </c>
      <c r="H515" s="21"/>
      <c r="I515" s="28"/>
    </row>
    <row r="516" spans="1:9" ht="12.75" x14ac:dyDescent="0.2">
      <c r="A516" s="26"/>
      <c r="D516" s="22"/>
      <c r="F516" s="27"/>
      <c r="G516" s="24" t="str">
        <f t="shared" si="1"/>
        <v/>
      </c>
      <c r="H516" s="21"/>
      <c r="I516" s="28"/>
    </row>
    <row r="517" spans="1:9" ht="12.75" x14ac:dyDescent="0.2">
      <c r="A517" s="26"/>
      <c r="D517" s="22"/>
      <c r="F517" s="27"/>
      <c r="G517" s="24" t="str">
        <f t="shared" si="1"/>
        <v/>
      </c>
      <c r="H517" s="21"/>
      <c r="I517" s="28"/>
    </row>
    <row r="518" spans="1:9" ht="12.75" x14ac:dyDescent="0.2">
      <c r="A518" s="26"/>
      <c r="D518" s="22"/>
      <c r="F518" s="27"/>
      <c r="G518" s="24" t="str">
        <f t="shared" si="1"/>
        <v/>
      </c>
      <c r="H518" s="21"/>
      <c r="I518" s="28"/>
    </row>
    <row r="519" spans="1:9" ht="12.75" x14ac:dyDescent="0.2">
      <c r="A519" s="26"/>
      <c r="D519" s="22"/>
      <c r="F519" s="27"/>
      <c r="G519" s="24" t="str">
        <f t="shared" si="1"/>
        <v/>
      </c>
      <c r="H519" s="21"/>
      <c r="I519" s="28"/>
    </row>
    <row r="520" spans="1:9" ht="12.75" x14ac:dyDescent="0.2">
      <c r="A520" s="26"/>
      <c r="D520" s="22"/>
      <c r="F520" s="27"/>
      <c r="G520" s="24" t="str">
        <f t="shared" si="1"/>
        <v/>
      </c>
      <c r="H520" s="21"/>
      <c r="I520" s="28"/>
    </row>
    <row r="521" spans="1:9" ht="12.75" x14ac:dyDescent="0.2">
      <c r="A521" s="26"/>
      <c r="D521" s="22"/>
      <c r="F521" s="27"/>
      <c r="G521" s="24" t="str">
        <f t="shared" si="1"/>
        <v/>
      </c>
      <c r="H521" s="21"/>
      <c r="I521" s="28"/>
    </row>
    <row r="522" spans="1:9" ht="12.75" x14ac:dyDescent="0.2">
      <c r="A522" s="26"/>
      <c r="D522" s="22"/>
      <c r="F522" s="27"/>
      <c r="G522" s="24" t="str">
        <f t="shared" si="1"/>
        <v/>
      </c>
      <c r="H522" s="21"/>
      <c r="I522" s="28"/>
    </row>
    <row r="523" spans="1:9" ht="12.75" x14ac:dyDescent="0.2">
      <c r="A523" s="26"/>
      <c r="D523" s="22"/>
      <c r="F523" s="27"/>
      <c r="G523" s="24" t="str">
        <f t="shared" si="1"/>
        <v/>
      </c>
      <c r="H523" s="21"/>
      <c r="I523" s="28"/>
    </row>
    <row r="524" spans="1:9" ht="12.75" x14ac:dyDescent="0.2">
      <c r="A524" s="26"/>
      <c r="D524" s="22"/>
      <c r="F524" s="27"/>
      <c r="G524" s="24" t="str">
        <f t="shared" si="1"/>
        <v/>
      </c>
      <c r="H524" s="21"/>
      <c r="I524" s="28"/>
    </row>
    <row r="525" spans="1:9" ht="12.75" x14ac:dyDescent="0.2">
      <c r="A525" s="26"/>
      <c r="D525" s="22"/>
      <c r="F525" s="27"/>
      <c r="G525" s="24" t="str">
        <f t="shared" si="1"/>
        <v/>
      </c>
      <c r="H525" s="21"/>
      <c r="I525" s="28"/>
    </row>
    <row r="526" spans="1:9" ht="12.75" x14ac:dyDescent="0.2">
      <c r="A526" s="26"/>
      <c r="D526" s="22"/>
      <c r="F526" s="27"/>
      <c r="G526" s="24" t="str">
        <f t="shared" si="1"/>
        <v/>
      </c>
      <c r="H526" s="21"/>
      <c r="I526" s="28"/>
    </row>
    <row r="527" spans="1:9" ht="12.75" x14ac:dyDescent="0.2">
      <c r="A527" s="26"/>
      <c r="D527" s="22"/>
      <c r="F527" s="27"/>
      <c r="G527" s="24" t="str">
        <f t="shared" si="1"/>
        <v/>
      </c>
      <c r="H527" s="21"/>
      <c r="I527" s="28"/>
    </row>
    <row r="528" spans="1:9" ht="12.75" x14ac:dyDescent="0.2">
      <c r="A528" s="26"/>
      <c r="D528" s="22"/>
      <c r="F528" s="27"/>
      <c r="G528" s="24" t="str">
        <f t="shared" si="1"/>
        <v/>
      </c>
      <c r="H528" s="21"/>
      <c r="I528" s="28"/>
    </row>
    <row r="529" spans="1:9" ht="12.75" x14ac:dyDescent="0.2">
      <c r="A529" s="26"/>
      <c r="D529" s="22"/>
      <c r="F529" s="27"/>
      <c r="G529" s="24" t="str">
        <f t="shared" si="1"/>
        <v/>
      </c>
      <c r="H529" s="21"/>
      <c r="I529" s="28"/>
    </row>
    <row r="530" spans="1:9" ht="12.75" x14ac:dyDescent="0.2">
      <c r="A530" s="26"/>
      <c r="D530" s="22"/>
      <c r="F530" s="27"/>
      <c r="G530" s="24" t="str">
        <f t="shared" si="1"/>
        <v/>
      </c>
      <c r="H530" s="21"/>
      <c r="I530" s="28"/>
    </row>
    <row r="531" spans="1:9" ht="12.75" x14ac:dyDescent="0.2">
      <c r="A531" s="26"/>
      <c r="D531" s="22"/>
      <c r="F531" s="27"/>
      <c r="G531" s="24" t="str">
        <f t="shared" si="1"/>
        <v/>
      </c>
      <c r="H531" s="21"/>
      <c r="I531" s="28"/>
    </row>
    <row r="532" spans="1:9" ht="12.75" x14ac:dyDescent="0.2">
      <c r="A532" s="26"/>
      <c r="D532" s="22"/>
      <c r="F532" s="27"/>
      <c r="G532" s="24" t="str">
        <f t="shared" si="1"/>
        <v/>
      </c>
      <c r="H532" s="21"/>
      <c r="I532" s="28"/>
    </row>
    <row r="533" spans="1:9" ht="12.75" x14ac:dyDescent="0.2">
      <c r="A533" s="26"/>
      <c r="D533" s="22"/>
      <c r="F533" s="27"/>
      <c r="G533" s="24" t="str">
        <f t="shared" si="1"/>
        <v/>
      </c>
      <c r="H533" s="21"/>
      <c r="I533" s="28"/>
    </row>
    <row r="534" spans="1:9" ht="12.75" x14ac:dyDescent="0.2">
      <c r="A534" s="26"/>
      <c r="D534" s="22"/>
      <c r="F534" s="27"/>
      <c r="G534" s="24" t="str">
        <f t="shared" si="1"/>
        <v/>
      </c>
      <c r="H534" s="21"/>
      <c r="I534" s="28"/>
    </row>
    <row r="535" spans="1:9" ht="12.75" x14ac:dyDescent="0.2">
      <c r="A535" s="26"/>
      <c r="D535" s="22"/>
      <c r="F535" s="27"/>
      <c r="G535" s="24" t="str">
        <f t="shared" si="1"/>
        <v/>
      </c>
      <c r="H535" s="21"/>
      <c r="I535" s="28"/>
    </row>
    <row r="536" spans="1:9" ht="12.75" x14ac:dyDescent="0.2">
      <c r="A536" s="26"/>
      <c r="D536" s="22"/>
      <c r="F536" s="27"/>
      <c r="G536" s="24" t="str">
        <f t="shared" si="1"/>
        <v/>
      </c>
      <c r="H536" s="21"/>
      <c r="I536" s="28"/>
    </row>
    <row r="537" spans="1:9" ht="12.75" x14ac:dyDescent="0.2">
      <c r="A537" s="26"/>
      <c r="D537" s="22"/>
      <c r="F537" s="27"/>
      <c r="G537" s="24" t="str">
        <f t="shared" si="1"/>
        <v/>
      </c>
      <c r="H537" s="21"/>
      <c r="I537" s="28"/>
    </row>
    <row r="538" spans="1:9" ht="12.75" x14ac:dyDescent="0.2">
      <c r="A538" s="26"/>
      <c r="D538" s="22"/>
      <c r="F538" s="27"/>
      <c r="G538" s="24" t="str">
        <f t="shared" si="1"/>
        <v/>
      </c>
      <c r="H538" s="21"/>
      <c r="I538" s="28"/>
    </row>
    <row r="539" spans="1:9" ht="12.75" x14ac:dyDescent="0.2">
      <c r="A539" s="26"/>
      <c r="D539" s="22"/>
      <c r="F539" s="27"/>
      <c r="G539" s="24" t="str">
        <f t="shared" si="1"/>
        <v/>
      </c>
      <c r="H539" s="21"/>
      <c r="I539" s="28"/>
    </row>
    <row r="540" spans="1:9" ht="12.75" x14ac:dyDescent="0.2">
      <c r="A540" s="26"/>
      <c r="D540" s="22"/>
      <c r="F540" s="27"/>
      <c r="G540" s="24" t="str">
        <f t="shared" si="1"/>
        <v/>
      </c>
      <c r="H540" s="21"/>
      <c r="I540" s="28"/>
    </row>
    <row r="541" spans="1:9" ht="12.75" x14ac:dyDescent="0.2">
      <c r="A541" s="26"/>
      <c r="D541" s="22"/>
      <c r="F541" s="27"/>
      <c r="G541" s="24" t="str">
        <f t="shared" si="1"/>
        <v/>
      </c>
      <c r="H541" s="21"/>
      <c r="I541" s="28"/>
    </row>
    <row r="542" spans="1:9" ht="12.75" x14ac:dyDescent="0.2">
      <c r="A542" s="26"/>
      <c r="D542" s="22"/>
      <c r="F542" s="27"/>
      <c r="G542" s="24" t="str">
        <f t="shared" si="1"/>
        <v/>
      </c>
      <c r="H542" s="21"/>
      <c r="I542" s="28"/>
    </row>
    <row r="543" spans="1:9" ht="12.75" x14ac:dyDescent="0.2">
      <c r="A543" s="26"/>
      <c r="D543" s="22"/>
      <c r="F543" s="27"/>
      <c r="G543" s="24" t="str">
        <f t="shared" si="1"/>
        <v/>
      </c>
      <c r="H543" s="21"/>
      <c r="I543" s="28"/>
    </row>
    <row r="544" spans="1:9" ht="12.75" x14ac:dyDescent="0.2">
      <c r="A544" s="26"/>
      <c r="D544" s="22"/>
      <c r="F544" s="27"/>
      <c r="G544" s="24" t="str">
        <f t="shared" si="1"/>
        <v/>
      </c>
      <c r="H544" s="21"/>
      <c r="I544" s="28"/>
    </row>
    <row r="545" spans="1:9" ht="12.75" x14ac:dyDescent="0.2">
      <c r="A545" s="26"/>
      <c r="D545" s="22"/>
      <c r="F545" s="27"/>
      <c r="G545" s="24" t="str">
        <f t="shared" si="1"/>
        <v/>
      </c>
      <c r="H545" s="21"/>
      <c r="I545" s="28"/>
    </row>
    <row r="546" spans="1:9" ht="12.75" x14ac:dyDescent="0.2">
      <c r="A546" s="26"/>
      <c r="D546" s="22"/>
      <c r="F546" s="27"/>
      <c r="G546" s="24" t="str">
        <f t="shared" si="1"/>
        <v/>
      </c>
      <c r="H546" s="21"/>
      <c r="I546" s="28"/>
    </row>
    <row r="547" spans="1:9" ht="12.75" x14ac:dyDescent="0.2">
      <c r="A547" s="26"/>
      <c r="D547" s="22"/>
      <c r="F547" s="27"/>
      <c r="G547" s="24" t="str">
        <f t="shared" si="1"/>
        <v/>
      </c>
      <c r="H547" s="21"/>
      <c r="I547" s="28"/>
    </row>
    <row r="548" spans="1:9" ht="12.75" x14ac:dyDescent="0.2">
      <c r="A548" s="26"/>
      <c r="D548" s="22"/>
      <c r="F548" s="27"/>
      <c r="G548" s="24" t="str">
        <f t="shared" si="1"/>
        <v/>
      </c>
      <c r="H548" s="21"/>
      <c r="I548" s="28"/>
    </row>
    <row r="549" spans="1:9" ht="12.75" x14ac:dyDescent="0.2">
      <c r="A549" s="26"/>
      <c r="D549" s="22"/>
      <c r="F549" s="27"/>
      <c r="G549" s="24" t="str">
        <f t="shared" si="1"/>
        <v/>
      </c>
      <c r="H549" s="21"/>
      <c r="I549" s="28"/>
    </row>
    <row r="550" spans="1:9" ht="12.75" x14ac:dyDescent="0.2">
      <c r="A550" s="26"/>
      <c r="D550" s="22"/>
      <c r="F550" s="27"/>
      <c r="G550" s="24" t="str">
        <f t="shared" si="1"/>
        <v/>
      </c>
      <c r="H550" s="21"/>
      <c r="I550" s="28"/>
    </row>
    <row r="551" spans="1:9" ht="12.75" x14ac:dyDescent="0.2">
      <c r="A551" s="26"/>
      <c r="D551" s="22"/>
      <c r="F551" s="27"/>
      <c r="G551" s="24" t="str">
        <f t="shared" si="1"/>
        <v/>
      </c>
      <c r="H551" s="21"/>
      <c r="I551" s="28"/>
    </row>
    <row r="552" spans="1:9" ht="12.75" x14ac:dyDescent="0.2">
      <c r="A552" s="26"/>
      <c r="D552" s="22"/>
      <c r="F552" s="27"/>
      <c r="G552" s="24" t="str">
        <f t="shared" si="1"/>
        <v/>
      </c>
      <c r="H552" s="21"/>
      <c r="I552" s="28"/>
    </row>
    <row r="553" spans="1:9" ht="12.75" x14ac:dyDescent="0.2">
      <c r="A553" s="26"/>
      <c r="D553" s="22"/>
      <c r="F553" s="27"/>
      <c r="G553" s="24" t="str">
        <f t="shared" si="1"/>
        <v/>
      </c>
      <c r="H553" s="21"/>
      <c r="I553" s="28"/>
    </row>
    <row r="554" spans="1:9" ht="12.75" x14ac:dyDescent="0.2">
      <c r="A554" s="26"/>
      <c r="D554" s="22"/>
      <c r="F554" s="27"/>
      <c r="G554" s="24" t="str">
        <f t="shared" si="1"/>
        <v/>
      </c>
      <c r="H554" s="21"/>
      <c r="I554" s="28"/>
    </row>
    <row r="555" spans="1:9" ht="12.75" x14ac:dyDescent="0.2">
      <c r="A555" s="26"/>
      <c r="D555" s="22"/>
      <c r="F555" s="27"/>
      <c r="G555" s="24" t="str">
        <f t="shared" si="1"/>
        <v/>
      </c>
      <c r="H555" s="21"/>
      <c r="I555" s="28"/>
    </row>
    <row r="556" spans="1:9" ht="12.75" x14ac:dyDescent="0.2">
      <c r="A556" s="26"/>
      <c r="D556" s="22"/>
      <c r="F556" s="27"/>
      <c r="G556" s="24" t="str">
        <f t="shared" si="1"/>
        <v/>
      </c>
      <c r="H556" s="21"/>
      <c r="I556" s="28"/>
    </row>
    <row r="557" spans="1:9" ht="12.75" x14ac:dyDescent="0.2">
      <c r="A557" s="26"/>
      <c r="D557" s="22"/>
      <c r="F557" s="27"/>
      <c r="G557" s="24" t="str">
        <f t="shared" si="1"/>
        <v/>
      </c>
      <c r="H557" s="21"/>
      <c r="I557" s="28"/>
    </row>
    <row r="558" spans="1:9" ht="12.75" x14ac:dyDescent="0.2">
      <c r="A558" s="26"/>
      <c r="D558" s="22"/>
      <c r="F558" s="27"/>
      <c r="G558" s="24" t="str">
        <f t="shared" si="1"/>
        <v/>
      </c>
      <c r="H558" s="21"/>
      <c r="I558" s="28"/>
    </row>
    <row r="559" spans="1:9" ht="12.75" x14ac:dyDescent="0.2">
      <c r="A559" s="26"/>
      <c r="D559" s="22"/>
      <c r="F559" s="27"/>
      <c r="G559" s="24" t="str">
        <f t="shared" si="1"/>
        <v/>
      </c>
      <c r="H559" s="21"/>
      <c r="I559" s="28"/>
    </row>
    <row r="560" spans="1:9" ht="12.75" x14ac:dyDescent="0.2">
      <c r="A560" s="26"/>
      <c r="D560" s="22"/>
      <c r="F560" s="27"/>
      <c r="G560" s="24" t="str">
        <f t="shared" si="1"/>
        <v/>
      </c>
      <c r="H560" s="21"/>
      <c r="I560" s="28"/>
    </row>
    <row r="561" spans="1:9" ht="12.75" x14ac:dyDescent="0.2">
      <c r="A561" s="26"/>
      <c r="D561" s="22"/>
      <c r="F561" s="27"/>
      <c r="G561" s="24" t="str">
        <f t="shared" si="1"/>
        <v/>
      </c>
      <c r="H561" s="21"/>
      <c r="I561" s="28"/>
    </row>
    <row r="562" spans="1:9" ht="12.75" x14ac:dyDescent="0.2">
      <c r="A562" s="26"/>
      <c r="D562" s="22"/>
      <c r="F562" s="27"/>
      <c r="G562" s="24" t="str">
        <f t="shared" si="1"/>
        <v/>
      </c>
      <c r="H562" s="21"/>
      <c r="I562" s="28"/>
    </row>
    <row r="563" spans="1:9" ht="12.75" x14ac:dyDescent="0.2">
      <c r="A563" s="26"/>
      <c r="D563" s="22"/>
      <c r="F563" s="27"/>
      <c r="G563" s="24" t="str">
        <f t="shared" si="1"/>
        <v/>
      </c>
      <c r="H563" s="21"/>
      <c r="I563" s="28"/>
    </row>
    <row r="564" spans="1:9" ht="12.75" x14ac:dyDescent="0.2">
      <c r="A564" s="26"/>
      <c r="D564" s="22"/>
      <c r="F564" s="27"/>
      <c r="G564" s="24" t="str">
        <f t="shared" si="1"/>
        <v/>
      </c>
      <c r="H564" s="21"/>
      <c r="I564" s="28"/>
    </row>
    <row r="565" spans="1:9" ht="12.75" x14ac:dyDescent="0.2">
      <c r="A565" s="26"/>
      <c r="D565" s="22"/>
      <c r="F565" s="27"/>
      <c r="G565" s="24" t="str">
        <f t="shared" si="1"/>
        <v/>
      </c>
      <c r="H565" s="21"/>
      <c r="I565" s="28"/>
    </row>
    <row r="566" spans="1:9" ht="12.75" x14ac:dyDescent="0.2">
      <c r="A566" s="26"/>
      <c r="D566" s="22"/>
      <c r="F566" s="27"/>
      <c r="G566" s="24" t="str">
        <f t="shared" si="1"/>
        <v/>
      </c>
      <c r="H566" s="21"/>
      <c r="I566" s="28"/>
    </row>
    <row r="567" spans="1:9" ht="12.75" x14ac:dyDescent="0.2">
      <c r="A567" s="26"/>
      <c r="D567" s="22"/>
      <c r="F567" s="27"/>
      <c r="G567" s="24" t="str">
        <f t="shared" si="1"/>
        <v/>
      </c>
      <c r="H567" s="21"/>
      <c r="I567" s="28"/>
    </row>
    <row r="568" spans="1:9" ht="12.75" x14ac:dyDescent="0.2">
      <c r="A568" s="26"/>
      <c r="D568" s="22"/>
      <c r="F568" s="27"/>
      <c r="G568" s="24" t="str">
        <f t="shared" si="1"/>
        <v/>
      </c>
      <c r="H568" s="21"/>
      <c r="I568" s="28"/>
    </row>
    <row r="569" spans="1:9" ht="12.75" x14ac:dyDescent="0.2">
      <c r="A569" s="26"/>
      <c r="D569" s="22"/>
      <c r="F569" s="27"/>
      <c r="G569" s="24" t="str">
        <f t="shared" si="1"/>
        <v/>
      </c>
      <c r="H569" s="21"/>
      <c r="I569" s="28"/>
    </row>
    <row r="570" spans="1:9" ht="12.75" x14ac:dyDescent="0.2">
      <c r="A570" s="26"/>
      <c r="D570" s="22"/>
      <c r="F570" s="27"/>
      <c r="G570" s="24" t="str">
        <f t="shared" si="1"/>
        <v/>
      </c>
      <c r="H570" s="21"/>
      <c r="I570" s="28"/>
    </row>
    <row r="571" spans="1:9" ht="12.75" x14ac:dyDescent="0.2">
      <c r="A571" s="26"/>
      <c r="D571" s="22"/>
      <c r="F571" s="27"/>
      <c r="G571" s="24" t="str">
        <f t="shared" si="1"/>
        <v/>
      </c>
      <c r="H571" s="21"/>
      <c r="I571" s="28"/>
    </row>
    <row r="572" spans="1:9" ht="12.75" x14ac:dyDescent="0.2">
      <c r="A572" s="26"/>
      <c r="D572" s="22"/>
      <c r="F572" s="27"/>
      <c r="G572" s="24" t="str">
        <f t="shared" si="1"/>
        <v/>
      </c>
      <c r="H572" s="21"/>
      <c r="I572" s="28"/>
    </row>
    <row r="573" spans="1:9" ht="12.75" x14ac:dyDescent="0.2">
      <c r="A573" s="26"/>
      <c r="D573" s="22"/>
      <c r="F573" s="27"/>
      <c r="G573" s="24" t="str">
        <f t="shared" si="1"/>
        <v/>
      </c>
      <c r="H573" s="21"/>
      <c r="I573" s="28"/>
    </row>
    <row r="574" spans="1:9" ht="12.75" x14ac:dyDescent="0.2">
      <c r="A574" s="26"/>
      <c r="D574" s="22"/>
      <c r="F574" s="27"/>
      <c r="G574" s="24" t="str">
        <f t="shared" si="1"/>
        <v/>
      </c>
      <c r="H574" s="21"/>
      <c r="I574" s="28"/>
    </row>
    <row r="575" spans="1:9" ht="12.75" x14ac:dyDescent="0.2">
      <c r="A575" s="26"/>
      <c r="D575" s="22"/>
      <c r="F575" s="27"/>
      <c r="G575" s="24" t="str">
        <f t="shared" si="1"/>
        <v/>
      </c>
      <c r="H575" s="21"/>
      <c r="I575" s="28"/>
    </row>
    <row r="576" spans="1:9" ht="12.75" x14ac:dyDescent="0.2">
      <c r="A576" s="26"/>
      <c r="D576" s="22"/>
      <c r="F576" s="27"/>
      <c r="G576" s="24" t="str">
        <f t="shared" si="1"/>
        <v/>
      </c>
      <c r="H576" s="21"/>
      <c r="I576" s="28"/>
    </row>
    <row r="577" spans="1:9" ht="12.75" x14ac:dyDescent="0.2">
      <c r="A577" s="26"/>
      <c r="D577" s="22"/>
      <c r="F577" s="27"/>
      <c r="G577" s="24" t="str">
        <f t="shared" si="1"/>
        <v/>
      </c>
      <c r="H577" s="21"/>
      <c r="I577" s="28"/>
    </row>
    <row r="578" spans="1:9" ht="12.75" x14ac:dyDescent="0.2">
      <c r="A578" s="26"/>
      <c r="D578" s="22"/>
      <c r="F578" s="27"/>
      <c r="G578" s="24" t="str">
        <f t="shared" si="1"/>
        <v/>
      </c>
      <c r="H578" s="21"/>
      <c r="I578" s="28"/>
    </row>
    <row r="579" spans="1:9" ht="12.75" x14ac:dyDescent="0.2">
      <c r="A579" s="26"/>
      <c r="D579" s="22"/>
      <c r="F579" s="27"/>
      <c r="G579" s="24" t="str">
        <f t="shared" si="1"/>
        <v/>
      </c>
      <c r="H579" s="21"/>
      <c r="I579" s="28"/>
    </row>
    <row r="580" spans="1:9" ht="12.75" x14ac:dyDescent="0.2">
      <c r="A580" s="26"/>
      <c r="D580" s="22"/>
      <c r="F580" s="27"/>
      <c r="G580" s="24" t="str">
        <f t="shared" si="1"/>
        <v/>
      </c>
      <c r="H580" s="21"/>
      <c r="I580" s="28"/>
    </row>
    <row r="581" spans="1:9" ht="12.75" x14ac:dyDescent="0.2">
      <c r="A581" s="26"/>
      <c r="D581" s="22"/>
      <c r="F581" s="27"/>
      <c r="G581" s="24" t="str">
        <f t="shared" si="1"/>
        <v/>
      </c>
      <c r="H581" s="21"/>
      <c r="I581" s="28"/>
    </row>
    <row r="582" spans="1:9" ht="12.75" x14ac:dyDescent="0.2">
      <c r="A582" s="26"/>
      <c r="D582" s="22"/>
      <c r="F582" s="27"/>
      <c r="G582" s="24" t="str">
        <f t="shared" si="1"/>
        <v/>
      </c>
      <c r="H582" s="21"/>
      <c r="I582" s="28"/>
    </row>
    <row r="583" spans="1:9" ht="12.75" x14ac:dyDescent="0.2">
      <c r="A583" s="26"/>
      <c r="D583" s="22"/>
      <c r="F583" s="27"/>
      <c r="G583" s="24" t="str">
        <f t="shared" si="1"/>
        <v/>
      </c>
      <c r="H583" s="21"/>
      <c r="I583" s="28"/>
    </row>
    <row r="584" spans="1:9" ht="12.75" x14ac:dyDescent="0.2">
      <c r="A584" s="26"/>
      <c r="D584" s="22"/>
      <c r="F584" s="27"/>
      <c r="G584" s="24" t="str">
        <f t="shared" si="1"/>
        <v/>
      </c>
      <c r="H584" s="21"/>
      <c r="I584" s="28"/>
    </row>
    <row r="585" spans="1:9" ht="12.75" x14ac:dyDescent="0.2">
      <c r="A585" s="26"/>
      <c r="D585" s="22"/>
      <c r="F585" s="27"/>
      <c r="G585" s="24" t="str">
        <f t="shared" si="1"/>
        <v/>
      </c>
      <c r="H585" s="21"/>
      <c r="I585" s="28"/>
    </row>
    <row r="586" spans="1:9" ht="12.75" x14ac:dyDescent="0.2">
      <c r="A586" s="26"/>
      <c r="D586" s="22"/>
      <c r="F586" s="27"/>
      <c r="G586" s="24" t="str">
        <f t="shared" si="1"/>
        <v/>
      </c>
      <c r="H586" s="21"/>
      <c r="I586" s="28"/>
    </row>
    <row r="587" spans="1:9" ht="12.75" x14ac:dyDescent="0.2">
      <c r="A587" s="26"/>
      <c r="D587" s="22"/>
      <c r="F587" s="27"/>
      <c r="G587" s="24" t="str">
        <f t="shared" si="1"/>
        <v/>
      </c>
      <c r="H587" s="21"/>
      <c r="I587" s="28"/>
    </row>
    <row r="588" spans="1:9" ht="12.75" x14ac:dyDescent="0.2">
      <c r="A588" s="26"/>
      <c r="D588" s="22"/>
      <c r="F588" s="27"/>
      <c r="G588" s="24" t="str">
        <f t="shared" si="1"/>
        <v/>
      </c>
      <c r="H588" s="21"/>
      <c r="I588" s="28"/>
    </row>
    <row r="589" spans="1:9" ht="12.75" x14ac:dyDescent="0.2">
      <c r="A589" s="26"/>
      <c r="D589" s="22"/>
      <c r="F589" s="27"/>
      <c r="G589" s="24" t="str">
        <f t="shared" si="1"/>
        <v/>
      </c>
      <c r="H589" s="21"/>
      <c r="I589" s="28"/>
    </row>
    <row r="590" spans="1:9" ht="12.75" x14ac:dyDescent="0.2">
      <c r="A590" s="26"/>
      <c r="D590" s="22"/>
      <c r="F590" s="27"/>
      <c r="G590" s="24" t="str">
        <f t="shared" si="1"/>
        <v/>
      </c>
      <c r="H590" s="21"/>
      <c r="I590" s="28"/>
    </row>
    <row r="591" spans="1:9" ht="12.75" x14ac:dyDescent="0.2">
      <c r="A591" s="26"/>
      <c r="D591" s="22"/>
      <c r="F591" s="27"/>
      <c r="G591" s="24" t="str">
        <f t="shared" si="1"/>
        <v/>
      </c>
      <c r="H591" s="21"/>
      <c r="I591" s="28"/>
    </row>
    <row r="592" spans="1:9" ht="12.75" x14ac:dyDescent="0.2">
      <c r="A592" s="26"/>
      <c r="D592" s="22"/>
      <c r="F592" s="27"/>
      <c r="G592" s="24" t="str">
        <f t="shared" si="1"/>
        <v/>
      </c>
      <c r="H592" s="21"/>
      <c r="I592" s="28"/>
    </row>
    <row r="593" spans="1:9" ht="12.75" x14ac:dyDescent="0.2">
      <c r="A593" s="26"/>
      <c r="D593" s="22"/>
      <c r="F593" s="27"/>
      <c r="G593" s="24" t="str">
        <f t="shared" si="1"/>
        <v/>
      </c>
      <c r="H593" s="21"/>
      <c r="I593" s="28"/>
    </row>
    <row r="594" spans="1:9" ht="12.75" x14ac:dyDescent="0.2">
      <c r="A594" s="26"/>
      <c r="D594" s="22"/>
      <c r="F594" s="27"/>
      <c r="G594" s="24" t="str">
        <f t="shared" si="1"/>
        <v/>
      </c>
      <c r="H594" s="21"/>
      <c r="I594" s="28"/>
    </row>
    <row r="595" spans="1:9" ht="12.75" x14ac:dyDescent="0.2">
      <c r="A595" s="26"/>
      <c r="D595" s="22"/>
      <c r="F595" s="27"/>
      <c r="G595" s="24" t="str">
        <f t="shared" si="1"/>
        <v/>
      </c>
      <c r="H595" s="21"/>
      <c r="I595" s="28"/>
    </row>
    <row r="596" spans="1:9" ht="12.75" x14ac:dyDescent="0.2">
      <c r="A596" s="26"/>
      <c r="D596" s="22"/>
      <c r="F596" s="27"/>
      <c r="G596" s="24" t="str">
        <f t="shared" si="1"/>
        <v/>
      </c>
      <c r="H596" s="21"/>
      <c r="I596" s="28"/>
    </row>
    <row r="597" spans="1:9" ht="12.75" x14ac:dyDescent="0.2">
      <c r="A597" s="26"/>
      <c r="D597" s="22"/>
      <c r="F597" s="27"/>
      <c r="G597" s="24" t="str">
        <f t="shared" si="1"/>
        <v/>
      </c>
      <c r="H597" s="21"/>
      <c r="I597" s="28"/>
    </row>
    <row r="598" spans="1:9" ht="12.75" x14ac:dyDescent="0.2">
      <c r="A598" s="26"/>
      <c r="D598" s="22"/>
      <c r="F598" s="27"/>
      <c r="G598" s="24" t="str">
        <f t="shared" si="1"/>
        <v/>
      </c>
      <c r="H598" s="21"/>
      <c r="I598" s="28"/>
    </row>
    <row r="599" spans="1:9" ht="12.75" x14ac:dyDescent="0.2">
      <c r="A599" s="26"/>
      <c r="D599" s="22"/>
      <c r="F599" s="27"/>
      <c r="G599" s="24" t="str">
        <f t="shared" si="1"/>
        <v/>
      </c>
      <c r="H599" s="21"/>
      <c r="I599" s="28"/>
    </row>
    <row r="600" spans="1:9" ht="12.75" x14ac:dyDescent="0.2">
      <c r="A600" s="26"/>
      <c r="D600" s="22"/>
      <c r="F600" s="27"/>
      <c r="G600" s="24" t="str">
        <f t="shared" si="1"/>
        <v/>
      </c>
      <c r="H600" s="21"/>
      <c r="I600" s="28"/>
    </row>
    <row r="601" spans="1:9" ht="12.75" x14ac:dyDescent="0.2">
      <c r="A601" s="26"/>
      <c r="D601" s="22"/>
      <c r="F601" s="27"/>
      <c r="G601" s="24" t="str">
        <f t="shared" si="1"/>
        <v/>
      </c>
      <c r="H601" s="21"/>
      <c r="I601" s="28"/>
    </row>
    <row r="602" spans="1:9" ht="12.75" x14ac:dyDescent="0.2">
      <c r="A602" s="26"/>
      <c r="D602" s="22"/>
      <c r="F602" s="27"/>
      <c r="G602" s="24" t="str">
        <f t="shared" si="1"/>
        <v/>
      </c>
      <c r="H602" s="21"/>
      <c r="I602" s="28"/>
    </row>
    <row r="603" spans="1:9" ht="12.75" x14ac:dyDescent="0.2">
      <c r="A603" s="26"/>
      <c r="D603" s="22"/>
      <c r="F603" s="27"/>
      <c r="G603" s="24" t="str">
        <f t="shared" si="1"/>
        <v/>
      </c>
      <c r="H603" s="21"/>
      <c r="I603" s="28"/>
    </row>
    <row r="604" spans="1:9" ht="12.75" x14ac:dyDescent="0.2">
      <c r="A604" s="26"/>
      <c r="D604" s="22"/>
      <c r="F604" s="27"/>
      <c r="G604" s="24" t="str">
        <f t="shared" si="1"/>
        <v/>
      </c>
      <c r="H604" s="21"/>
      <c r="I604" s="28"/>
    </row>
    <row r="605" spans="1:9" ht="12.75" x14ac:dyDescent="0.2">
      <c r="A605" s="26"/>
      <c r="D605" s="22"/>
      <c r="F605" s="27"/>
      <c r="G605" s="24" t="str">
        <f t="shared" si="1"/>
        <v/>
      </c>
      <c r="H605" s="21"/>
      <c r="I605" s="28"/>
    </row>
    <row r="606" spans="1:9" ht="12.75" x14ac:dyDescent="0.2">
      <c r="A606" s="26"/>
      <c r="D606" s="22"/>
      <c r="F606" s="27"/>
      <c r="G606" s="24" t="str">
        <f t="shared" si="1"/>
        <v/>
      </c>
      <c r="H606" s="21"/>
      <c r="I606" s="28"/>
    </row>
    <row r="607" spans="1:9" ht="12.75" x14ac:dyDescent="0.2">
      <c r="A607" s="26"/>
      <c r="D607" s="22"/>
      <c r="F607" s="27"/>
      <c r="G607" s="24" t="str">
        <f t="shared" si="1"/>
        <v/>
      </c>
      <c r="H607" s="21"/>
      <c r="I607" s="28"/>
    </row>
    <row r="608" spans="1:9" ht="12.75" x14ac:dyDescent="0.2">
      <c r="A608" s="26"/>
      <c r="D608" s="22"/>
      <c r="F608" s="27"/>
      <c r="G608" s="24" t="str">
        <f t="shared" si="1"/>
        <v/>
      </c>
      <c r="H608" s="21"/>
      <c r="I608" s="28"/>
    </row>
    <row r="609" spans="1:9" ht="12.75" x14ac:dyDescent="0.2">
      <c r="A609" s="26"/>
      <c r="D609" s="22"/>
      <c r="F609" s="27"/>
      <c r="G609" s="24" t="str">
        <f t="shared" si="1"/>
        <v/>
      </c>
      <c r="H609" s="21"/>
      <c r="I609" s="28"/>
    </row>
    <row r="610" spans="1:9" ht="12.75" x14ac:dyDescent="0.2">
      <c r="A610" s="26"/>
      <c r="D610" s="22"/>
      <c r="F610" s="27"/>
      <c r="G610" s="24" t="str">
        <f t="shared" si="1"/>
        <v/>
      </c>
      <c r="H610" s="21"/>
      <c r="I610" s="28"/>
    </row>
    <row r="611" spans="1:9" ht="12.75" x14ac:dyDescent="0.2">
      <c r="A611" s="26"/>
      <c r="D611" s="22"/>
      <c r="F611" s="27"/>
      <c r="G611" s="24" t="str">
        <f t="shared" si="1"/>
        <v/>
      </c>
      <c r="H611" s="21"/>
      <c r="I611" s="28"/>
    </row>
    <row r="612" spans="1:9" ht="12.75" x14ac:dyDescent="0.2">
      <c r="A612" s="26"/>
      <c r="D612" s="22"/>
      <c r="F612" s="27"/>
      <c r="G612" s="24" t="str">
        <f t="shared" si="1"/>
        <v/>
      </c>
      <c r="H612" s="21"/>
      <c r="I612" s="28"/>
    </row>
    <row r="613" spans="1:9" ht="12.75" x14ac:dyDescent="0.2">
      <c r="A613" s="26"/>
      <c r="D613" s="22"/>
      <c r="F613" s="27"/>
      <c r="G613" s="24" t="str">
        <f t="shared" si="1"/>
        <v/>
      </c>
      <c r="H613" s="21"/>
      <c r="I613" s="28"/>
    </row>
    <row r="614" spans="1:9" ht="12.75" x14ac:dyDescent="0.2">
      <c r="A614" s="26"/>
      <c r="D614" s="22"/>
      <c r="F614" s="27"/>
      <c r="G614" s="24" t="str">
        <f t="shared" si="1"/>
        <v/>
      </c>
      <c r="H614" s="21"/>
      <c r="I614" s="28"/>
    </row>
    <row r="615" spans="1:9" ht="12.75" x14ac:dyDescent="0.2">
      <c r="A615" s="26"/>
      <c r="D615" s="22"/>
      <c r="F615" s="27"/>
      <c r="G615" s="24" t="str">
        <f t="shared" si="1"/>
        <v/>
      </c>
      <c r="H615" s="21"/>
      <c r="I615" s="28"/>
    </row>
    <row r="616" spans="1:9" ht="12.75" x14ac:dyDescent="0.2">
      <c r="A616" s="26"/>
      <c r="D616" s="22"/>
      <c r="F616" s="27"/>
      <c r="G616" s="24" t="str">
        <f t="shared" si="1"/>
        <v/>
      </c>
      <c r="H616" s="21"/>
      <c r="I616" s="28"/>
    </row>
    <row r="617" spans="1:9" ht="12.75" x14ac:dyDescent="0.2">
      <c r="A617" s="26"/>
      <c r="D617" s="22"/>
      <c r="F617" s="27"/>
      <c r="G617" s="24" t="str">
        <f t="shared" si="1"/>
        <v/>
      </c>
      <c r="H617" s="21"/>
      <c r="I617" s="28"/>
    </row>
    <row r="618" spans="1:9" ht="12.75" x14ac:dyDescent="0.2">
      <c r="A618" s="26"/>
      <c r="D618" s="22"/>
      <c r="F618" s="27"/>
      <c r="G618" s="24" t="str">
        <f t="shared" si="1"/>
        <v/>
      </c>
      <c r="H618" s="21"/>
      <c r="I618" s="28"/>
    </row>
    <row r="619" spans="1:9" ht="12.75" x14ac:dyDescent="0.2">
      <c r="A619" s="26"/>
      <c r="D619" s="22"/>
      <c r="F619" s="27"/>
      <c r="G619" s="24" t="str">
        <f t="shared" si="1"/>
        <v/>
      </c>
      <c r="H619" s="21"/>
      <c r="I619" s="28"/>
    </row>
    <row r="620" spans="1:9" ht="12.75" x14ac:dyDescent="0.2">
      <c r="A620" s="26"/>
      <c r="D620" s="22"/>
      <c r="F620" s="27"/>
      <c r="G620" s="24" t="str">
        <f t="shared" si="1"/>
        <v/>
      </c>
      <c r="H620" s="21"/>
      <c r="I620" s="28"/>
    </row>
    <row r="621" spans="1:9" ht="12.75" x14ac:dyDescent="0.2">
      <c r="A621" s="26"/>
      <c r="D621" s="22"/>
      <c r="F621" s="27"/>
      <c r="G621" s="24" t="str">
        <f t="shared" si="1"/>
        <v/>
      </c>
      <c r="H621" s="21"/>
      <c r="I621" s="28"/>
    </row>
    <row r="622" spans="1:9" ht="12.75" x14ac:dyDescent="0.2">
      <c r="A622" s="26"/>
      <c r="D622" s="22"/>
      <c r="F622" s="27"/>
      <c r="G622" s="24" t="str">
        <f t="shared" si="1"/>
        <v/>
      </c>
      <c r="I622" s="28"/>
    </row>
    <row r="623" spans="1:9" ht="12.75" x14ac:dyDescent="0.2">
      <c r="A623" s="26"/>
      <c r="D623" s="22"/>
      <c r="F623" s="27"/>
      <c r="G623" s="24" t="str">
        <f t="shared" si="1"/>
        <v/>
      </c>
      <c r="I623" s="28"/>
    </row>
    <row r="624" spans="1:9" ht="12.75" x14ac:dyDescent="0.2">
      <c r="A624" s="26"/>
      <c r="D624" s="22"/>
      <c r="F624" s="27"/>
      <c r="G624" s="24" t="str">
        <f t="shared" si="1"/>
        <v/>
      </c>
      <c r="I624" s="28"/>
    </row>
    <row r="625" spans="1:9" ht="12.75" x14ac:dyDescent="0.2">
      <c r="A625" s="26"/>
      <c r="D625" s="22"/>
      <c r="F625" s="27"/>
      <c r="G625" s="24" t="str">
        <f t="shared" si="1"/>
        <v/>
      </c>
      <c r="I625" s="28"/>
    </row>
    <row r="626" spans="1:9" ht="12.75" x14ac:dyDescent="0.2">
      <c r="A626" s="26"/>
      <c r="D626" s="22"/>
      <c r="F626" s="27"/>
      <c r="G626" s="24" t="str">
        <f t="shared" si="1"/>
        <v/>
      </c>
      <c r="I626" s="28"/>
    </row>
    <row r="627" spans="1:9" ht="12.75" x14ac:dyDescent="0.2">
      <c r="A627" s="26"/>
      <c r="D627" s="22"/>
      <c r="F627" s="27"/>
      <c r="G627" s="24" t="str">
        <f t="shared" si="1"/>
        <v/>
      </c>
      <c r="I627" s="28"/>
    </row>
    <row r="628" spans="1:9" ht="12.75" x14ac:dyDescent="0.2">
      <c r="A628" s="26"/>
      <c r="D628" s="22"/>
      <c r="F628" s="27"/>
      <c r="G628" s="24" t="str">
        <f t="shared" si="1"/>
        <v/>
      </c>
      <c r="I628" s="28"/>
    </row>
    <row r="629" spans="1:9" ht="12.75" x14ac:dyDescent="0.2">
      <c r="A629" s="26"/>
      <c r="D629" s="22"/>
      <c r="F629" s="27"/>
      <c r="G629" s="24" t="str">
        <f t="shared" si="1"/>
        <v/>
      </c>
      <c r="I629" s="28"/>
    </row>
    <row r="630" spans="1:9" ht="12.75" x14ac:dyDescent="0.2">
      <c r="A630" s="26"/>
      <c r="D630" s="22"/>
      <c r="F630" s="27"/>
      <c r="G630" s="24" t="str">
        <f t="shared" si="1"/>
        <v/>
      </c>
      <c r="I630" s="28"/>
    </row>
    <row r="631" spans="1:9" ht="12.75" x14ac:dyDescent="0.2">
      <c r="A631" s="26"/>
      <c r="D631" s="22"/>
      <c r="F631" s="27"/>
      <c r="G631" s="24" t="str">
        <f t="shared" si="1"/>
        <v/>
      </c>
      <c r="I631" s="28"/>
    </row>
    <row r="632" spans="1:9" ht="12.75" x14ac:dyDescent="0.2">
      <c r="A632" s="26"/>
      <c r="D632" s="22"/>
      <c r="F632" s="27"/>
      <c r="G632" s="24" t="str">
        <f t="shared" si="1"/>
        <v/>
      </c>
      <c r="I632" s="28"/>
    </row>
    <row r="633" spans="1:9" ht="12.75" x14ac:dyDescent="0.2">
      <c r="A633" s="26"/>
      <c r="D633" s="22"/>
      <c r="F633" s="27"/>
      <c r="G633" s="24" t="str">
        <f t="shared" si="1"/>
        <v/>
      </c>
      <c r="I633" s="28"/>
    </row>
    <row r="634" spans="1:9" ht="12.75" x14ac:dyDescent="0.2">
      <c r="A634" s="26"/>
      <c r="D634" s="22"/>
      <c r="F634" s="27"/>
      <c r="G634" s="24" t="str">
        <f t="shared" si="1"/>
        <v/>
      </c>
      <c r="I634" s="28"/>
    </row>
    <row r="635" spans="1:9" ht="12.75" x14ac:dyDescent="0.2">
      <c r="A635" s="26"/>
      <c r="D635" s="22"/>
      <c r="F635" s="27"/>
      <c r="G635" s="24" t="str">
        <f t="shared" si="1"/>
        <v/>
      </c>
      <c r="I635" s="28"/>
    </row>
    <row r="636" spans="1:9" ht="12.75" x14ac:dyDescent="0.2">
      <c r="A636" s="26"/>
      <c r="D636" s="22"/>
      <c r="F636" s="27"/>
      <c r="G636" s="24" t="str">
        <f t="shared" si="1"/>
        <v/>
      </c>
      <c r="I636" s="28"/>
    </row>
    <row r="637" spans="1:9" ht="12.75" x14ac:dyDescent="0.2">
      <c r="A637" s="26"/>
      <c r="D637" s="22"/>
      <c r="F637" s="27"/>
      <c r="G637" s="24" t="str">
        <f t="shared" si="1"/>
        <v/>
      </c>
      <c r="I637" s="28"/>
    </row>
    <row r="638" spans="1:9" ht="12.75" x14ac:dyDescent="0.2">
      <c r="A638" s="26"/>
      <c r="D638" s="22"/>
      <c r="F638" s="27"/>
      <c r="G638" s="24" t="str">
        <f t="shared" si="1"/>
        <v/>
      </c>
      <c r="I638" s="28"/>
    </row>
    <row r="639" spans="1:9" ht="12.75" x14ac:dyDescent="0.2">
      <c r="A639" s="26"/>
      <c r="D639" s="22"/>
      <c r="F639" s="27"/>
      <c r="G639" s="24" t="str">
        <f t="shared" si="1"/>
        <v/>
      </c>
      <c r="I639" s="28"/>
    </row>
    <row r="640" spans="1:9" ht="12.75" x14ac:dyDescent="0.2">
      <c r="A640" s="26"/>
      <c r="D640" s="22"/>
      <c r="F640" s="27"/>
      <c r="G640" s="24" t="str">
        <f t="shared" si="1"/>
        <v/>
      </c>
      <c r="I640" s="28"/>
    </row>
    <row r="641" spans="1:9" ht="12.75" x14ac:dyDescent="0.2">
      <c r="A641" s="26"/>
      <c r="D641" s="22"/>
      <c r="F641" s="27"/>
      <c r="G641" s="24" t="str">
        <f t="shared" si="1"/>
        <v/>
      </c>
      <c r="I641" s="28"/>
    </row>
    <row r="642" spans="1:9" ht="12.75" x14ac:dyDescent="0.2">
      <c r="A642" s="26"/>
      <c r="D642" s="22"/>
      <c r="F642" s="27"/>
      <c r="G642" s="24" t="str">
        <f t="shared" si="1"/>
        <v/>
      </c>
      <c r="I642" s="28"/>
    </row>
    <row r="643" spans="1:9" ht="12.75" x14ac:dyDescent="0.2">
      <c r="A643" s="26"/>
      <c r="D643" s="22"/>
      <c r="F643" s="27"/>
      <c r="G643" s="24" t="str">
        <f t="shared" si="1"/>
        <v/>
      </c>
      <c r="I643" s="28"/>
    </row>
    <row r="644" spans="1:9" ht="12.75" x14ac:dyDescent="0.2">
      <c r="A644" s="26"/>
      <c r="D644" s="22"/>
      <c r="F644" s="27"/>
      <c r="G644" s="24" t="str">
        <f t="shared" si="1"/>
        <v/>
      </c>
      <c r="I644" s="28"/>
    </row>
    <row r="645" spans="1:9" ht="12.75" x14ac:dyDescent="0.2">
      <c r="A645" s="26"/>
      <c r="D645" s="22"/>
      <c r="F645" s="27"/>
      <c r="G645" s="24" t="str">
        <f t="shared" si="1"/>
        <v/>
      </c>
      <c r="I645" s="28"/>
    </row>
    <row r="646" spans="1:9" ht="12.75" x14ac:dyDescent="0.2">
      <c r="A646" s="26"/>
      <c r="D646" s="22"/>
      <c r="F646" s="27"/>
      <c r="G646" s="24" t="str">
        <f t="shared" si="1"/>
        <v/>
      </c>
      <c r="I646" s="28"/>
    </row>
    <row r="647" spans="1:9" ht="12.75" x14ac:dyDescent="0.2">
      <c r="A647" s="26"/>
      <c r="D647" s="22"/>
      <c r="F647" s="27"/>
      <c r="G647" s="24" t="str">
        <f t="shared" si="1"/>
        <v/>
      </c>
      <c r="I647" s="28"/>
    </row>
    <row r="648" spans="1:9" ht="12.75" x14ac:dyDescent="0.2">
      <c r="A648" s="26"/>
      <c r="D648" s="22"/>
      <c r="F648" s="27"/>
      <c r="G648" s="24" t="str">
        <f t="shared" si="1"/>
        <v/>
      </c>
      <c r="I648" s="28"/>
    </row>
    <row r="649" spans="1:9" ht="12.75" x14ac:dyDescent="0.2">
      <c r="A649" s="26"/>
      <c r="D649" s="22"/>
      <c r="F649" s="27"/>
      <c r="G649" s="24" t="str">
        <f t="shared" si="1"/>
        <v/>
      </c>
      <c r="I649" s="28"/>
    </row>
    <row r="650" spans="1:9" ht="12.75" x14ac:dyDescent="0.2">
      <c r="A650" s="26"/>
      <c r="D650" s="22"/>
      <c r="F650" s="27"/>
      <c r="G650" s="24" t="str">
        <f t="shared" si="1"/>
        <v/>
      </c>
      <c r="I650" s="28"/>
    </row>
    <row r="651" spans="1:9" ht="12.75" x14ac:dyDescent="0.2">
      <c r="A651" s="26"/>
      <c r="D651" s="22"/>
      <c r="F651" s="27"/>
      <c r="G651" s="24" t="str">
        <f t="shared" si="1"/>
        <v/>
      </c>
      <c r="I651" s="28"/>
    </row>
    <row r="652" spans="1:9" ht="12.75" x14ac:dyDescent="0.2">
      <c r="A652" s="26"/>
      <c r="D652" s="22"/>
      <c r="F652" s="27"/>
      <c r="G652" s="24" t="str">
        <f t="shared" si="1"/>
        <v/>
      </c>
      <c r="I652" s="28"/>
    </row>
    <row r="653" spans="1:9" ht="12.75" x14ac:dyDescent="0.2">
      <c r="A653" s="26"/>
      <c r="D653" s="22"/>
      <c r="F653" s="27"/>
      <c r="G653" s="24" t="str">
        <f t="shared" si="1"/>
        <v/>
      </c>
      <c r="I653" s="28"/>
    </row>
    <row r="654" spans="1:9" ht="12.75" x14ac:dyDescent="0.2">
      <c r="A654" s="26"/>
      <c r="D654" s="22"/>
      <c r="F654" s="27"/>
      <c r="G654" s="24" t="str">
        <f t="shared" si="1"/>
        <v/>
      </c>
      <c r="I654" s="28"/>
    </row>
    <row r="655" spans="1:9" ht="12.75" x14ac:dyDescent="0.2">
      <c r="A655" s="26"/>
      <c r="D655" s="22"/>
      <c r="F655" s="27"/>
      <c r="G655" s="24" t="str">
        <f t="shared" si="1"/>
        <v/>
      </c>
      <c r="I655" s="28"/>
    </row>
    <row r="656" spans="1:9" ht="12.75" x14ac:dyDescent="0.2">
      <c r="A656" s="26"/>
      <c r="D656" s="22"/>
      <c r="F656" s="27"/>
      <c r="G656" s="24" t="str">
        <f t="shared" si="1"/>
        <v/>
      </c>
      <c r="I656" s="28"/>
    </row>
    <row r="657" spans="1:9" ht="12.75" x14ac:dyDescent="0.2">
      <c r="A657" s="26"/>
      <c r="D657" s="22"/>
      <c r="F657" s="27"/>
      <c r="G657" s="24" t="str">
        <f t="shared" si="1"/>
        <v/>
      </c>
      <c r="I657" s="28"/>
    </row>
    <row r="658" spans="1:9" ht="12.75" x14ac:dyDescent="0.2">
      <c r="A658" s="26"/>
      <c r="D658" s="22"/>
      <c r="F658" s="27"/>
      <c r="G658" s="24" t="str">
        <f t="shared" si="1"/>
        <v/>
      </c>
      <c r="I658" s="28"/>
    </row>
    <row r="659" spans="1:9" ht="12.75" x14ac:dyDescent="0.2">
      <c r="A659" s="26"/>
      <c r="D659" s="22"/>
      <c r="F659" s="27"/>
      <c r="G659" s="24" t="str">
        <f t="shared" si="1"/>
        <v/>
      </c>
      <c r="I659" s="28"/>
    </row>
    <row r="660" spans="1:9" ht="12.75" x14ac:dyDescent="0.2">
      <c r="A660" s="26"/>
      <c r="D660" s="22"/>
      <c r="F660" s="27"/>
      <c r="G660" s="24" t="str">
        <f t="shared" si="1"/>
        <v/>
      </c>
      <c r="I660" s="28"/>
    </row>
    <row r="661" spans="1:9" ht="12.75" x14ac:dyDescent="0.2">
      <c r="A661" s="26"/>
      <c r="D661" s="22"/>
      <c r="F661" s="27"/>
      <c r="G661" s="24" t="str">
        <f t="shared" si="1"/>
        <v/>
      </c>
      <c r="I661" s="28"/>
    </row>
    <row r="662" spans="1:9" ht="12.75" x14ac:dyDescent="0.2">
      <c r="A662" s="26"/>
      <c r="D662" s="22"/>
      <c r="F662" s="27"/>
      <c r="G662" s="24" t="str">
        <f t="shared" si="1"/>
        <v/>
      </c>
      <c r="I662" s="28"/>
    </row>
    <row r="663" spans="1:9" ht="12.75" x14ac:dyDescent="0.2">
      <c r="A663" s="26"/>
      <c r="D663" s="22"/>
      <c r="F663" s="27"/>
      <c r="G663" s="24" t="str">
        <f t="shared" si="1"/>
        <v/>
      </c>
      <c r="I663" s="28"/>
    </row>
    <row r="664" spans="1:9" ht="12.75" x14ac:dyDescent="0.2">
      <c r="A664" s="26"/>
      <c r="D664" s="22"/>
      <c r="F664" s="27"/>
      <c r="G664" s="24" t="str">
        <f t="shared" si="1"/>
        <v/>
      </c>
      <c r="I664" s="28"/>
    </row>
    <row r="665" spans="1:9" ht="12.75" x14ac:dyDescent="0.2">
      <c r="A665" s="26"/>
      <c r="D665" s="22"/>
      <c r="F665" s="27"/>
      <c r="G665" s="24" t="str">
        <f t="shared" si="1"/>
        <v/>
      </c>
      <c r="I665" s="28"/>
    </row>
    <row r="666" spans="1:9" ht="12.75" x14ac:dyDescent="0.2">
      <c r="A666" s="26"/>
      <c r="D666" s="22"/>
      <c r="F666" s="27"/>
      <c r="G666" s="24" t="str">
        <f t="shared" si="1"/>
        <v/>
      </c>
      <c r="I666" s="28"/>
    </row>
    <row r="667" spans="1:9" ht="12.75" x14ac:dyDescent="0.2">
      <c r="A667" s="26"/>
      <c r="D667" s="22"/>
      <c r="F667" s="27"/>
      <c r="G667" s="24" t="str">
        <f t="shared" si="1"/>
        <v/>
      </c>
      <c r="I667" s="28"/>
    </row>
    <row r="668" spans="1:9" ht="12.75" x14ac:dyDescent="0.2">
      <c r="A668" s="26"/>
      <c r="D668" s="22"/>
      <c r="F668" s="27"/>
      <c r="G668" s="24" t="str">
        <f t="shared" si="1"/>
        <v/>
      </c>
      <c r="I668" s="28"/>
    </row>
    <row r="669" spans="1:9" ht="12.75" x14ac:dyDescent="0.2">
      <c r="A669" s="26"/>
      <c r="D669" s="22"/>
      <c r="F669" s="27"/>
      <c r="G669" s="24" t="str">
        <f t="shared" si="1"/>
        <v/>
      </c>
      <c r="I669" s="28"/>
    </row>
    <row r="670" spans="1:9" ht="12.75" x14ac:dyDescent="0.2">
      <c r="A670" s="26"/>
      <c r="D670" s="22"/>
      <c r="F670" s="27"/>
      <c r="G670" s="24" t="str">
        <f t="shared" si="1"/>
        <v/>
      </c>
      <c r="I670" s="28"/>
    </row>
    <row r="671" spans="1:9" ht="12.75" x14ac:dyDescent="0.2">
      <c r="A671" s="26"/>
      <c r="D671" s="22"/>
      <c r="F671" s="27"/>
      <c r="G671" s="24" t="str">
        <f t="shared" si="1"/>
        <v/>
      </c>
      <c r="I671" s="28"/>
    </row>
    <row r="672" spans="1:9" ht="12.75" x14ac:dyDescent="0.2">
      <c r="A672" s="26"/>
      <c r="D672" s="22"/>
      <c r="F672" s="27"/>
      <c r="G672" s="24" t="str">
        <f t="shared" si="1"/>
        <v/>
      </c>
      <c r="I672" s="28"/>
    </row>
    <row r="673" spans="1:9" ht="12.75" x14ac:dyDescent="0.2">
      <c r="A673" s="26"/>
      <c r="D673" s="22"/>
      <c r="F673" s="27"/>
      <c r="G673" s="24" t="str">
        <f t="shared" si="1"/>
        <v/>
      </c>
      <c r="I673" s="28"/>
    </row>
    <row r="674" spans="1:9" ht="12.75" x14ac:dyDescent="0.2">
      <c r="A674" s="26"/>
      <c r="D674" s="22"/>
      <c r="F674" s="27"/>
      <c r="G674" s="24" t="str">
        <f t="shared" si="1"/>
        <v/>
      </c>
      <c r="I674" s="28"/>
    </row>
    <row r="675" spans="1:9" ht="12.75" x14ac:dyDescent="0.2">
      <c r="A675" s="26"/>
      <c r="D675" s="22"/>
      <c r="F675" s="27"/>
      <c r="G675" s="24" t="str">
        <f t="shared" si="1"/>
        <v/>
      </c>
      <c r="I675" s="28"/>
    </row>
    <row r="676" spans="1:9" ht="12.75" x14ac:dyDescent="0.2">
      <c r="A676" s="26"/>
      <c r="D676" s="22"/>
      <c r="F676" s="27"/>
      <c r="G676" s="24" t="str">
        <f t="shared" si="1"/>
        <v/>
      </c>
      <c r="I676" s="28"/>
    </row>
    <row r="677" spans="1:9" ht="12.75" x14ac:dyDescent="0.2">
      <c r="A677" s="26"/>
      <c r="D677" s="22"/>
      <c r="F677" s="27"/>
      <c r="G677" s="24" t="str">
        <f t="shared" si="1"/>
        <v/>
      </c>
      <c r="I677" s="28"/>
    </row>
    <row r="678" spans="1:9" ht="12.75" x14ac:dyDescent="0.2">
      <c r="A678" s="26"/>
      <c r="D678" s="22"/>
      <c r="F678" s="27"/>
      <c r="G678" s="24" t="str">
        <f t="shared" si="1"/>
        <v/>
      </c>
      <c r="I678" s="28"/>
    </row>
    <row r="679" spans="1:9" ht="12.75" x14ac:dyDescent="0.2">
      <c r="A679" s="26"/>
      <c r="D679" s="22"/>
      <c r="F679" s="27"/>
      <c r="G679" s="24" t="str">
        <f t="shared" si="1"/>
        <v/>
      </c>
      <c r="I679" s="28"/>
    </row>
    <row r="680" spans="1:9" ht="12.75" x14ac:dyDescent="0.2">
      <c r="A680" s="26"/>
      <c r="D680" s="22"/>
      <c r="F680" s="27"/>
      <c r="G680" s="24" t="str">
        <f t="shared" si="1"/>
        <v/>
      </c>
      <c r="I680" s="28"/>
    </row>
    <row r="681" spans="1:9" ht="12.75" x14ac:dyDescent="0.2">
      <c r="A681" s="26"/>
      <c r="D681" s="22"/>
      <c r="F681" s="27"/>
      <c r="G681" s="24" t="str">
        <f t="shared" si="1"/>
        <v/>
      </c>
      <c r="I681" s="28"/>
    </row>
    <row r="682" spans="1:9" ht="12.75" x14ac:dyDescent="0.2">
      <c r="A682" s="26"/>
      <c r="D682" s="22"/>
      <c r="F682" s="27"/>
      <c r="G682" s="24" t="str">
        <f t="shared" si="1"/>
        <v/>
      </c>
      <c r="I682" s="28"/>
    </row>
    <row r="683" spans="1:9" ht="12.75" x14ac:dyDescent="0.2">
      <c r="A683" s="26"/>
      <c r="D683" s="22"/>
      <c r="F683" s="27"/>
      <c r="G683" s="24" t="str">
        <f t="shared" si="1"/>
        <v/>
      </c>
      <c r="I683" s="28"/>
    </row>
    <row r="684" spans="1:9" ht="12.75" x14ac:dyDescent="0.2">
      <c r="A684" s="26"/>
      <c r="D684" s="22"/>
      <c r="F684" s="27"/>
      <c r="G684" s="24" t="str">
        <f t="shared" si="1"/>
        <v/>
      </c>
      <c r="I684" s="28"/>
    </row>
    <row r="685" spans="1:9" ht="12.75" x14ac:dyDescent="0.2">
      <c r="A685" s="26"/>
      <c r="D685" s="22"/>
      <c r="F685" s="27"/>
      <c r="G685" s="24" t="str">
        <f t="shared" si="1"/>
        <v/>
      </c>
      <c r="I685" s="28"/>
    </row>
    <row r="686" spans="1:9" ht="12.75" x14ac:dyDescent="0.2">
      <c r="A686" s="26"/>
      <c r="D686" s="22"/>
      <c r="F686" s="27"/>
      <c r="G686" s="24" t="str">
        <f t="shared" si="1"/>
        <v/>
      </c>
      <c r="I686" s="28"/>
    </row>
    <row r="687" spans="1:9" ht="12.75" x14ac:dyDescent="0.2">
      <c r="A687" s="26"/>
      <c r="D687" s="22"/>
      <c r="F687" s="27"/>
      <c r="G687" s="24" t="str">
        <f t="shared" si="1"/>
        <v/>
      </c>
      <c r="I687" s="28"/>
    </row>
    <row r="688" spans="1:9" ht="12.75" x14ac:dyDescent="0.2">
      <c r="A688" s="26"/>
      <c r="D688" s="22"/>
      <c r="F688" s="27"/>
      <c r="G688" s="24" t="str">
        <f t="shared" si="1"/>
        <v/>
      </c>
      <c r="I688" s="28"/>
    </row>
    <row r="689" spans="1:9" ht="12.75" x14ac:dyDescent="0.2">
      <c r="A689" s="26"/>
      <c r="D689" s="22"/>
      <c r="F689" s="27"/>
      <c r="G689" s="24" t="str">
        <f t="shared" si="1"/>
        <v/>
      </c>
      <c r="I689" s="28"/>
    </row>
    <row r="690" spans="1:9" ht="12.75" x14ac:dyDescent="0.2">
      <c r="A690" s="26"/>
      <c r="D690" s="22"/>
      <c r="F690" s="27"/>
      <c r="G690" s="24" t="str">
        <f t="shared" si="1"/>
        <v/>
      </c>
      <c r="I690" s="28"/>
    </row>
    <row r="691" spans="1:9" ht="12.75" x14ac:dyDescent="0.2">
      <c r="A691" s="26"/>
      <c r="D691" s="22"/>
      <c r="F691" s="27"/>
      <c r="G691" s="24" t="str">
        <f t="shared" si="1"/>
        <v/>
      </c>
      <c r="I691" s="28"/>
    </row>
    <row r="692" spans="1:9" ht="12.75" x14ac:dyDescent="0.2">
      <c r="A692" s="26"/>
      <c r="D692" s="22"/>
      <c r="F692" s="27"/>
      <c r="G692" s="24" t="str">
        <f t="shared" si="1"/>
        <v/>
      </c>
      <c r="I692" s="28"/>
    </row>
    <row r="693" spans="1:9" ht="12.75" x14ac:dyDescent="0.2">
      <c r="A693" s="26"/>
      <c r="D693" s="22"/>
      <c r="F693" s="27"/>
      <c r="G693" s="24" t="str">
        <f t="shared" si="1"/>
        <v/>
      </c>
      <c r="I693" s="28"/>
    </row>
    <row r="694" spans="1:9" ht="12.75" x14ac:dyDescent="0.2">
      <c r="A694" s="26"/>
      <c r="D694" s="22"/>
      <c r="F694" s="27"/>
      <c r="G694" s="24" t="str">
        <f t="shared" si="1"/>
        <v/>
      </c>
      <c r="I694" s="28"/>
    </row>
    <row r="695" spans="1:9" ht="12.75" x14ac:dyDescent="0.2">
      <c r="A695" s="26"/>
      <c r="D695" s="22"/>
      <c r="F695" s="27"/>
      <c r="G695" s="24" t="str">
        <f t="shared" si="1"/>
        <v/>
      </c>
      <c r="I695" s="28"/>
    </row>
    <row r="696" spans="1:9" ht="12.75" x14ac:dyDescent="0.2">
      <c r="A696" s="26"/>
      <c r="D696" s="22"/>
      <c r="F696" s="27"/>
      <c r="G696" s="24" t="str">
        <f t="shared" si="1"/>
        <v/>
      </c>
      <c r="I696" s="28"/>
    </row>
    <row r="697" spans="1:9" ht="12.75" x14ac:dyDescent="0.2">
      <c r="A697" s="26"/>
      <c r="D697" s="22"/>
      <c r="F697" s="27"/>
      <c r="G697" s="24" t="str">
        <f t="shared" si="1"/>
        <v/>
      </c>
      <c r="I697" s="28"/>
    </row>
    <row r="698" spans="1:9" ht="12.75" x14ac:dyDescent="0.2">
      <c r="A698" s="26"/>
      <c r="D698" s="22"/>
      <c r="F698" s="27"/>
      <c r="G698" s="24" t="str">
        <f t="shared" si="1"/>
        <v/>
      </c>
      <c r="I698" s="28"/>
    </row>
    <row r="699" spans="1:9" ht="12.75" x14ac:dyDescent="0.2">
      <c r="A699" s="26"/>
      <c r="D699" s="22"/>
      <c r="F699" s="27"/>
      <c r="G699" s="24" t="str">
        <f t="shared" si="1"/>
        <v/>
      </c>
      <c r="I699" s="28"/>
    </row>
    <row r="700" spans="1:9" ht="12.75" x14ac:dyDescent="0.2">
      <c r="A700" s="26"/>
      <c r="D700" s="22"/>
      <c r="F700" s="27"/>
      <c r="G700" s="24" t="str">
        <f t="shared" si="1"/>
        <v/>
      </c>
      <c r="I700" s="28"/>
    </row>
    <row r="701" spans="1:9" ht="12.75" x14ac:dyDescent="0.2">
      <c r="A701" s="26"/>
      <c r="D701" s="22"/>
      <c r="F701" s="27"/>
      <c r="G701" s="24" t="str">
        <f t="shared" si="1"/>
        <v/>
      </c>
      <c r="I701" s="28"/>
    </row>
    <row r="702" spans="1:9" ht="12.75" x14ac:dyDescent="0.2">
      <c r="A702" s="26"/>
      <c r="D702" s="22"/>
      <c r="F702" s="27"/>
      <c r="G702" s="24" t="str">
        <f t="shared" si="1"/>
        <v/>
      </c>
      <c r="I702" s="28"/>
    </row>
    <row r="703" spans="1:9" ht="12.75" x14ac:dyDescent="0.2">
      <c r="A703" s="26"/>
      <c r="D703" s="22"/>
      <c r="F703" s="27"/>
      <c r="G703" s="24" t="str">
        <f t="shared" si="1"/>
        <v/>
      </c>
      <c r="I703" s="28"/>
    </row>
    <row r="704" spans="1:9" ht="12.75" x14ac:dyDescent="0.2">
      <c r="A704" s="26"/>
      <c r="D704" s="22"/>
      <c r="F704" s="27"/>
      <c r="G704" s="24" t="str">
        <f t="shared" si="1"/>
        <v/>
      </c>
      <c r="I704" s="28"/>
    </row>
    <row r="705" spans="1:9" ht="12.75" x14ac:dyDescent="0.2">
      <c r="A705" s="26"/>
      <c r="D705" s="22"/>
      <c r="F705" s="27"/>
      <c r="G705" s="24" t="str">
        <f t="shared" si="1"/>
        <v/>
      </c>
      <c r="I705" s="28"/>
    </row>
    <row r="706" spans="1:9" ht="12.75" x14ac:dyDescent="0.2">
      <c r="A706" s="26"/>
      <c r="D706" s="22"/>
      <c r="F706" s="27"/>
      <c r="G706" s="24" t="str">
        <f t="shared" si="1"/>
        <v/>
      </c>
      <c r="I706" s="28"/>
    </row>
    <row r="707" spans="1:9" ht="12.75" x14ac:dyDescent="0.2">
      <c r="A707" s="26"/>
      <c r="D707" s="22"/>
      <c r="F707" s="27"/>
      <c r="G707" s="24" t="str">
        <f t="shared" si="1"/>
        <v/>
      </c>
      <c r="I707" s="28"/>
    </row>
    <row r="708" spans="1:9" ht="12.75" x14ac:dyDescent="0.2">
      <c r="A708" s="26"/>
      <c r="D708" s="22"/>
      <c r="F708" s="27"/>
      <c r="G708" s="24" t="str">
        <f t="shared" si="1"/>
        <v/>
      </c>
      <c r="I708" s="28"/>
    </row>
    <row r="709" spans="1:9" ht="12.75" x14ac:dyDescent="0.2">
      <c r="A709" s="26"/>
      <c r="D709" s="22"/>
      <c r="F709" s="27"/>
      <c r="G709" s="24" t="str">
        <f t="shared" si="1"/>
        <v/>
      </c>
      <c r="I709" s="28"/>
    </row>
    <row r="710" spans="1:9" ht="12.75" x14ac:dyDescent="0.2">
      <c r="A710" s="26"/>
      <c r="D710" s="22"/>
      <c r="F710" s="27"/>
      <c r="G710" s="24" t="str">
        <f t="shared" si="1"/>
        <v/>
      </c>
      <c r="I710" s="28"/>
    </row>
    <row r="711" spans="1:9" ht="12.75" x14ac:dyDescent="0.2">
      <c r="A711" s="26"/>
      <c r="D711" s="22"/>
      <c r="F711" s="27"/>
      <c r="G711" s="24" t="str">
        <f t="shared" si="1"/>
        <v/>
      </c>
      <c r="I711" s="28"/>
    </row>
    <row r="712" spans="1:9" ht="12.75" x14ac:dyDescent="0.2">
      <c r="A712" s="26"/>
      <c r="D712" s="22"/>
      <c r="F712" s="27"/>
      <c r="G712" s="24" t="str">
        <f t="shared" si="1"/>
        <v/>
      </c>
      <c r="I712" s="28"/>
    </row>
    <row r="713" spans="1:9" ht="12.75" x14ac:dyDescent="0.2">
      <c r="A713" s="26"/>
      <c r="D713" s="22"/>
      <c r="F713" s="27"/>
      <c r="G713" s="24" t="str">
        <f t="shared" si="1"/>
        <v/>
      </c>
      <c r="I713" s="28"/>
    </row>
    <row r="714" spans="1:9" ht="12.75" x14ac:dyDescent="0.2">
      <c r="A714" s="26"/>
      <c r="D714" s="22"/>
      <c r="F714" s="27"/>
      <c r="G714" s="24" t="str">
        <f t="shared" si="1"/>
        <v/>
      </c>
      <c r="I714" s="28"/>
    </row>
    <row r="715" spans="1:9" ht="12.75" x14ac:dyDescent="0.2">
      <c r="A715" s="26"/>
      <c r="D715" s="22"/>
      <c r="F715" s="27"/>
      <c r="G715" s="24" t="str">
        <f t="shared" si="1"/>
        <v/>
      </c>
      <c r="I715" s="28"/>
    </row>
    <row r="716" spans="1:9" ht="12.75" x14ac:dyDescent="0.2">
      <c r="A716" s="26"/>
      <c r="D716" s="22"/>
      <c r="F716" s="27"/>
      <c r="G716" s="24" t="str">
        <f t="shared" si="1"/>
        <v/>
      </c>
      <c r="I716" s="28"/>
    </row>
    <row r="717" spans="1:9" ht="12.75" x14ac:dyDescent="0.2">
      <c r="A717" s="26"/>
      <c r="D717" s="22"/>
      <c r="F717" s="27"/>
      <c r="G717" s="24" t="str">
        <f t="shared" si="1"/>
        <v/>
      </c>
      <c r="I717" s="28"/>
    </row>
    <row r="718" spans="1:9" ht="12.75" x14ac:dyDescent="0.2">
      <c r="A718" s="26"/>
      <c r="D718" s="22"/>
      <c r="F718" s="27"/>
      <c r="G718" s="24" t="str">
        <f t="shared" si="1"/>
        <v/>
      </c>
      <c r="I718" s="28"/>
    </row>
    <row r="719" spans="1:9" ht="12.75" x14ac:dyDescent="0.2">
      <c r="A719" s="26"/>
      <c r="D719" s="22"/>
      <c r="F719" s="27"/>
      <c r="G719" s="24" t="str">
        <f t="shared" si="1"/>
        <v/>
      </c>
      <c r="I719" s="28"/>
    </row>
    <row r="720" spans="1:9" ht="12.75" x14ac:dyDescent="0.2">
      <c r="A720" s="26"/>
      <c r="D720" s="22"/>
      <c r="F720" s="27"/>
      <c r="G720" s="24" t="str">
        <f t="shared" si="1"/>
        <v/>
      </c>
      <c r="I720" s="28"/>
    </row>
    <row r="721" spans="1:9" ht="12.75" x14ac:dyDescent="0.2">
      <c r="A721" s="26"/>
      <c r="D721" s="22"/>
      <c r="F721" s="27"/>
      <c r="G721" s="24" t="str">
        <f t="shared" si="1"/>
        <v/>
      </c>
      <c r="I721" s="28"/>
    </row>
    <row r="722" spans="1:9" ht="12.75" x14ac:dyDescent="0.2">
      <c r="A722" s="26"/>
      <c r="D722" s="22"/>
      <c r="F722" s="27"/>
      <c r="G722" s="24" t="str">
        <f t="shared" si="1"/>
        <v/>
      </c>
      <c r="I722" s="28"/>
    </row>
    <row r="723" spans="1:9" ht="12.75" x14ac:dyDescent="0.2">
      <c r="A723" s="26"/>
      <c r="D723" s="22"/>
      <c r="F723" s="27"/>
      <c r="G723" s="24" t="str">
        <f t="shared" si="1"/>
        <v/>
      </c>
      <c r="I723" s="28"/>
    </row>
    <row r="724" spans="1:9" ht="12.75" x14ac:dyDescent="0.2">
      <c r="A724" s="26"/>
      <c r="D724" s="22"/>
      <c r="F724" s="27"/>
      <c r="G724" s="24" t="str">
        <f t="shared" si="1"/>
        <v/>
      </c>
      <c r="I724" s="28"/>
    </row>
    <row r="725" spans="1:9" ht="12.75" x14ac:dyDescent="0.2">
      <c r="A725" s="26"/>
      <c r="D725" s="22"/>
      <c r="F725" s="27"/>
      <c r="G725" s="24" t="str">
        <f t="shared" si="1"/>
        <v/>
      </c>
      <c r="I725" s="28"/>
    </row>
    <row r="726" spans="1:9" ht="12.75" x14ac:dyDescent="0.2">
      <c r="A726" s="26"/>
      <c r="D726" s="22"/>
      <c r="F726" s="27"/>
      <c r="G726" s="24" t="str">
        <f t="shared" si="1"/>
        <v/>
      </c>
      <c r="I726" s="28"/>
    </row>
    <row r="727" spans="1:9" ht="12.75" x14ac:dyDescent="0.2">
      <c r="A727" s="26"/>
      <c r="D727" s="22"/>
      <c r="F727" s="27"/>
      <c r="G727" s="24" t="str">
        <f t="shared" si="1"/>
        <v/>
      </c>
      <c r="I727" s="28"/>
    </row>
    <row r="728" spans="1:9" ht="12.75" x14ac:dyDescent="0.2">
      <c r="A728" s="26"/>
      <c r="D728" s="22"/>
      <c r="F728" s="27"/>
      <c r="G728" s="24" t="str">
        <f t="shared" si="1"/>
        <v/>
      </c>
      <c r="I728" s="28"/>
    </row>
    <row r="729" spans="1:9" ht="12.75" x14ac:dyDescent="0.2">
      <c r="A729" s="26"/>
      <c r="D729" s="22"/>
      <c r="F729" s="27"/>
      <c r="G729" s="24" t="str">
        <f t="shared" si="1"/>
        <v/>
      </c>
      <c r="I729" s="28"/>
    </row>
    <row r="730" spans="1:9" ht="12.75" x14ac:dyDescent="0.2">
      <c r="A730" s="26"/>
      <c r="D730" s="22"/>
      <c r="F730" s="27"/>
      <c r="G730" s="24" t="str">
        <f t="shared" si="1"/>
        <v/>
      </c>
      <c r="I730" s="28"/>
    </row>
    <row r="731" spans="1:9" ht="12.75" x14ac:dyDescent="0.2">
      <c r="A731" s="26"/>
      <c r="D731" s="22"/>
      <c r="F731" s="27"/>
      <c r="G731" s="24" t="str">
        <f t="shared" si="1"/>
        <v/>
      </c>
      <c r="I731" s="28"/>
    </row>
    <row r="732" spans="1:9" ht="12.75" x14ac:dyDescent="0.2">
      <c r="A732" s="26"/>
      <c r="D732" s="22"/>
      <c r="F732" s="27"/>
      <c r="G732" s="24" t="str">
        <f t="shared" si="1"/>
        <v/>
      </c>
      <c r="I732" s="28"/>
    </row>
    <row r="733" spans="1:9" ht="12.75" x14ac:dyDescent="0.2">
      <c r="A733" s="26"/>
      <c r="D733" s="22"/>
      <c r="F733" s="27"/>
      <c r="G733" s="24" t="str">
        <f t="shared" si="1"/>
        <v/>
      </c>
      <c r="I733" s="28"/>
    </row>
    <row r="734" spans="1:9" ht="12.75" x14ac:dyDescent="0.2">
      <c r="A734" s="26"/>
      <c r="D734" s="22"/>
      <c r="F734" s="27"/>
      <c r="G734" s="24" t="str">
        <f t="shared" si="1"/>
        <v/>
      </c>
      <c r="I734" s="28"/>
    </row>
    <row r="735" spans="1:9" ht="12.75" x14ac:dyDescent="0.2">
      <c r="A735" s="26"/>
      <c r="D735" s="22"/>
      <c r="F735" s="27"/>
      <c r="G735" s="24" t="str">
        <f t="shared" si="1"/>
        <v/>
      </c>
      <c r="I735" s="28"/>
    </row>
    <row r="736" spans="1:9" ht="12.75" x14ac:dyDescent="0.2">
      <c r="A736" s="26"/>
      <c r="D736" s="22"/>
      <c r="F736" s="27"/>
      <c r="G736" s="24" t="str">
        <f t="shared" si="1"/>
        <v/>
      </c>
      <c r="I736" s="28"/>
    </row>
    <row r="737" spans="1:9" ht="12.75" x14ac:dyDescent="0.2">
      <c r="A737" s="26"/>
      <c r="D737" s="22"/>
      <c r="F737" s="27"/>
      <c r="G737" s="24" t="str">
        <f t="shared" si="1"/>
        <v/>
      </c>
      <c r="I737" s="28"/>
    </row>
    <row r="738" spans="1:9" ht="12.75" x14ac:dyDescent="0.2">
      <c r="A738" s="26"/>
      <c r="D738" s="22"/>
      <c r="F738" s="27"/>
      <c r="G738" s="24" t="str">
        <f t="shared" si="1"/>
        <v/>
      </c>
      <c r="I738" s="28"/>
    </row>
    <row r="739" spans="1:9" ht="12.75" x14ac:dyDescent="0.2">
      <c r="A739" s="26"/>
      <c r="D739" s="22"/>
      <c r="F739" s="27"/>
      <c r="G739" s="24" t="str">
        <f t="shared" si="1"/>
        <v/>
      </c>
      <c r="I739" s="28"/>
    </row>
    <row r="740" spans="1:9" ht="12.75" x14ac:dyDescent="0.2">
      <c r="A740" s="26"/>
      <c r="D740" s="22"/>
      <c r="F740" s="27"/>
      <c r="G740" s="24" t="str">
        <f t="shared" si="1"/>
        <v/>
      </c>
      <c r="I740" s="28"/>
    </row>
    <row r="741" spans="1:9" ht="12.75" x14ac:dyDescent="0.2">
      <c r="A741" s="26"/>
      <c r="D741" s="22"/>
      <c r="F741" s="27"/>
      <c r="G741" s="24" t="str">
        <f t="shared" si="1"/>
        <v/>
      </c>
      <c r="I741" s="28"/>
    </row>
    <row r="742" spans="1:9" ht="12.75" x14ac:dyDescent="0.2">
      <c r="A742" s="26"/>
      <c r="D742" s="22"/>
      <c r="F742" s="27"/>
      <c r="G742" s="24" t="str">
        <f t="shared" si="1"/>
        <v/>
      </c>
      <c r="I742" s="28"/>
    </row>
    <row r="743" spans="1:9" ht="12.75" x14ac:dyDescent="0.2">
      <c r="A743" s="26"/>
      <c r="D743" s="22"/>
      <c r="F743" s="27"/>
      <c r="G743" s="24" t="str">
        <f t="shared" si="1"/>
        <v/>
      </c>
      <c r="I743" s="28"/>
    </row>
    <row r="744" spans="1:9" ht="12.75" x14ac:dyDescent="0.2">
      <c r="A744" s="26"/>
      <c r="D744" s="22"/>
      <c r="F744" s="27"/>
      <c r="G744" s="24" t="str">
        <f t="shared" si="1"/>
        <v/>
      </c>
      <c r="I744" s="28"/>
    </row>
    <row r="745" spans="1:9" ht="12.75" x14ac:dyDescent="0.2">
      <c r="A745" s="26"/>
      <c r="D745" s="22"/>
      <c r="F745" s="27"/>
      <c r="G745" s="24" t="str">
        <f t="shared" si="1"/>
        <v/>
      </c>
      <c r="I745" s="28"/>
    </row>
    <row r="746" spans="1:9" ht="12.75" x14ac:dyDescent="0.2">
      <c r="A746" s="26"/>
      <c r="D746" s="22"/>
      <c r="F746" s="27"/>
      <c r="G746" s="24" t="str">
        <f t="shared" si="1"/>
        <v/>
      </c>
      <c r="I746" s="28"/>
    </row>
    <row r="747" spans="1:9" ht="12.75" x14ac:dyDescent="0.2">
      <c r="A747" s="26"/>
      <c r="D747" s="22"/>
      <c r="F747" s="27"/>
      <c r="G747" s="24" t="str">
        <f t="shared" si="1"/>
        <v/>
      </c>
      <c r="I747" s="28"/>
    </row>
    <row r="748" spans="1:9" ht="12.75" x14ac:dyDescent="0.2">
      <c r="A748" s="26"/>
      <c r="D748" s="22"/>
      <c r="F748" s="27"/>
      <c r="G748" s="24" t="str">
        <f t="shared" si="1"/>
        <v/>
      </c>
      <c r="I748" s="28"/>
    </row>
    <row r="749" spans="1:9" ht="12.75" x14ac:dyDescent="0.2">
      <c r="A749" s="26"/>
      <c r="D749" s="22"/>
      <c r="F749" s="27"/>
      <c r="G749" s="24" t="str">
        <f t="shared" si="1"/>
        <v/>
      </c>
      <c r="I749" s="28"/>
    </row>
    <row r="750" spans="1:9" ht="12.75" x14ac:dyDescent="0.2">
      <c r="A750" s="26"/>
      <c r="D750" s="22"/>
      <c r="F750" s="27"/>
      <c r="G750" s="24" t="str">
        <f t="shared" si="1"/>
        <v/>
      </c>
      <c r="I750" s="28"/>
    </row>
    <row r="751" spans="1:9" ht="12.75" x14ac:dyDescent="0.2">
      <c r="A751" s="26"/>
      <c r="D751" s="22"/>
      <c r="F751" s="27"/>
      <c r="G751" s="24" t="str">
        <f t="shared" si="1"/>
        <v/>
      </c>
      <c r="I751" s="28"/>
    </row>
    <row r="752" spans="1:9" ht="12.75" x14ac:dyDescent="0.2">
      <c r="A752" s="26"/>
      <c r="D752" s="22"/>
      <c r="F752" s="27"/>
      <c r="G752" s="24" t="str">
        <f t="shared" si="1"/>
        <v/>
      </c>
      <c r="I752" s="28"/>
    </row>
    <row r="753" spans="1:9" ht="12.75" x14ac:dyDescent="0.2">
      <c r="A753" s="26"/>
      <c r="D753" s="22"/>
      <c r="F753" s="27"/>
      <c r="G753" s="24" t="str">
        <f t="shared" si="1"/>
        <v/>
      </c>
      <c r="I753" s="28"/>
    </row>
    <row r="754" spans="1:9" ht="12.75" x14ac:dyDescent="0.2">
      <c r="A754" s="26"/>
      <c r="D754" s="22"/>
      <c r="F754" s="27"/>
      <c r="G754" s="24" t="str">
        <f t="shared" si="1"/>
        <v/>
      </c>
      <c r="I754" s="28"/>
    </row>
    <row r="755" spans="1:9" ht="12.75" x14ac:dyDescent="0.2">
      <c r="A755" s="26"/>
      <c r="D755" s="22"/>
      <c r="F755" s="27"/>
      <c r="G755" s="24" t="str">
        <f t="shared" si="1"/>
        <v/>
      </c>
      <c r="I755" s="28"/>
    </row>
    <row r="756" spans="1:9" ht="12.75" x14ac:dyDescent="0.2">
      <c r="A756" s="26"/>
      <c r="D756" s="22"/>
      <c r="F756" s="27"/>
      <c r="G756" s="24" t="str">
        <f t="shared" si="1"/>
        <v/>
      </c>
      <c r="I756" s="28"/>
    </row>
    <row r="757" spans="1:9" ht="12.75" x14ac:dyDescent="0.2">
      <c r="A757" s="26"/>
      <c r="D757" s="22"/>
      <c r="F757" s="27"/>
      <c r="G757" s="24" t="str">
        <f t="shared" si="1"/>
        <v/>
      </c>
      <c r="I757" s="28"/>
    </row>
    <row r="758" spans="1:9" ht="12.75" x14ac:dyDescent="0.2">
      <c r="A758" s="26"/>
      <c r="D758" s="22"/>
      <c r="F758" s="27"/>
      <c r="G758" s="24" t="str">
        <f t="shared" si="1"/>
        <v/>
      </c>
      <c r="I758" s="28"/>
    </row>
    <row r="759" spans="1:9" ht="12.75" x14ac:dyDescent="0.2">
      <c r="A759" s="26"/>
      <c r="D759" s="22"/>
      <c r="F759" s="27"/>
      <c r="G759" s="24" t="str">
        <f t="shared" si="1"/>
        <v/>
      </c>
      <c r="I759" s="28"/>
    </row>
    <row r="760" spans="1:9" ht="12.75" x14ac:dyDescent="0.2">
      <c r="A760" s="26"/>
      <c r="D760" s="22"/>
      <c r="F760" s="27"/>
      <c r="G760" s="24" t="str">
        <f t="shared" si="1"/>
        <v/>
      </c>
      <c r="I760" s="28"/>
    </row>
    <row r="761" spans="1:9" ht="12.75" x14ac:dyDescent="0.2">
      <c r="A761" s="26"/>
      <c r="D761" s="22"/>
      <c r="F761" s="27"/>
      <c r="G761" s="24" t="str">
        <f t="shared" si="1"/>
        <v/>
      </c>
      <c r="I761" s="28"/>
    </row>
    <row r="762" spans="1:9" ht="12.75" x14ac:dyDescent="0.2">
      <c r="A762" s="26"/>
      <c r="D762" s="22"/>
      <c r="F762" s="27"/>
      <c r="G762" s="24" t="str">
        <f t="shared" si="1"/>
        <v/>
      </c>
      <c r="I762" s="28"/>
    </row>
    <row r="763" spans="1:9" ht="12.75" x14ac:dyDescent="0.2">
      <c r="A763" s="26"/>
      <c r="D763" s="22"/>
      <c r="F763" s="27"/>
      <c r="G763" s="24" t="str">
        <f t="shared" si="1"/>
        <v/>
      </c>
      <c r="I763" s="28"/>
    </row>
    <row r="764" spans="1:9" ht="12.75" x14ac:dyDescent="0.2">
      <c r="A764" s="26"/>
      <c r="D764" s="22"/>
      <c r="F764" s="27"/>
      <c r="G764" s="24" t="str">
        <f t="shared" si="1"/>
        <v/>
      </c>
      <c r="I764" s="28"/>
    </row>
    <row r="765" spans="1:9" ht="12.75" x14ac:dyDescent="0.2">
      <c r="A765" s="26"/>
      <c r="D765" s="22"/>
      <c r="F765" s="27"/>
      <c r="G765" s="24" t="str">
        <f t="shared" si="1"/>
        <v/>
      </c>
      <c r="I765" s="28"/>
    </row>
    <row r="766" spans="1:9" ht="12.75" x14ac:dyDescent="0.2">
      <c r="A766" s="26"/>
      <c r="D766" s="22"/>
      <c r="F766" s="27"/>
      <c r="G766" s="24" t="str">
        <f t="shared" si="1"/>
        <v/>
      </c>
      <c r="I766" s="28"/>
    </row>
    <row r="767" spans="1:9" ht="12.75" x14ac:dyDescent="0.2">
      <c r="A767" s="26"/>
      <c r="D767" s="22"/>
      <c r="F767" s="27"/>
      <c r="G767" s="24" t="str">
        <f t="shared" si="1"/>
        <v/>
      </c>
      <c r="I767" s="28"/>
    </row>
    <row r="768" spans="1:9" ht="12.75" x14ac:dyDescent="0.2">
      <c r="A768" s="26"/>
      <c r="D768" s="22"/>
      <c r="F768" s="27"/>
      <c r="G768" s="24" t="str">
        <f t="shared" si="1"/>
        <v/>
      </c>
      <c r="I768" s="28"/>
    </row>
    <row r="769" spans="1:9" ht="12.75" x14ac:dyDescent="0.2">
      <c r="A769" s="26"/>
      <c r="D769" s="22"/>
      <c r="F769" s="27"/>
      <c r="G769" s="24" t="str">
        <f t="shared" si="1"/>
        <v/>
      </c>
      <c r="I769" s="28"/>
    </row>
    <row r="770" spans="1:9" ht="12.75" x14ac:dyDescent="0.2">
      <c r="A770" s="26"/>
      <c r="D770" s="22"/>
      <c r="F770" s="27"/>
      <c r="G770" s="24" t="str">
        <f t="shared" si="1"/>
        <v/>
      </c>
      <c r="I770" s="28"/>
    </row>
    <row r="771" spans="1:9" ht="12.75" x14ac:dyDescent="0.2">
      <c r="A771" s="26"/>
      <c r="D771" s="22"/>
      <c r="F771" s="27"/>
      <c r="G771" s="24" t="str">
        <f t="shared" si="1"/>
        <v/>
      </c>
      <c r="I771" s="28"/>
    </row>
    <row r="772" spans="1:9" ht="12.75" x14ac:dyDescent="0.2">
      <c r="A772" s="26"/>
      <c r="D772" s="22"/>
      <c r="F772" s="27"/>
      <c r="G772" s="24" t="str">
        <f t="shared" si="1"/>
        <v/>
      </c>
      <c r="I772" s="28"/>
    </row>
    <row r="773" spans="1:9" ht="12.75" x14ac:dyDescent="0.2">
      <c r="A773" s="26"/>
      <c r="D773" s="22"/>
      <c r="F773" s="27"/>
      <c r="G773" s="24" t="str">
        <f t="shared" si="1"/>
        <v/>
      </c>
      <c r="I773" s="28"/>
    </row>
    <row r="774" spans="1:9" ht="12.75" x14ac:dyDescent="0.2">
      <c r="A774" s="26"/>
      <c r="D774" s="22"/>
      <c r="F774" s="27"/>
      <c r="G774" s="24" t="str">
        <f t="shared" si="1"/>
        <v/>
      </c>
      <c r="I774" s="28"/>
    </row>
    <row r="775" spans="1:9" ht="12.75" x14ac:dyDescent="0.2">
      <c r="A775" s="26"/>
      <c r="D775" s="22"/>
      <c r="F775" s="27"/>
      <c r="G775" s="24" t="str">
        <f t="shared" si="1"/>
        <v/>
      </c>
      <c r="I775" s="28"/>
    </row>
    <row r="776" spans="1:9" ht="12.75" x14ac:dyDescent="0.2">
      <c r="A776" s="26"/>
      <c r="D776" s="22"/>
      <c r="F776" s="27"/>
      <c r="G776" s="24" t="str">
        <f t="shared" si="1"/>
        <v/>
      </c>
      <c r="I776" s="28"/>
    </row>
    <row r="777" spans="1:9" ht="12.75" x14ac:dyDescent="0.2">
      <c r="A777" s="26"/>
      <c r="D777" s="22"/>
      <c r="F777" s="27"/>
      <c r="G777" s="24" t="str">
        <f t="shared" si="1"/>
        <v/>
      </c>
      <c r="I777" s="28"/>
    </row>
    <row r="778" spans="1:9" ht="12.75" x14ac:dyDescent="0.2">
      <c r="A778" s="26"/>
      <c r="D778" s="22"/>
      <c r="F778" s="27"/>
      <c r="G778" s="24" t="str">
        <f t="shared" si="1"/>
        <v/>
      </c>
      <c r="I778" s="28"/>
    </row>
    <row r="779" spans="1:9" ht="12.75" x14ac:dyDescent="0.2">
      <c r="A779" s="26"/>
      <c r="D779" s="22"/>
      <c r="F779" s="27"/>
      <c r="G779" s="24" t="str">
        <f t="shared" si="1"/>
        <v/>
      </c>
      <c r="I779" s="28"/>
    </row>
    <row r="780" spans="1:9" ht="12.75" x14ac:dyDescent="0.2">
      <c r="A780" s="26"/>
      <c r="D780" s="22"/>
      <c r="F780" s="27"/>
      <c r="G780" s="24" t="str">
        <f t="shared" si="1"/>
        <v/>
      </c>
      <c r="I780" s="28"/>
    </row>
    <row r="781" spans="1:9" ht="12.75" x14ac:dyDescent="0.2">
      <c r="A781" s="26"/>
      <c r="D781" s="22"/>
      <c r="F781" s="27"/>
      <c r="G781" s="24" t="str">
        <f t="shared" si="1"/>
        <v/>
      </c>
      <c r="I781" s="28"/>
    </row>
    <row r="782" spans="1:9" ht="12.75" x14ac:dyDescent="0.2">
      <c r="A782" s="26"/>
      <c r="D782" s="22"/>
      <c r="F782" s="27"/>
      <c r="G782" s="24" t="str">
        <f t="shared" si="1"/>
        <v/>
      </c>
      <c r="I782" s="28"/>
    </row>
    <row r="783" spans="1:9" ht="12.75" x14ac:dyDescent="0.2">
      <c r="A783" s="26"/>
      <c r="D783" s="22"/>
      <c r="F783" s="27"/>
      <c r="G783" s="24" t="str">
        <f t="shared" si="1"/>
        <v/>
      </c>
      <c r="I783" s="28"/>
    </row>
    <row r="784" spans="1:9" ht="12.75" x14ac:dyDescent="0.2">
      <c r="A784" s="26"/>
      <c r="D784" s="22"/>
      <c r="F784" s="27"/>
      <c r="G784" s="24" t="str">
        <f t="shared" si="1"/>
        <v/>
      </c>
      <c r="I784" s="28"/>
    </row>
    <row r="785" spans="1:9" ht="12.75" x14ac:dyDescent="0.2">
      <c r="A785" s="26"/>
      <c r="D785" s="22"/>
      <c r="F785" s="27"/>
      <c r="G785" s="24" t="str">
        <f t="shared" si="1"/>
        <v/>
      </c>
      <c r="I785" s="28"/>
    </row>
    <row r="786" spans="1:9" ht="12.75" x14ac:dyDescent="0.2">
      <c r="A786" s="26"/>
      <c r="D786" s="22"/>
      <c r="F786" s="27"/>
      <c r="G786" s="24" t="str">
        <f t="shared" si="1"/>
        <v/>
      </c>
      <c r="I786" s="28"/>
    </row>
    <row r="787" spans="1:9" ht="12.75" x14ac:dyDescent="0.2">
      <c r="A787" s="26"/>
      <c r="D787" s="22"/>
      <c r="F787" s="27"/>
      <c r="G787" s="24" t="str">
        <f t="shared" si="1"/>
        <v/>
      </c>
      <c r="I787" s="28"/>
    </row>
    <row r="788" spans="1:9" ht="12.75" x14ac:dyDescent="0.2">
      <c r="A788" s="26"/>
      <c r="D788" s="22"/>
      <c r="F788" s="27"/>
      <c r="G788" s="24" t="str">
        <f t="shared" si="1"/>
        <v/>
      </c>
      <c r="I788" s="28"/>
    </row>
    <row r="789" spans="1:9" ht="12.75" x14ac:dyDescent="0.2">
      <c r="A789" s="26"/>
      <c r="D789" s="22"/>
      <c r="F789" s="27"/>
      <c r="G789" s="24" t="str">
        <f t="shared" si="1"/>
        <v/>
      </c>
      <c r="I789" s="28"/>
    </row>
    <row r="790" spans="1:9" ht="12.75" x14ac:dyDescent="0.2">
      <c r="A790" s="26"/>
      <c r="D790" s="22"/>
      <c r="F790" s="27"/>
      <c r="G790" s="24" t="str">
        <f t="shared" si="1"/>
        <v/>
      </c>
      <c r="I790" s="28"/>
    </row>
    <row r="791" spans="1:9" ht="12.75" x14ac:dyDescent="0.2">
      <c r="A791" s="26"/>
      <c r="D791" s="22"/>
      <c r="F791" s="27"/>
      <c r="G791" s="24" t="str">
        <f t="shared" si="1"/>
        <v/>
      </c>
      <c r="I791" s="28"/>
    </row>
    <row r="792" spans="1:9" ht="12.75" x14ac:dyDescent="0.2">
      <c r="A792" s="26"/>
      <c r="D792" s="22"/>
      <c r="F792" s="27"/>
      <c r="G792" s="24" t="str">
        <f t="shared" si="1"/>
        <v/>
      </c>
      <c r="I792" s="28"/>
    </row>
    <row r="793" spans="1:9" ht="12.75" x14ac:dyDescent="0.2">
      <c r="A793" s="26"/>
      <c r="D793" s="22"/>
      <c r="F793" s="27"/>
      <c r="G793" s="24" t="str">
        <f t="shared" si="1"/>
        <v/>
      </c>
      <c r="I793" s="28"/>
    </row>
    <row r="794" spans="1:9" ht="12.75" x14ac:dyDescent="0.2">
      <c r="A794" s="26"/>
      <c r="D794" s="22"/>
      <c r="F794" s="27"/>
      <c r="G794" s="24" t="str">
        <f t="shared" si="1"/>
        <v/>
      </c>
      <c r="I794" s="28"/>
    </row>
    <row r="795" spans="1:9" ht="12.75" x14ac:dyDescent="0.2">
      <c r="A795" s="26"/>
      <c r="D795" s="22"/>
      <c r="F795" s="27"/>
      <c r="G795" s="24" t="str">
        <f t="shared" si="1"/>
        <v/>
      </c>
      <c r="I795" s="28"/>
    </row>
    <row r="796" spans="1:9" ht="12.75" x14ac:dyDescent="0.2">
      <c r="A796" s="26"/>
      <c r="D796" s="22"/>
      <c r="F796" s="27"/>
      <c r="G796" s="24" t="str">
        <f t="shared" si="1"/>
        <v/>
      </c>
      <c r="I796" s="28"/>
    </row>
    <row r="797" spans="1:9" ht="12.75" x14ac:dyDescent="0.2">
      <c r="A797" s="26"/>
      <c r="D797" s="22"/>
      <c r="F797" s="27"/>
      <c r="G797" s="24" t="str">
        <f t="shared" si="1"/>
        <v/>
      </c>
      <c r="I797" s="28"/>
    </row>
    <row r="798" spans="1:9" ht="12.75" x14ac:dyDescent="0.2">
      <c r="A798" s="26"/>
      <c r="D798" s="22"/>
      <c r="F798" s="27"/>
      <c r="G798" s="24" t="str">
        <f t="shared" si="1"/>
        <v/>
      </c>
      <c r="I798" s="28"/>
    </row>
    <row r="799" spans="1:9" ht="12.75" x14ac:dyDescent="0.2">
      <c r="A799" s="26"/>
      <c r="D799" s="22"/>
      <c r="F799" s="27"/>
      <c r="G799" s="24" t="str">
        <f t="shared" si="1"/>
        <v/>
      </c>
      <c r="I799" s="28"/>
    </row>
    <row r="800" spans="1:9" ht="12.75" x14ac:dyDescent="0.2">
      <c r="A800" s="26"/>
      <c r="D800" s="22"/>
      <c r="F800" s="27"/>
      <c r="G800" s="24" t="str">
        <f t="shared" si="1"/>
        <v/>
      </c>
      <c r="I800" s="28"/>
    </row>
    <row r="801" spans="1:9" ht="12.75" x14ac:dyDescent="0.2">
      <c r="A801" s="26"/>
      <c r="D801" s="22"/>
      <c r="F801" s="27"/>
      <c r="G801" s="24" t="str">
        <f t="shared" si="1"/>
        <v/>
      </c>
      <c r="I801" s="28"/>
    </row>
    <row r="802" spans="1:9" ht="12.75" x14ac:dyDescent="0.2">
      <c r="A802" s="26"/>
      <c r="D802" s="22"/>
      <c r="F802" s="27"/>
      <c r="G802" s="24" t="str">
        <f t="shared" si="1"/>
        <v/>
      </c>
      <c r="I802" s="28"/>
    </row>
    <row r="803" spans="1:9" ht="12.75" x14ac:dyDescent="0.2">
      <c r="A803" s="26"/>
      <c r="D803" s="22"/>
      <c r="F803" s="27"/>
      <c r="G803" s="24" t="str">
        <f t="shared" si="1"/>
        <v/>
      </c>
      <c r="I803" s="28"/>
    </row>
    <row r="804" spans="1:9" ht="12.75" x14ac:dyDescent="0.2">
      <c r="A804" s="26"/>
      <c r="D804" s="22"/>
      <c r="F804" s="27"/>
      <c r="G804" s="24" t="str">
        <f t="shared" si="1"/>
        <v/>
      </c>
      <c r="I804" s="28"/>
    </row>
    <row r="805" spans="1:9" ht="12.75" x14ac:dyDescent="0.2">
      <c r="A805" s="26"/>
      <c r="D805" s="22"/>
      <c r="F805" s="27"/>
      <c r="G805" s="24" t="str">
        <f t="shared" si="1"/>
        <v/>
      </c>
      <c r="I805" s="28"/>
    </row>
    <row r="806" spans="1:9" ht="12.75" x14ac:dyDescent="0.2">
      <c r="A806" s="26"/>
      <c r="D806" s="22"/>
      <c r="F806" s="27"/>
      <c r="G806" s="24" t="str">
        <f t="shared" si="1"/>
        <v/>
      </c>
      <c r="I806" s="28"/>
    </row>
    <row r="807" spans="1:9" ht="12.75" x14ac:dyDescent="0.2">
      <c r="A807" s="26"/>
      <c r="D807" s="22"/>
      <c r="F807" s="27"/>
      <c r="G807" s="24" t="str">
        <f t="shared" si="1"/>
        <v/>
      </c>
      <c r="I807" s="28"/>
    </row>
    <row r="808" spans="1:9" ht="12.75" x14ac:dyDescent="0.2">
      <c r="A808" s="26"/>
      <c r="D808" s="22"/>
      <c r="F808" s="27"/>
      <c r="G808" s="24" t="str">
        <f t="shared" si="1"/>
        <v/>
      </c>
      <c r="I808" s="28"/>
    </row>
    <row r="809" spans="1:9" ht="12.75" x14ac:dyDescent="0.2">
      <c r="A809" s="26"/>
      <c r="D809" s="22"/>
      <c r="F809" s="27"/>
      <c r="G809" s="24" t="str">
        <f t="shared" si="1"/>
        <v/>
      </c>
      <c r="I809" s="28"/>
    </row>
    <row r="810" spans="1:9" ht="12.75" x14ac:dyDescent="0.2">
      <c r="A810" s="26"/>
      <c r="D810" s="22"/>
      <c r="F810" s="27"/>
      <c r="G810" s="24" t="str">
        <f t="shared" si="1"/>
        <v/>
      </c>
      <c r="I810" s="28"/>
    </row>
    <row r="811" spans="1:9" ht="12.75" x14ac:dyDescent="0.2">
      <c r="A811" s="26"/>
      <c r="D811" s="22"/>
      <c r="F811" s="27"/>
      <c r="G811" s="24" t="str">
        <f t="shared" si="1"/>
        <v/>
      </c>
      <c r="I811" s="28"/>
    </row>
    <row r="812" spans="1:9" ht="12.75" x14ac:dyDescent="0.2">
      <c r="A812" s="26"/>
      <c r="D812" s="22"/>
      <c r="F812" s="27"/>
      <c r="G812" s="24" t="str">
        <f t="shared" si="1"/>
        <v/>
      </c>
      <c r="I812" s="28"/>
    </row>
    <row r="813" spans="1:9" ht="12.75" x14ac:dyDescent="0.2">
      <c r="A813" s="26"/>
      <c r="D813" s="22"/>
      <c r="F813" s="27"/>
      <c r="G813" s="24" t="str">
        <f t="shared" si="1"/>
        <v/>
      </c>
      <c r="I813" s="28"/>
    </row>
    <row r="814" spans="1:9" ht="12.75" x14ac:dyDescent="0.2">
      <c r="A814" s="26"/>
      <c r="D814" s="22"/>
      <c r="F814" s="27"/>
      <c r="G814" s="24" t="str">
        <f t="shared" si="1"/>
        <v/>
      </c>
      <c r="I814" s="28"/>
    </row>
    <row r="815" spans="1:9" ht="12.75" x14ac:dyDescent="0.2">
      <c r="A815" s="26"/>
      <c r="D815" s="22"/>
      <c r="F815" s="27"/>
      <c r="G815" s="24" t="str">
        <f t="shared" si="1"/>
        <v/>
      </c>
      <c r="I815" s="28"/>
    </row>
    <row r="816" spans="1:9" ht="12.75" x14ac:dyDescent="0.2">
      <c r="A816" s="26"/>
      <c r="D816" s="22"/>
      <c r="F816" s="27"/>
      <c r="G816" s="24" t="str">
        <f t="shared" si="1"/>
        <v/>
      </c>
      <c r="I816" s="28"/>
    </row>
    <row r="817" spans="1:9" ht="12.75" x14ac:dyDescent="0.2">
      <c r="A817" s="26"/>
      <c r="D817" s="22"/>
      <c r="F817" s="27"/>
      <c r="G817" s="24" t="str">
        <f t="shared" si="1"/>
        <v/>
      </c>
      <c r="I817" s="28"/>
    </row>
    <row r="818" spans="1:9" ht="12.75" x14ac:dyDescent="0.2">
      <c r="A818" s="26"/>
      <c r="D818" s="22"/>
      <c r="F818" s="27"/>
      <c r="G818" s="24" t="str">
        <f t="shared" si="1"/>
        <v/>
      </c>
      <c r="I818" s="28"/>
    </row>
    <row r="819" spans="1:9" ht="12.75" x14ac:dyDescent="0.2">
      <c r="A819" s="26"/>
      <c r="D819" s="22"/>
      <c r="F819" s="27"/>
      <c r="G819" s="24" t="str">
        <f t="shared" si="1"/>
        <v/>
      </c>
      <c r="I819" s="28"/>
    </row>
    <row r="820" spans="1:9" ht="12.75" x14ac:dyDescent="0.2">
      <c r="A820" s="26"/>
      <c r="D820" s="22"/>
      <c r="F820" s="27"/>
      <c r="G820" s="24" t="str">
        <f t="shared" si="1"/>
        <v/>
      </c>
      <c r="I820" s="28"/>
    </row>
    <row r="821" spans="1:9" ht="12.75" x14ac:dyDescent="0.2">
      <c r="A821" s="26"/>
      <c r="D821" s="22"/>
      <c r="F821" s="27"/>
      <c r="G821" s="24" t="str">
        <f t="shared" si="1"/>
        <v/>
      </c>
      <c r="I821" s="28"/>
    </row>
    <row r="822" spans="1:9" ht="12.75" x14ac:dyDescent="0.2">
      <c r="A822" s="26"/>
      <c r="D822" s="22"/>
      <c r="F822" s="27"/>
      <c r="G822" s="24" t="str">
        <f t="shared" si="1"/>
        <v/>
      </c>
      <c r="I822" s="28"/>
    </row>
    <row r="823" spans="1:9" ht="12.75" x14ac:dyDescent="0.2">
      <c r="A823" s="26"/>
      <c r="D823" s="22"/>
      <c r="F823" s="27"/>
      <c r="G823" s="24" t="str">
        <f t="shared" si="1"/>
        <v/>
      </c>
      <c r="I823" s="28"/>
    </row>
    <row r="824" spans="1:9" ht="12.75" x14ac:dyDescent="0.2">
      <c r="A824" s="26"/>
      <c r="D824" s="22"/>
      <c r="F824" s="27"/>
      <c r="G824" s="24" t="str">
        <f t="shared" si="1"/>
        <v/>
      </c>
      <c r="I824" s="28"/>
    </row>
    <row r="825" spans="1:9" ht="12.75" x14ac:dyDescent="0.2">
      <c r="A825" s="26"/>
      <c r="D825" s="22"/>
      <c r="F825" s="27"/>
      <c r="G825" s="24" t="str">
        <f t="shared" si="1"/>
        <v/>
      </c>
      <c r="I825" s="28"/>
    </row>
    <row r="826" spans="1:9" ht="12.75" x14ac:dyDescent="0.2">
      <c r="A826" s="26"/>
      <c r="D826" s="22"/>
      <c r="F826" s="27"/>
      <c r="G826" s="24" t="str">
        <f t="shared" si="1"/>
        <v/>
      </c>
      <c r="I826" s="28"/>
    </row>
    <row r="827" spans="1:9" ht="12.75" x14ac:dyDescent="0.2">
      <c r="A827" s="26"/>
      <c r="D827" s="22"/>
      <c r="F827" s="27"/>
      <c r="G827" s="24" t="str">
        <f t="shared" si="1"/>
        <v/>
      </c>
      <c r="I827" s="28"/>
    </row>
    <row r="828" spans="1:9" ht="12.75" x14ac:dyDescent="0.2">
      <c r="A828" s="26"/>
      <c r="D828" s="22"/>
      <c r="F828" s="27"/>
      <c r="G828" s="24" t="str">
        <f t="shared" si="1"/>
        <v/>
      </c>
      <c r="I828" s="28"/>
    </row>
    <row r="829" spans="1:9" ht="12.75" x14ac:dyDescent="0.2">
      <c r="A829" s="26"/>
      <c r="D829" s="22"/>
      <c r="F829" s="27"/>
      <c r="G829" s="24" t="str">
        <f t="shared" si="1"/>
        <v/>
      </c>
      <c r="I829" s="28"/>
    </row>
    <row r="830" spans="1:9" ht="12.75" x14ac:dyDescent="0.2">
      <c r="A830" s="26"/>
      <c r="D830" s="22"/>
      <c r="F830" s="27"/>
      <c r="G830" s="24" t="str">
        <f t="shared" si="1"/>
        <v/>
      </c>
      <c r="I830" s="28"/>
    </row>
    <row r="831" spans="1:9" ht="12.75" x14ac:dyDescent="0.2">
      <c r="A831" s="26"/>
      <c r="D831" s="22"/>
      <c r="F831" s="27"/>
      <c r="G831" s="24" t="str">
        <f t="shared" si="1"/>
        <v/>
      </c>
      <c r="I831" s="28"/>
    </row>
    <row r="832" spans="1:9" ht="12.75" x14ac:dyDescent="0.2">
      <c r="A832" s="26"/>
      <c r="D832" s="22"/>
      <c r="F832" s="27"/>
      <c r="G832" s="24" t="str">
        <f t="shared" si="1"/>
        <v/>
      </c>
      <c r="I832" s="28"/>
    </row>
    <row r="833" spans="1:9" ht="12.75" x14ac:dyDescent="0.2">
      <c r="A833" s="26"/>
      <c r="D833" s="22"/>
      <c r="F833" s="27"/>
      <c r="G833" s="24" t="str">
        <f t="shared" si="1"/>
        <v/>
      </c>
      <c r="I833" s="28"/>
    </row>
    <row r="834" spans="1:9" ht="12.75" x14ac:dyDescent="0.2">
      <c r="A834" s="26"/>
      <c r="D834" s="22"/>
      <c r="F834" s="27"/>
      <c r="G834" s="24" t="str">
        <f t="shared" si="1"/>
        <v/>
      </c>
      <c r="I834" s="28"/>
    </row>
    <row r="835" spans="1:9" ht="12.75" x14ac:dyDescent="0.2">
      <c r="A835" s="26"/>
      <c r="D835" s="22"/>
      <c r="F835" s="27"/>
      <c r="G835" s="24" t="str">
        <f t="shared" si="1"/>
        <v/>
      </c>
      <c r="I835" s="28"/>
    </row>
    <row r="836" spans="1:9" ht="12.75" x14ac:dyDescent="0.2">
      <c r="A836" s="26"/>
      <c r="D836" s="22"/>
      <c r="F836" s="27"/>
      <c r="G836" s="24" t="str">
        <f t="shared" si="1"/>
        <v/>
      </c>
      <c r="I836" s="28"/>
    </row>
    <row r="837" spans="1:9" ht="12.75" x14ac:dyDescent="0.2">
      <c r="A837" s="26"/>
      <c r="D837" s="22"/>
      <c r="F837" s="27"/>
      <c r="G837" s="24" t="str">
        <f t="shared" si="1"/>
        <v/>
      </c>
      <c r="I837" s="28"/>
    </row>
    <row r="838" spans="1:9" ht="12.75" x14ac:dyDescent="0.2">
      <c r="A838" s="26"/>
      <c r="D838" s="22"/>
      <c r="F838" s="27"/>
      <c r="G838" s="24" t="str">
        <f t="shared" si="1"/>
        <v/>
      </c>
      <c r="I838" s="28"/>
    </row>
    <row r="839" spans="1:9" ht="12.75" x14ac:dyDescent="0.2">
      <c r="A839" s="26"/>
      <c r="D839" s="22"/>
      <c r="F839" s="27"/>
      <c r="G839" s="24" t="str">
        <f t="shared" si="1"/>
        <v/>
      </c>
      <c r="I839" s="28"/>
    </row>
    <row r="840" spans="1:9" ht="12.75" x14ac:dyDescent="0.2">
      <c r="A840" s="26"/>
      <c r="D840" s="22"/>
      <c r="F840" s="27"/>
      <c r="G840" s="24" t="str">
        <f t="shared" si="1"/>
        <v/>
      </c>
      <c r="I840" s="28"/>
    </row>
    <row r="841" spans="1:9" ht="12.75" x14ac:dyDescent="0.2">
      <c r="A841" s="26"/>
      <c r="D841" s="22"/>
      <c r="F841" s="27"/>
      <c r="G841" s="24" t="str">
        <f t="shared" si="1"/>
        <v/>
      </c>
      <c r="I841" s="28"/>
    </row>
    <row r="842" spans="1:9" ht="12.75" x14ac:dyDescent="0.2">
      <c r="A842" s="26"/>
      <c r="D842" s="22"/>
      <c r="F842" s="27"/>
      <c r="G842" s="24" t="str">
        <f t="shared" si="1"/>
        <v/>
      </c>
      <c r="I842" s="28"/>
    </row>
    <row r="843" spans="1:9" ht="12.75" x14ac:dyDescent="0.2">
      <c r="A843" s="26"/>
      <c r="D843" s="22"/>
      <c r="F843" s="27"/>
      <c r="G843" s="24" t="str">
        <f t="shared" si="1"/>
        <v/>
      </c>
      <c r="I843" s="28"/>
    </row>
    <row r="844" spans="1:9" ht="12.75" x14ac:dyDescent="0.2">
      <c r="A844" s="26"/>
      <c r="D844" s="22"/>
      <c r="F844" s="27"/>
      <c r="G844" s="24" t="str">
        <f t="shared" si="1"/>
        <v/>
      </c>
      <c r="I844" s="28"/>
    </row>
    <row r="845" spans="1:9" ht="12.75" x14ac:dyDescent="0.2">
      <c r="A845" s="26"/>
      <c r="D845" s="22"/>
      <c r="F845" s="27"/>
      <c r="G845" s="24" t="str">
        <f t="shared" si="1"/>
        <v/>
      </c>
      <c r="I845" s="28"/>
    </row>
    <row r="846" spans="1:9" ht="12.75" x14ac:dyDescent="0.2">
      <c r="A846" s="26"/>
      <c r="D846" s="22"/>
      <c r="F846" s="27"/>
      <c r="G846" s="24" t="str">
        <f t="shared" si="1"/>
        <v/>
      </c>
      <c r="I846" s="28"/>
    </row>
    <row r="847" spans="1:9" ht="12.75" x14ac:dyDescent="0.2">
      <c r="A847" s="26"/>
      <c r="D847" s="22"/>
      <c r="F847" s="27"/>
      <c r="G847" s="24" t="str">
        <f t="shared" si="1"/>
        <v/>
      </c>
      <c r="I847" s="28"/>
    </row>
    <row r="848" spans="1:9" ht="12.75" x14ac:dyDescent="0.2">
      <c r="A848" s="26"/>
      <c r="D848" s="22"/>
      <c r="F848" s="27"/>
      <c r="G848" s="24" t="str">
        <f t="shared" si="1"/>
        <v/>
      </c>
      <c r="I848" s="28"/>
    </row>
    <row r="849" spans="1:9" ht="12.75" x14ac:dyDescent="0.2">
      <c r="A849" s="26"/>
      <c r="D849" s="22"/>
      <c r="F849" s="27"/>
      <c r="G849" s="24" t="str">
        <f t="shared" si="1"/>
        <v/>
      </c>
      <c r="I849" s="28"/>
    </row>
    <row r="850" spans="1:9" ht="12.75" x14ac:dyDescent="0.2">
      <c r="A850" s="26"/>
      <c r="D850" s="22"/>
      <c r="F850" s="27"/>
      <c r="G850" s="24" t="str">
        <f t="shared" si="1"/>
        <v/>
      </c>
      <c r="I850" s="28"/>
    </row>
    <row r="851" spans="1:9" ht="12.75" x14ac:dyDescent="0.2">
      <c r="A851" s="26"/>
      <c r="D851" s="22"/>
      <c r="F851" s="27"/>
      <c r="G851" s="24" t="str">
        <f t="shared" si="1"/>
        <v/>
      </c>
      <c r="I851" s="28"/>
    </row>
    <row r="852" spans="1:9" ht="12.75" x14ac:dyDescent="0.2">
      <c r="A852" s="26"/>
      <c r="D852" s="22"/>
      <c r="F852" s="27"/>
      <c r="G852" s="24" t="str">
        <f t="shared" si="1"/>
        <v/>
      </c>
      <c r="I852" s="28"/>
    </row>
    <row r="853" spans="1:9" ht="12.75" x14ac:dyDescent="0.2">
      <c r="A853" s="26"/>
      <c r="D853" s="22"/>
      <c r="F853" s="27"/>
      <c r="G853" s="24" t="str">
        <f t="shared" si="1"/>
        <v/>
      </c>
      <c r="I853" s="28"/>
    </row>
    <row r="854" spans="1:9" ht="12.75" x14ac:dyDescent="0.2">
      <c r="A854" s="26"/>
      <c r="D854" s="22"/>
      <c r="F854" s="27"/>
      <c r="G854" s="24" t="str">
        <f t="shared" si="1"/>
        <v/>
      </c>
      <c r="I854" s="28"/>
    </row>
    <row r="855" spans="1:9" ht="12.75" x14ac:dyDescent="0.2">
      <c r="A855" s="26"/>
      <c r="D855" s="22"/>
      <c r="F855" s="27"/>
      <c r="G855" s="24" t="str">
        <f t="shared" si="1"/>
        <v/>
      </c>
      <c r="I855" s="28"/>
    </row>
    <row r="856" spans="1:9" ht="12.75" x14ac:dyDescent="0.2">
      <c r="A856" s="26"/>
      <c r="D856" s="22"/>
      <c r="F856" s="27"/>
      <c r="G856" s="24" t="str">
        <f t="shared" si="1"/>
        <v/>
      </c>
      <c r="I856" s="28"/>
    </row>
    <row r="857" spans="1:9" ht="12.75" x14ac:dyDescent="0.2">
      <c r="A857" s="26"/>
      <c r="D857" s="22"/>
      <c r="F857" s="27"/>
      <c r="G857" s="24" t="str">
        <f t="shared" si="1"/>
        <v/>
      </c>
      <c r="I857" s="28"/>
    </row>
    <row r="858" spans="1:9" ht="12.75" x14ac:dyDescent="0.2">
      <c r="A858" s="26"/>
      <c r="D858" s="22"/>
      <c r="F858" s="27"/>
      <c r="G858" s="24" t="str">
        <f t="shared" si="1"/>
        <v/>
      </c>
      <c r="I858" s="28"/>
    </row>
    <row r="859" spans="1:9" ht="12.75" x14ac:dyDescent="0.2">
      <c r="A859" s="26"/>
      <c r="D859" s="22"/>
      <c r="F859" s="27"/>
      <c r="G859" s="24" t="str">
        <f t="shared" si="1"/>
        <v/>
      </c>
      <c r="I859" s="28"/>
    </row>
    <row r="860" spans="1:9" ht="12.75" x14ac:dyDescent="0.2">
      <c r="A860" s="26"/>
      <c r="D860" s="22"/>
      <c r="F860" s="27"/>
      <c r="G860" s="24" t="str">
        <f t="shared" si="1"/>
        <v/>
      </c>
      <c r="I860" s="28"/>
    </row>
    <row r="861" spans="1:9" ht="12.75" x14ac:dyDescent="0.2">
      <c r="A861" s="26"/>
      <c r="D861" s="22"/>
      <c r="F861" s="27"/>
      <c r="G861" s="24" t="str">
        <f t="shared" si="1"/>
        <v/>
      </c>
      <c r="I861" s="28"/>
    </row>
    <row r="862" spans="1:9" ht="12.75" x14ac:dyDescent="0.2">
      <c r="A862" s="26"/>
      <c r="D862" s="22"/>
      <c r="F862" s="27"/>
      <c r="G862" s="24" t="str">
        <f t="shared" si="1"/>
        <v/>
      </c>
      <c r="I862" s="28"/>
    </row>
    <row r="863" spans="1:9" ht="12.75" x14ac:dyDescent="0.2">
      <c r="A863" s="26"/>
      <c r="D863" s="22"/>
      <c r="F863" s="27"/>
      <c r="G863" s="24" t="str">
        <f t="shared" si="1"/>
        <v/>
      </c>
      <c r="I863" s="28"/>
    </row>
    <row r="864" spans="1:9" ht="12.75" x14ac:dyDescent="0.2">
      <c r="A864" s="26"/>
      <c r="D864" s="22"/>
      <c r="F864" s="27"/>
      <c r="G864" s="24" t="str">
        <f t="shared" si="1"/>
        <v/>
      </c>
      <c r="I864" s="28"/>
    </row>
    <row r="865" spans="1:9" ht="12.75" x14ac:dyDescent="0.2">
      <c r="A865" s="26"/>
      <c r="D865" s="22"/>
      <c r="F865" s="27"/>
      <c r="G865" s="24" t="str">
        <f t="shared" si="1"/>
        <v/>
      </c>
      <c r="I865" s="28"/>
    </row>
    <row r="866" spans="1:9" ht="12.75" x14ac:dyDescent="0.2">
      <c r="A866" s="26"/>
      <c r="D866" s="22"/>
      <c r="F866" s="27"/>
      <c r="G866" s="24" t="str">
        <f t="shared" si="1"/>
        <v/>
      </c>
      <c r="I866" s="28"/>
    </row>
    <row r="867" spans="1:9" ht="12.75" x14ac:dyDescent="0.2">
      <c r="A867" s="26"/>
      <c r="D867" s="22"/>
      <c r="F867" s="27"/>
      <c r="G867" s="24" t="str">
        <f t="shared" si="1"/>
        <v/>
      </c>
      <c r="I867" s="28"/>
    </row>
    <row r="868" spans="1:9" ht="12.75" x14ac:dyDescent="0.2">
      <c r="A868" s="26"/>
      <c r="D868" s="22"/>
      <c r="F868" s="27"/>
      <c r="G868" s="24" t="str">
        <f t="shared" si="1"/>
        <v/>
      </c>
      <c r="I868" s="28"/>
    </row>
    <row r="869" spans="1:9" ht="12.75" x14ac:dyDescent="0.2">
      <c r="A869" s="26"/>
      <c r="D869" s="22"/>
      <c r="F869" s="27"/>
      <c r="G869" s="24" t="str">
        <f t="shared" si="1"/>
        <v/>
      </c>
      <c r="I869" s="28"/>
    </row>
    <row r="870" spans="1:9" ht="12.75" x14ac:dyDescent="0.2">
      <c r="A870" s="26"/>
      <c r="D870" s="22"/>
      <c r="F870" s="27"/>
      <c r="G870" s="24" t="str">
        <f t="shared" si="1"/>
        <v/>
      </c>
      <c r="I870" s="28"/>
    </row>
    <row r="871" spans="1:9" ht="12.75" x14ac:dyDescent="0.2">
      <c r="A871" s="26"/>
      <c r="D871" s="22"/>
      <c r="F871" s="27"/>
      <c r="G871" s="24" t="str">
        <f t="shared" si="1"/>
        <v/>
      </c>
      <c r="I871" s="28"/>
    </row>
    <row r="872" spans="1:9" ht="12.75" x14ac:dyDescent="0.2">
      <c r="A872" s="26"/>
      <c r="D872" s="22"/>
      <c r="F872" s="27"/>
      <c r="G872" s="24" t="str">
        <f t="shared" si="1"/>
        <v/>
      </c>
      <c r="I872" s="28"/>
    </row>
    <row r="873" spans="1:9" ht="12.75" x14ac:dyDescent="0.2">
      <c r="A873" s="26"/>
      <c r="D873" s="22"/>
      <c r="F873" s="27"/>
      <c r="G873" s="24" t="str">
        <f t="shared" si="1"/>
        <v/>
      </c>
      <c r="I873" s="28"/>
    </row>
    <row r="874" spans="1:9" ht="12.75" x14ac:dyDescent="0.2">
      <c r="A874" s="26"/>
      <c r="D874" s="22"/>
      <c r="F874" s="27"/>
      <c r="G874" s="24" t="str">
        <f t="shared" si="1"/>
        <v/>
      </c>
      <c r="I874" s="28"/>
    </row>
    <row r="875" spans="1:9" ht="12.75" x14ac:dyDescent="0.2">
      <c r="A875" s="26"/>
      <c r="D875" s="22"/>
      <c r="F875" s="27"/>
      <c r="G875" s="24" t="str">
        <f t="shared" si="1"/>
        <v/>
      </c>
      <c r="I875" s="28"/>
    </row>
    <row r="876" spans="1:9" ht="12.75" x14ac:dyDescent="0.2">
      <c r="A876" s="26"/>
      <c r="D876" s="22"/>
      <c r="F876" s="27"/>
      <c r="G876" s="24" t="str">
        <f t="shared" si="1"/>
        <v/>
      </c>
      <c r="I876" s="28"/>
    </row>
    <row r="877" spans="1:9" ht="12.75" x14ac:dyDescent="0.2">
      <c r="A877" s="26"/>
      <c r="D877" s="22"/>
      <c r="F877" s="27"/>
      <c r="G877" s="24" t="str">
        <f t="shared" si="1"/>
        <v/>
      </c>
      <c r="I877" s="28"/>
    </row>
    <row r="878" spans="1:9" ht="12.75" x14ac:dyDescent="0.2">
      <c r="A878" s="26"/>
      <c r="D878" s="22"/>
      <c r="F878" s="27"/>
      <c r="G878" s="24" t="str">
        <f t="shared" si="1"/>
        <v/>
      </c>
      <c r="I878" s="28"/>
    </row>
    <row r="879" spans="1:9" ht="12.75" x14ac:dyDescent="0.2">
      <c r="A879" s="26"/>
      <c r="D879" s="22"/>
      <c r="F879" s="27"/>
      <c r="G879" s="24" t="str">
        <f t="shared" si="1"/>
        <v/>
      </c>
      <c r="I879" s="28"/>
    </row>
    <row r="880" spans="1:9" ht="12.75" x14ac:dyDescent="0.2">
      <c r="A880" s="26"/>
      <c r="D880" s="22"/>
      <c r="F880" s="27"/>
      <c r="G880" s="24" t="str">
        <f t="shared" si="1"/>
        <v/>
      </c>
      <c r="I880" s="28"/>
    </row>
    <row r="881" spans="1:9" ht="12.75" x14ac:dyDescent="0.2">
      <c r="A881" s="26"/>
      <c r="D881" s="22"/>
      <c r="F881" s="27"/>
      <c r="G881" s="24" t="str">
        <f t="shared" si="1"/>
        <v/>
      </c>
      <c r="I881" s="28"/>
    </row>
    <row r="882" spans="1:9" ht="12.75" x14ac:dyDescent="0.2">
      <c r="A882" s="26"/>
      <c r="D882" s="22"/>
      <c r="F882" s="27"/>
      <c r="G882" s="24" t="str">
        <f t="shared" si="1"/>
        <v/>
      </c>
      <c r="I882" s="28"/>
    </row>
    <row r="883" spans="1:9" ht="12.75" x14ac:dyDescent="0.2">
      <c r="A883" s="26"/>
      <c r="D883" s="22"/>
      <c r="F883" s="27"/>
      <c r="G883" s="24" t="str">
        <f t="shared" si="1"/>
        <v/>
      </c>
      <c r="I883" s="28"/>
    </row>
    <row r="884" spans="1:9" ht="12.75" x14ac:dyDescent="0.2">
      <c r="A884" s="26"/>
      <c r="D884" s="22"/>
      <c r="F884" s="27"/>
      <c r="G884" s="24" t="str">
        <f t="shared" si="1"/>
        <v/>
      </c>
      <c r="I884" s="28"/>
    </row>
    <row r="885" spans="1:9" ht="12.75" x14ac:dyDescent="0.2">
      <c r="A885" s="26"/>
      <c r="D885" s="22"/>
      <c r="F885" s="27"/>
      <c r="G885" s="24" t="str">
        <f t="shared" si="1"/>
        <v/>
      </c>
      <c r="I885" s="28"/>
    </row>
    <row r="886" spans="1:9" ht="12.75" x14ac:dyDescent="0.2">
      <c r="A886" s="26"/>
      <c r="D886" s="22"/>
      <c r="F886" s="27"/>
      <c r="G886" s="24" t="str">
        <f t="shared" si="1"/>
        <v/>
      </c>
      <c r="I886" s="28"/>
    </row>
    <row r="887" spans="1:9" ht="12.75" x14ac:dyDescent="0.2">
      <c r="A887" s="26"/>
      <c r="D887" s="22"/>
      <c r="F887" s="27"/>
      <c r="G887" s="24" t="str">
        <f t="shared" si="1"/>
        <v/>
      </c>
      <c r="I887" s="28"/>
    </row>
    <row r="888" spans="1:9" ht="12.75" x14ac:dyDescent="0.2">
      <c r="A888" s="26"/>
      <c r="D888" s="22"/>
      <c r="F888" s="27"/>
      <c r="G888" s="24" t="str">
        <f t="shared" si="1"/>
        <v/>
      </c>
      <c r="I888" s="28"/>
    </row>
    <row r="889" spans="1:9" ht="12.75" x14ac:dyDescent="0.2">
      <c r="A889" s="26"/>
      <c r="D889" s="22"/>
      <c r="F889" s="27"/>
      <c r="G889" s="24" t="str">
        <f t="shared" si="1"/>
        <v/>
      </c>
      <c r="I889" s="28"/>
    </row>
    <row r="890" spans="1:9" ht="12.75" x14ac:dyDescent="0.2">
      <c r="A890" s="26"/>
      <c r="D890" s="22"/>
      <c r="F890" s="27"/>
      <c r="G890" s="24" t="str">
        <f t="shared" si="1"/>
        <v/>
      </c>
      <c r="I890" s="28"/>
    </row>
    <row r="891" spans="1:9" ht="12.75" x14ac:dyDescent="0.2">
      <c r="A891" s="26"/>
      <c r="D891" s="22"/>
      <c r="F891" s="27"/>
      <c r="G891" s="24" t="str">
        <f t="shared" si="1"/>
        <v/>
      </c>
      <c r="I891" s="28"/>
    </row>
    <row r="892" spans="1:9" ht="12.75" x14ac:dyDescent="0.2">
      <c r="A892" s="26"/>
      <c r="D892" s="22"/>
      <c r="F892" s="27"/>
      <c r="G892" s="24" t="str">
        <f t="shared" si="1"/>
        <v/>
      </c>
      <c r="I892" s="28"/>
    </row>
    <row r="893" spans="1:9" ht="12.75" x14ac:dyDescent="0.2">
      <c r="A893" s="26"/>
      <c r="D893" s="22"/>
      <c r="F893" s="27"/>
      <c r="G893" s="24" t="str">
        <f t="shared" si="1"/>
        <v/>
      </c>
      <c r="I893" s="28"/>
    </row>
    <row r="894" spans="1:9" ht="12.75" x14ac:dyDescent="0.2">
      <c r="A894" s="26"/>
      <c r="D894" s="22"/>
      <c r="F894" s="27"/>
      <c r="G894" s="24" t="str">
        <f t="shared" si="1"/>
        <v/>
      </c>
      <c r="I894" s="28"/>
    </row>
    <row r="895" spans="1:9" ht="12.75" x14ac:dyDescent="0.2">
      <c r="A895" s="26"/>
      <c r="D895" s="22"/>
      <c r="F895" s="27"/>
      <c r="G895" s="24" t="str">
        <f t="shared" si="1"/>
        <v/>
      </c>
      <c r="I895" s="28"/>
    </row>
    <row r="896" spans="1:9" ht="12.75" x14ac:dyDescent="0.2">
      <c r="A896" s="26"/>
      <c r="D896" s="22"/>
      <c r="F896" s="27"/>
      <c r="G896" s="24" t="str">
        <f t="shared" si="1"/>
        <v/>
      </c>
      <c r="I896" s="28"/>
    </row>
    <row r="897" spans="1:9" ht="12.75" x14ac:dyDescent="0.2">
      <c r="A897" s="26"/>
      <c r="D897" s="22"/>
      <c r="F897" s="27"/>
      <c r="G897" s="24" t="str">
        <f t="shared" si="1"/>
        <v/>
      </c>
      <c r="I897" s="28"/>
    </row>
    <row r="898" spans="1:9" ht="12.75" x14ac:dyDescent="0.2">
      <c r="A898" s="26"/>
      <c r="D898" s="22"/>
      <c r="F898" s="27"/>
      <c r="G898" s="24" t="str">
        <f t="shared" si="1"/>
        <v/>
      </c>
      <c r="I898" s="28"/>
    </row>
    <row r="899" spans="1:9" ht="12.75" x14ac:dyDescent="0.2">
      <c r="A899" s="26"/>
      <c r="D899" s="22"/>
      <c r="F899" s="27"/>
      <c r="G899" s="24" t="str">
        <f t="shared" si="1"/>
        <v/>
      </c>
      <c r="I899" s="28"/>
    </row>
    <row r="900" spans="1:9" ht="12.75" x14ac:dyDescent="0.2">
      <c r="A900" s="26"/>
      <c r="D900" s="22"/>
      <c r="F900" s="27"/>
      <c r="G900" s="24" t="str">
        <f t="shared" si="1"/>
        <v/>
      </c>
      <c r="I900" s="28"/>
    </row>
    <row r="901" spans="1:9" ht="12.75" x14ac:dyDescent="0.2">
      <c r="A901" s="26"/>
      <c r="D901" s="22"/>
      <c r="F901" s="27"/>
      <c r="G901" s="24" t="str">
        <f t="shared" si="1"/>
        <v/>
      </c>
      <c r="I901" s="28"/>
    </row>
    <row r="902" spans="1:9" ht="12.75" x14ac:dyDescent="0.2">
      <c r="A902" s="26"/>
      <c r="D902" s="22"/>
      <c r="F902" s="27"/>
      <c r="G902" s="24" t="str">
        <f t="shared" si="1"/>
        <v/>
      </c>
      <c r="I902" s="28"/>
    </row>
    <row r="903" spans="1:9" ht="12.75" x14ac:dyDescent="0.2">
      <c r="A903" s="26"/>
      <c r="D903" s="22"/>
      <c r="F903" s="27"/>
      <c r="G903" s="24" t="str">
        <f t="shared" si="1"/>
        <v/>
      </c>
      <c r="I903" s="28"/>
    </row>
    <row r="904" spans="1:9" ht="12.75" x14ac:dyDescent="0.2">
      <c r="A904" s="26"/>
      <c r="D904" s="22"/>
      <c r="F904" s="27"/>
      <c r="G904" s="24" t="str">
        <f t="shared" si="1"/>
        <v/>
      </c>
      <c r="I904" s="28"/>
    </row>
    <row r="905" spans="1:9" ht="12.75" x14ac:dyDescent="0.2">
      <c r="A905" s="26"/>
      <c r="D905" s="22"/>
      <c r="F905" s="27"/>
      <c r="G905" s="24" t="str">
        <f t="shared" si="1"/>
        <v/>
      </c>
      <c r="I905" s="28"/>
    </row>
    <row r="906" spans="1:9" ht="12.75" x14ac:dyDescent="0.2">
      <c r="A906" s="26"/>
      <c r="D906" s="22"/>
      <c r="F906" s="27"/>
      <c r="G906" s="24" t="str">
        <f t="shared" si="1"/>
        <v/>
      </c>
      <c r="I906" s="28"/>
    </row>
    <row r="907" spans="1:9" ht="12.75" x14ac:dyDescent="0.2">
      <c r="A907" s="26"/>
      <c r="D907" s="22"/>
      <c r="F907" s="27"/>
      <c r="G907" s="24" t="str">
        <f t="shared" si="1"/>
        <v/>
      </c>
      <c r="I907" s="28"/>
    </row>
    <row r="908" spans="1:9" ht="12.75" x14ac:dyDescent="0.2">
      <c r="A908" s="26"/>
      <c r="D908" s="22"/>
      <c r="F908" s="27"/>
      <c r="G908" s="24" t="str">
        <f t="shared" si="1"/>
        <v/>
      </c>
      <c r="I908" s="28"/>
    </row>
    <row r="909" spans="1:9" ht="12.75" x14ac:dyDescent="0.2">
      <c r="A909" s="26"/>
      <c r="D909" s="22"/>
      <c r="F909" s="27"/>
      <c r="G909" s="24" t="str">
        <f t="shared" si="1"/>
        <v/>
      </c>
      <c r="I909" s="28"/>
    </row>
    <row r="910" spans="1:9" ht="12.75" x14ac:dyDescent="0.2">
      <c r="A910" s="26"/>
      <c r="D910" s="22"/>
      <c r="F910" s="27"/>
      <c r="G910" s="24" t="str">
        <f t="shared" si="1"/>
        <v/>
      </c>
      <c r="I910" s="28"/>
    </row>
    <row r="911" spans="1:9" ht="12.75" x14ac:dyDescent="0.2">
      <c r="A911" s="26"/>
      <c r="D911" s="22"/>
      <c r="F911" s="27"/>
      <c r="G911" s="24" t="str">
        <f t="shared" si="1"/>
        <v/>
      </c>
      <c r="I911" s="28"/>
    </row>
    <row r="912" spans="1:9" ht="12.75" x14ac:dyDescent="0.2">
      <c r="A912" s="26"/>
      <c r="D912" s="22"/>
      <c r="F912" s="27"/>
      <c r="G912" s="24" t="str">
        <f t="shared" si="1"/>
        <v/>
      </c>
      <c r="I912" s="28"/>
    </row>
    <row r="913" spans="1:9" ht="12.75" x14ac:dyDescent="0.2">
      <c r="A913" s="26"/>
      <c r="D913" s="22"/>
      <c r="F913" s="27"/>
      <c r="G913" s="24" t="str">
        <f t="shared" si="1"/>
        <v/>
      </c>
      <c r="I913" s="28"/>
    </row>
    <row r="914" spans="1:9" ht="12.75" x14ac:dyDescent="0.2">
      <c r="A914" s="26"/>
      <c r="D914" s="22"/>
      <c r="F914" s="27"/>
      <c r="G914" s="24" t="str">
        <f t="shared" si="1"/>
        <v/>
      </c>
      <c r="I914" s="28"/>
    </row>
    <row r="915" spans="1:9" ht="12.75" x14ac:dyDescent="0.2">
      <c r="A915" s="26"/>
      <c r="D915" s="22"/>
      <c r="F915" s="27"/>
      <c r="G915" s="24" t="str">
        <f t="shared" si="1"/>
        <v/>
      </c>
      <c r="I915" s="28"/>
    </row>
    <row r="916" spans="1:9" ht="12.75" x14ac:dyDescent="0.2">
      <c r="A916" s="26"/>
      <c r="D916" s="22"/>
      <c r="F916" s="27"/>
      <c r="G916" s="24" t="str">
        <f t="shared" si="1"/>
        <v/>
      </c>
      <c r="I916" s="28"/>
    </row>
    <row r="917" spans="1:9" ht="12.75" x14ac:dyDescent="0.2">
      <c r="A917" s="26"/>
      <c r="D917" s="22"/>
      <c r="F917" s="27"/>
      <c r="G917" s="24" t="str">
        <f t="shared" si="1"/>
        <v/>
      </c>
      <c r="I917" s="28"/>
    </row>
    <row r="918" spans="1:9" ht="12.75" x14ac:dyDescent="0.2">
      <c r="A918" s="26"/>
      <c r="D918" s="22"/>
      <c r="F918" s="27"/>
      <c r="G918" s="24" t="str">
        <f t="shared" si="1"/>
        <v/>
      </c>
      <c r="I918" s="28"/>
    </row>
    <row r="919" spans="1:9" ht="12.75" x14ac:dyDescent="0.2">
      <c r="A919" s="26"/>
      <c r="D919" s="22"/>
      <c r="F919" s="27"/>
      <c r="G919" s="24" t="str">
        <f t="shared" si="1"/>
        <v/>
      </c>
      <c r="I919" s="28"/>
    </row>
    <row r="920" spans="1:9" ht="12.75" x14ac:dyDescent="0.2">
      <c r="A920" s="26"/>
      <c r="D920" s="22"/>
      <c r="F920" s="27"/>
      <c r="G920" s="24" t="str">
        <f t="shared" si="1"/>
        <v/>
      </c>
      <c r="I920" s="28"/>
    </row>
    <row r="921" spans="1:9" ht="12.75" x14ac:dyDescent="0.2">
      <c r="A921" s="26"/>
      <c r="D921" s="22"/>
      <c r="F921" s="27"/>
      <c r="G921" s="24" t="str">
        <f t="shared" si="1"/>
        <v/>
      </c>
      <c r="I921" s="28"/>
    </row>
    <row r="922" spans="1:9" ht="12.75" x14ac:dyDescent="0.2">
      <c r="A922" s="26"/>
      <c r="D922" s="22"/>
      <c r="F922" s="27"/>
      <c r="G922" s="24" t="str">
        <f t="shared" si="1"/>
        <v/>
      </c>
      <c r="I922" s="28"/>
    </row>
    <row r="923" spans="1:9" ht="12.75" x14ac:dyDescent="0.2">
      <c r="A923" s="26"/>
      <c r="D923" s="22"/>
      <c r="F923" s="27"/>
      <c r="G923" s="24" t="str">
        <f t="shared" si="1"/>
        <v/>
      </c>
      <c r="I923" s="28"/>
    </row>
    <row r="924" spans="1:9" ht="12.75" x14ac:dyDescent="0.2">
      <c r="A924" s="26"/>
      <c r="D924" s="22"/>
      <c r="F924" s="27"/>
      <c r="G924" s="24" t="str">
        <f t="shared" si="1"/>
        <v/>
      </c>
      <c r="I924" s="28"/>
    </row>
    <row r="925" spans="1:9" ht="12.75" x14ac:dyDescent="0.2">
      <c r="A925" s="26"/>
      <c r="D925" s="22"/>
      <c r="F925" s="27"/>
      <c r="G925" s="24" t="str">
        <f t="shared" si="1"/>
        <v/>
      </c>
      <c r="I925" s="28"/>
    </row>
    <row r="926" spans="1:9" ht="12.75" x14ac:dyDescent="0.2">
      <c r="A926" s="26"/>
      <c r="D926" s="22"/>
      <c r="F926" s="27"/>
      <c r="G926" s="24" t="str">
        <f t="shared" si="1"/>
        <v/>
      </c>
      <c r="I926" s="28"/>
    </row>
    <row r="927" spans="1:9" ht="12.75" x14ac:dyDescent="0.2">
      <c r="A927" s="26"/>
      <c r="D927" s="22"/>
      <c r="F927" s="27"/>
      <c r="G927" s="24" t="str">
        <f t="shared" si="1"/>
        <v/>
      </c>
      <c r="I927" s="28"/>
    </row>
    <row r="928" spans="1:9" ht="12.75" x14ac:dyDescent="0.2">
      <c r="A928" s="26"/>
      <c r="D928" s="22"/>
      <c r="F928" s="27"/>
      <c r="G928" s="24" t="str">
        <f t="shared" si="1"/>
        <v/>
      </c>
      <c r="I928" s="28"/>
    </row>
    <row r="929" spans="1:9" ht="12.75" x14ac:dyDescent="0.2">
      <c r="A929" s="26"/>
      <c r="D929" s="22"/>
      <c r="F929" s="27"/>
      <c r="G929" s="24" t="str">
        <f t="shared" si="1"/>
        <v/>
      </c>
      <c r="I929" s="28"/>
    </row>
    <row r="930" spans="1:9" ht="12.75" x14ac:dyDescent="0.2">
      <c r="A930" s="26"/>
      <c r="D930" s="22"/>
      <c r="F930" s="27"/>
      <c r="G930" s="24" t="str">
        <f t="shared" si="1"/>
        <v/>
      </c>
      <c r="I930" s="28"/>
    </row>
    <row r="931" spans="1:9" ht="12.75" x14ac:dyDescent="0.2">
      <c r="A931" s="26"/>
      <c r="D931" s="22"/>
      <c r="F931" s="27"/>
      <c r="G931" s="24" t="str">
        <f t="shared" si="1"/>
        <v/>
      </c>
      <c r="I931" s="28"/>
    </row>
    <row r="932" spans="1:9" ht="12.75" x14ac:dyDescent="0.2">
      <c r="A932" s="26"/>
      <c r="D932" s="22"/>
      <c r="F932" s="27"/>
      <c r="G932" s="24" t="str">
        <f t="shared" si="1"/>
        <v/>
      </c>
      <c r="I932" s="28"/>
    </row>
    <row r="933" spans="1:9" ht="12.75" x14ac:dyDescent="0.2">
      <c r="A933" s="26"/>
      <c r="D933" s="22"/>
      <c r="F933" s="27"/>
      <c r="G933" s="24" t="str">
        <f t="shared" si="1"/>
        <v/>
      </c>
      <c r="I933" s="28"/>
    </row>
    <row r="934" spans="1:9" ht="12.75" x14ac:dyDescent="0.2">
      <c r="A934" s="26"/>
      <c r="D934" s="22"/>
      <c r="F934" s="27"/>
      <c r="G934" s="24" t="str">
        <f t="shared" si="1"/>
        <v/>
      </c>
      <c r="I934" s="28"/>
    </row>
    <row r="935" spans="1:9" ht="12.75" x14ac:dyDescent="0.2">
      <c r="A935" s="26"/>
      <c r="D935" s="22"/>
      <c r="F935" s="27"/>
      <c r="G935" s="24" t="str">
        <f t="shared" si="1"/>
        <v/>
      </c>
      <c r="I935" s="28"/>
    </row>
    <row r="936" spans="1:9" ht="12.75" x14ac:dyDescent="0.2">
      <c r="A936" s="26"/>
      <c r="D936" s="22"/>
      <c r="F936" s="27"/>
      <c r="G936" s="24" t="str">
        <f t="shared" si="1"/>
        <v/>
      </c>
      <c r="I936" s="28"/>
    </row>
    <row r="937" spans="1:9" ht="12.75" x14ac:dyDescent="0.2">
      <c r="A937" s="26"/>
      <c r="D937" s="22"/>
      <c r="F937" s="27"/>
      <c r="G937" s="24" t="str">
        <f t="shared" si="1"/>
        <v/>
      </c>
      <c r="I937" s="28"/>
    </row>
    <row r="938" spans="1:9" ht="12.75" x14ac:dyDescent="0.2">
      <c r="A938" s="26"/>
      <c r="D938" s="22"/>
      <c r="F938" s="27"/>
      <c r="G938" s="24" t="str">
        <f t="shared" si="1"/>
        <v/>
      </c>
      <c r="I938" s="28"/>
    </row>
    <row r="939" spans="1:9" ht="12.75" x14ac:dyDescent="0.2">
      <c r="A939" s="26"/>
      <c r="D939" s="22"/>
      <c r="F939" s="27"/>
      <c r="G939" s="24" t="str">
        <f t="shared" si="1"/>
        <v/>
      </c>
      <c r="I939" s="28"/>
    </row>
    <row r="940" spans="1:9" ht="12.75" x14ac:dyDescent="0.2">
      <c r="A940" s="26"/>
      <c r="D940" s="22"/>
      <c r="F940" s="27"/>
      <c r="G940" s="24" t="str">
        <f t="shared" si="1"/>
        <v/>
      </c>
      <c r="I940" s="28"/>
    </row>
    <row r="941" spans="1:9" ht="12.75" x14ac:dyDescent="0.2">
      <c r="A941" s="26"/>
      <c r="D941" s="22"/>
      <c r="F941" s="27"/>
      <c r="G941" s="24" t="str">
        <f t="shared" si="1"/>
        <v/>
      </c>
      <c r="I941" s="28"/>
    </row>
    <row r="942" spans="1:9" ht="12.75" x14ac:dyDescent="0.2">
      <c r="A942" s="26"/>
      <c r="D942" s="22"/>
      <c r="F942" s="27"/>
      <c r="G942" s="24" t="str">
        <f t="shared" si="1"/>
        <v/>
      </c>
      <c r="I942" s="28"/>
    </row>
    <row r="943" spans="1:9" ht="12.75" x14ac:dyDescent="0.2">
      <c r="A943" s="26"/>
      <c r="D943" s="22"/>
      <c r="F943" s="27"/>
      <c r="G943" s="24" t="str">
        <f t="shared" si="1"/>
        <v/>
      </c>
      <c r="I943" s="28"/>
    </row>
    <row r="944" spans="1:9" ht="12.75" x14ac:dyDescent="0.2">
      <c r="A944" s="26"/>
      <c r="D944" s="22"/>
      <c r="F944" s="27"/>
      <c r="G944" s="24" t="str">
        <f t="shared" si="1"/>
        <v/>
      </c>
      <c r="I944" s="28"/>
    </row>
    <row r="945" spans="1:9" ht="12.75" x14ac:dyDescent="0.2">
      <c r="A945" s="26"/>
      <c r="D945" s="22"/>
      <c r="F945" s="27"/>
      <c r="G945" s="24" t="str">
        <f t="shared" si="1"/>
        <v/>
      </c>
      <c r="I945" s="28"/>
    </row>
    <row r="946" spans="1:9" ht="12.75" x14ac:dyDescent="0.2">
      <c r="A946" s="26"/>
      <c r="D946" s="22"/>
      <c r="F946" s="27"/>
      <c r="G946" s="24" t="str">
        <f t="shared" si="1"/>
        <v/>
      </c>
      <c r="I946" s="28"/>
    </row>
    <row r="947" spans="1:9" ht="12.75" x14ac:dyDescent="0.2">
      <c r="A947" s="26"/>
      <c r="D947" s="22"/>
      <c r="F947" s="27"/>
      <c r="G947" s="24" t="str">
        <f t="shared" si="1"/>
        <v/>
      </c>
      <c r="I947" s="28"/>
    </row>
    <row r="948" spans="1:9" ht="12.75" x14ac:dyDescent="0.2">
      <c r="A948" s="26"/>
      <c r="D948" s="22"/>
      <c r="F948" s="27"/>
      <c r="G948" s="24" t="str">
        <f t="shared" si="1"/>
        <v/>
      </c>
      <c r="I948" s="28"/>
    </row>
    <row r="949" spans="1:9" ht="12.75" x14ac:dyDescent="0.2">
      <c r="A949" s="26"/>
      <c r="D949" s="22"/>
      <c r="F949" s="27"/>
      <c r="G949" s="24" t="str">
        <f t="shared" si="1"/>
        <v/>
      </c>
      <c r="I949" s="28"/>
    </row>
    <row r="950" spans="1:9" ht="12.75" x14ac:dyDescent="0.2">
      <c r="A950" s="26"/>
      <c r="D950" s="22"/>
      <c r="F950" s="27"/>
      <c r="G950" s="24" t="str">
        <f t="shared" si="1"/>
        <v/>
      </c>
      <c r="I950" s="28"/>
    </row>
    <row r="951" spans="1:9" ht="12.75" x14ac:dyDescent="0.2">
      <c r="A951" s="26"/>
      <c r="D951" s="22"/>
      <c r="F951" s="27"/>
      <c r="G951" s="24" t="str">
        <f t="shared" si="1"/>
        <v/>
      </c>
      <c r="I951" s="28"/>
    </row>
    <row r="952" spans="1:9" ht="12.75" x14ac:dyDescent="0.2">
      <c r="A952" s="26"/>
      <c r="D952" s="22"/>
      <c r="F952" s="27"/>
      <c r="G952" s="24" t="str">
        <f t="shared" si="1"/>
        <v/>
      </c>
      <c r="I952" s="28"/>
    </row>
    <row r="953" spans="1:9" ht="12.75" x14ac:dyDescent="0.2">
      <c r="A953" s="26"/>
      <c r="D953" s="22"/>
      <c r="F953" s="27"/>
      <c r="G953" s="24" t="str">
        <f t="shared" si="1"/>
        <v/>
      </c>
      <c r="I953" s="28"/>
    </row>
    <row r="954" spans="1:9" ht="12.75" x14ac:dyDescent="0.2">
      <c r="A954" s="26"/>
      <c r="D954" s="22"/>
      <c r="F954" s="27"/>
      <c r="G954" s="24" t="str">
        <f t="shared" si="1"/>
        <v/>
      </c>
      <c r="I954" s="28"/>
    </row>
    <row r="955" spans="1:9" ht="12.75" x14ac:dyDescent="0.2">
      <c r="A955" s="26"/>
      <c r="D955" s="22"/>
      <c r="F955" s="27"/>
      <c r="G955" s="24" t="str">
        <f t="shared" si="1"/>
        <v/>
      </c>
      <c r="I955" s="28"/>
    </row>
    <row r="956" spans="1:9" ht="12.75" x14ac:dyDescent="0.2">
      <c r="A956" s="26"/>
      <c r="D956" s="22"/>
      <c r="F956" s="27"/>
      <c r="G956" s="24" t="str">
        <f t="shared" si="1"/>
        <v/>
      </c>
      <c r="I956" s="28"/>
    </row>
    <row r="957" spans="1:9" ht="12.75" x14ac:dyDescent="0.2">
      <c r="A957" s="26"/>
      <c r="D957" s="22"/>
      <c r="F957" s="27"/>
      <c r="G957" s="24" t="str">
        <f t="shared" si="1"/>
        <v/>
      </c>
      <c r="I957" s="28"/>
    </row>
    <row r="958" spans="1:9" ht="12.75" x14ac:dyDescent="0.2">
      <c r="A958" s="26"/>
      <c r="D958" s="22"/>
      <c r="F958" s="27"/>
      <c r="G958" s="24" t="str">
        <f t="shared" si="1"/>
        <v/>
      </c>
      <c r="I958" s="28"/>
    </row>
    <row r="959" spans="1:9" ht="12.75" x14ac:dyDescent="0.2">
      <c r="A959" s="26"/>
      <c r="D959" s="22"/>
      <c r="F959" s="27"/>
      <c r="G959" s="24" t="str">
        <f t="shared" si="1"/>
        <v/>
      </c>
      <c r="I959" s="28"/>
    </row>
    <row r="960" spans="1:9" ht="12.75" x14ac:dyDescent="0.2">
      <c r="A960" s="26"/>
      <c r="D960" s="22"/>
      <c r="F960" s="27"/>
      <c r="G960" s="24" t="str">
        <f t="shared" si="1"/>
        <v/>
      </c>
      <c r="I960" s="28"/>
    </row>
    <row r="961" spans="1:9" ht="12.75" x14ac:dyDescent="0.2">
      <c r="A961" s="26"/>
      <c r="D961" s="22"/>
      <c r="F961" s="27"/>
      <c r="G961" s="24" t="str">
        <f t="shared" si="1"/>
        <v/>
      </c>
      <c r="I961" s="28"/>
    </row>
    <row r="962" spans="1:9" ht="12.75" x14ac:dyDescent="0.2">
      <c r="A962" s="26"/>
      <c r="D962" s="22"/>
      <c r="F962" s="27"/>
      <c r="G962" s="24" t="str">
        <f t="shared" si="1"/>
        <v/>
      </c>
      <c r="I962" s="28"/>
    </row>
    <row r="963" spans="1:9" ht="12.75" x14ac:dyDescent="0.2">
      <c r="A963" s="26"/>
      <c r="D963" s="22"/>
      <c r="F963" s="27"/>
      <c r="G963" s="24" t="str">
        <f t="shared" si="1"/>
        <v/>
      </c>
      <c r="I963" s="28"/>
    </row>
    <row r="964" spans="1:9" ht="12.75" x14ac:dyDescent="0.2">
      <c r="A964" s="26"/>
      <c r="D964" s="22"/>
      <c r="F964" s="27"/>
      <c r="G964" s="24" t="str">
        <f t="shared" si="1"/>
        <v/>
      </c>
      <c r="I964" s="28"/>
    </row>
    <row r="965" spans="1:9" ht="12.75" x14ac:dyDescent="0.2">
      <c r="A965" s="26"/>
      <c r="D965" s="22"/>
      <c r="F965" s="27"/>
      <c r="G965" s="24" t="str">
        <f t="shared" si="1"/>
        <v/>
      </c>
      <c r="I965" s="28"/>
    </row>
    <row r="966" spans="1:9" ht="12.75" x14ac:dyDescent="0.2">
      <c r="A966" s="26"/>
      <c r="D966" s="22"/>
      <c r="F966" s="27"/>
      <c r="G966" s="24" t="str">
        <f t="shared" si="1"/>
        <v/>
      </c>
      <c r="I966" s="28"/>
    </row>
    <row r="967" spans="1:9" ht="12.75" x14ac:dyDescent="0.2">
      <c r="A967" s="26"/>
      <c r="D967" s="22"/>
      <c r="F967" s="27"/>
      <c r="G967" s="24" t="str">
        <f t="shared" si="1"/>
        <v/>
      </c>
      <c r="I967" s="28"/>
    </row>
    <row r="968" spans="1:9" ht="12.75" x14ac:dyDescent="0.2">
      <c r="A968" s="26"/>
      <c r="D968" s="22"/>
      <c r="F968" s="27"/>
      <c r="G968" s="24" t="str">
        <f t="shared" si="1"/>
        <v/>
      </c>
      <c r="I968" s="28"/>
    </row>
    <row r="969" spans="1:9" ht="12.75" x14ac:dyDescent="0.2">
      <c r="A969" s="26"/>
      <c r="D969" s="22"/>
      <c r="F969" s="27"/>
      <c r="G969" s="24" t="str">
        <f t="shared" si="1"/>
        <v/>
      </c>
      <c r="I969" s="28"/>
    </row>
    <row r="970" spans="1:9" ht="12.75" x14ac:dyDescent="0.2">
      <c r="A970" s="26"/>
      <c r="D970" s="22"/>
      <c r="F970" s="27"/>
      <c r="G970" s="24" t="str">
        <f t="shared" si="1"/>
        <v/>
      </c>
      <c r="I970" s="28"/>
    </row>
    <row r="971" spans="1:9" ht="12.75" x14ac:dyDescent="0.2">
      <c r="A971" s="26"/>
      <c r="D971" s="22"/>
      <c r="F971" s="27"/>
      <c r="G971" s="24" t="str">
        <f t="shared" si="1"/>
        <v/>
      </c>
      <c r="I971" s="28"/>
    </row>
    <row r="972" spans="1:9" ht="12.75" x14ac:dyDescent="0.2">
      <c r="A972" s="26"/>
      <c r="D972" s="22"/>
      <c r="F972" s="27"/>
      <c r="G972" s="24" t="str">
        <f t="shared" si="1"/>
        <v/>
      </c>
      <c r="I972" s="28"/>
    </row>
    <row r="973" spans="1:9" ht="12.75" x14ac:dyDescent="0.2">
      <c r="A973" s="26"/>
      <c r="D973" s="22"/>
      <c r="F973" s="27"/>
      <c r="G973" s="24" t="str">
        <f t="shared" si="1"/>
        <v/>
      </c>
      <c r="I973" s="28"/>
    </row>
    <row r="974" spans="1:9" ht="12.75" x14ac:dyDescent="0.2">
      <c r="A974" s="26"/>
      <c r="D974" s="22"/>
      <c r="F974" s="27"/>
      <c r="G974" s="24" t="str">
        <f t="shared" si="1"/>
        <v/>
      </c>
      <c r="I974" s="28"/>
    </row>
    <row r="975" spans="1:9" ht="12.75" x14ac:dyDescent="0.2">
      <c r="A975" s="26"/>
      <c r="D975" s="22"/>
      <c r="F975" s="27"/>
      <c r="G975" s="24" t="str">
        <f t="shared" si="1"/>
        <v/>
      </c>
      <c r="I975" s="28"/>
    </row>
    <row r="976" spans="1:9" ht="12.75" x14ac:dyDescent="0.2">
      <c r="A976" s="26"/>
      <c r="D976" s="22"/>
      <c r="F976" s="27"/>
      <c r="G976" s="24" t="str">
        <f t="shared" si="1"/>
        <v/>
      </c>
      <c r="I976" s="28"/>
    </row>
    <row r="977" spans="1:9" ht="12.75" x14ac:dyDescent="0.2">
      <c r="A977" s="26"/>
      <c r="D977" s="22"/>
      <c r="F977" s="27"/>
      <c r="G977" s="24" t="str">
        <f t="shared" si="1"/>
        <v/>
      </c>
      <c r="I977" s="28"/>
    </row>
    <row r="978" spans="1:9" ht="12.75" x14ac:dyDescent="0.2">
      <c r="A978" s="26"/>
      <c r="D978" s="22"/>
      <c r="F978" s="27"/>
      <c r="G978" s="24" t="str">
        <f t="shared" si="1"/>
        <v/>
      </c>
      <c r="I978" s="28"/>
    </row>
    <row r="979" spans="1:9" ht="12.75" x14ac:dyDescent="0.2">
      <c r="A979" s="26"/>
      <c r="D979" s="22"/>
      <c r="F979" s="27"/>
      <c r="G979" s="24" t="str">
        <f t="shared" si="1"/>
        <v/>
      </c>
      <c r="I979" s="28"/>
    </row>
    <row r="980" spans="1:9" ht="12.75" x14ac:dyDescent="0.2">
      <c r="A980" s="26"/>
      <c r="D980" s="22"/>
      <c r="F980" s="27"/>
      <c r="G980" s="24" t="str">
        <f t="shared" si="1"/>
        <v/>
      </c>
      <c r="I980" s="28"/>
    </row>
    <row r="981" spans="1:9" ht="12.75" x14ac:dyDescent="0.2">
      <c r="A981" s="26"/>
      <c r="D981" s="22"/>
      <c r="F981" s="27"/>
      <c r="G981" s="24" t="str">
        <f t="shared" si="1"/>
        <v/>
      </c>
      <c r="I981" s="28"/>
    </row>
    <row r="982" spans="1:9" ht="12.75" x14ac:dyDescent="0.2">
      <c r="A982" s="26"/>
      <c r="D982" s="22"/>
      <c r="F982" s="27"/>
      <c r="G982" s="24" t="str">
        <f t="shared" si="1"/>
        <v/>
      </c>
      <c r="I982" s="28"/>
    </row>
    <row r="983" spans="1:9" ht="12.75" x14ac:dyDescent="0.2">
      <c r="A983" s="26"/>
      <c r="D983" s="22"/>
      <c r="F983" s="27"/>
      <c r="G983" s="24" t="str">
        <f t="shared" si="1"/>
        <v/>
      </c>
      <c r="I983" s="28"/>
    </row>
    <row r="984" spans="1:9" ht="12.75" x14ac:dyDescent="0.2">
      <c r="A984" s="26"/>
      <c r="D984" s="22"/>
      <c r="F984" s="27"/>
      <c r="G984" s="24" t="str">
        <f t="shared" si="1"/>
        <v/>
      </c>
      <c r="I984" s="28"/>
    </row>
    <row r="985" spans="1:9" ht="12.75" x14ac:dyDescent="0.2">
      <c r="A985" s="26"/>
      <c r="D985" s="22"/>
      <c r="F985" s="27"/>
      <c r="G985" s="24" t="str">
        <f t="shared" si="1"/>
        <v/>
      </c>
      <c r="I985" s="28"/>
    </row>
    <row r="986" spans="1:9" ht="12.75" x14ac:dyDescent="0.2">
      <c r="A986" s="26"/>
      <c r="D986" s="22"/>
      <c r="F986" s="27"/>
      <c r="G986" s="24" t="str">
        <f t="shared" si="1"/>
        <v/>
      </c>
      <c r="I986" s="28"/>
    </row>
    <row r="987" spans="1:9" ht="12.75" x14ac:dyDescent="0.2">
      <c r="A987" s="26"/>
      <c r="D987" s="22"/>
      <c r="F987" s="27"/>
      <c r="G987" s="24" t="str">
        <f t="shared" si="1"/>
        <v/>
      </c>
      <c r="I987" s="28"/>
    </row>
    <row r="988" spans="1:9" ht="12.75" x14ac:dyDescent="0.2">
      <c r="A988" s="26"/>
      <c r="D988" s="22"/>
      <c r="F988" s="27"/>
      <c r="G988" s="24" t="str">
        <f t="shared" si="1"/>
        <v/>
      </c>
      <c r="I988" s="28"/>
    </row>
    <row r="989" spans="1:9" ht="12.75" x14ac:dyDescent="0.2">
      <c r="A989" s="26"/>
      <c r="D989" s="22"/>
      <c r="F989" s="27"/>
      <c r="G989" s="24" t="str">
        <f t="shared" si="1"/>
        <v/>
      </c>
      <c r="I989" s="28"/>
    </row>
    <row r="990" spans="1:9" ht="12.75" x14ac:dyDescent="0.2">
      <c r="A990" s="26"/>
      <c r="D990" s="22"/>
      <c r="F990" s="27"/>
      <c r="G990" s="24" t="str">
        <f t="shared" si="1"/>
        <v/>
      </c>
      <c r="I990" s="28"/>
    </row>
    <row r="991" spans="1:9" ht="12.75" x14ac:dyDescent="0.2">
      <c r="A991" s="26"/>
      <c r="D991" s="22"/>
      <c r="F991" s="27"/>
      <c r="G991" s="24" t="str">
        <f t="shared" si="1"/>
        <v/>
      </c>
      <c r="I991" s="28"/>
    </row>
    <row r="992" spans="1:9" ht="12.75" x14ac:dyDescent="0.2">
      <c r="A992" s="26"/>
      <c r="D992" s="22"/>
      <c r="F992" s="27"/>
      <c r="G992" s="24" t="str">
        <f t="shared" si="1"/>
        <v/>
      </c>
      <c r="I992" s="28"/>
    </row>
    <row r="993" spans="1:9" ht="12.75" x14ac:dyDescent="0.2">
      <c r="A993" s="26"/>
      <c r="D993" s="22"/>
      <c r="F993" s="27"/>
      <c r="G993" s="24" t="str">
        <f t="shared" si="1"/>
        <v/>
      </c>
      <c r="I993" s="28"/>
    </row>
    <row r="994" spans="1:9" ht="12.75" x14ac:dyDescent="0.2">
      <c r="A994" s="26"/>
      <c r="D994" s="22"/>
      <c r="F994" s="27"/>
      <c r="G994" s="24" t="str">
        <f t="shared" si="1"/>
        <v/>
      </c>
      <c r="I994" s="28"/>
    </row>
    <row r="995" spans="1:9" ht="12.75" x14ac:dyDescent="0.2">
      <c r="A995" s="26"/>
      <c r="D995" s="22"/>
      <c r="F995" s="27"/>
      <c r="G995" s="24" t="str">
        <f t="shared" si="1"/>
        <v/>
      </c>
      <c r="I995" s="28"/>
    </row>
    <row r="996" spans="1:9" ht="12.75" x14ac:dyDescent="0.2">
      <c r="A996" s="26"/>
      <c r="D996" s="22"/>
      <c r="F996" s="27"/>
      <c r="G996" s="24" t="str">
        <f t="shared" si="1"/>
        <v/>
      </c>
      <c r="I996" s="28"/>
    </row>
    <row r="997" spans="1:9" ht="12.75" x14ac:dyDescent="0.2">
      <c r="A997" s="26"/>
      <c r="D997" s="22"/>
      <c r="F997" s="27"/>
      <c r="G997" s="24" t="str">
        <f t="shared" si="1"/>
        <v/>
      </c>
      <c r="I997" s="28"/>
    </row>
    <row r="998" spans="1:9" ht="12.75" x14ac:dyDescent="0.2">
      <c r="A998" s="26"/>
      <c r="D998" s="22"/>
      <c r="F998" s="27"/>
      <c r="G998" s="24" t="str">
        <f t="shared" si="1"/>
        <v/>
      </c>
      <c r="I998" s="28"/>
    </row>
    <row r="999" spans="1:9" ht="12.75" x14ac:dyDescent="0.2">
      <c r="A999" s="26"/>
      <c r="D999" s="22"/>
      <c r="F999" s="27"/>
      <c r="G999" s="24" t="str">
        <f t="shared" si="1"/>
        <v/>
      </c>
      <c r="I999" s="28"/>
    </row>
    <row r="1000" spans="1:9" ht="12.75" x14ac:dyDescent="0.2">
      <c r="A1000" s="26"/>
      <c r="D1000" s="22"/>
      <c r="F1000" s="27"/>
      <c r="G1000" s="24" t="str">
        <f t="shared" si="1"/>
        <v/>
      </c>
      <c r="I1000" s="28"/>
    </row>
    <row r="1001" spans="1:9" ht="12.75" x14ac:dyDescent="0.2">
      <c r="A1001" s="26"/>
      <c r="D1001" s="22"/>
      <c r="F1001" s="27"/>
      <c r="G1001" s="24" t="str">
        <f t="shared" si="1"/>
        <v/>
      </c>
      <c r="I1001" s="28"/>
    </row>
    <row r="1002" spans="1:9" ht="12.75" x14ac:dyDescent="0.2">
      <c r="A1002" s="26"/>
      <c r="D1002" s="22"/>
      <c r="F1002" s="27"/>
      <c r="G1002" s="24" t="str">
        <f t="shared" si="1"/>
        <v/>
      </c>
      <c r="I1002" s="28"/>
    </row>
    <row r="1003" spans="1:9" ht="12.75" x14ac:dyDescent="0.2">
      <c r="A1003" s="26"/>
      <c r="F1003" s="27"/>
    </row>
    <row r="1004" spans="1:9" ht="12.75" x14ac:dyDescent="0.2">
      <c r="A1004" s="26"/>
      <c r="F1004" s="29"/>
    </row>
    <row r="1005" spans="1:9" ht="12.75" x14ac:dyDescent="0.2">
      <c r="A1005" s="26"/>
      <c r="F1005" s="29"/>
    </row>
    <row r="1006" spans="1:9" ht="12.75" x14ac:dyDescent="0.2">
      <c r="A1006" s="26"/>
      <c r="F1006" s="29"/>
    </row>
    <row r="1007" spans="1:9" ht="12.75" x14ac:dyDescent="0.2">
      <c r="A1007" s="26"/>
      <c r="F1007" s="29"/>
    </row>
  </sheetData>
  <autoFilter ref="A4:AD95" xr:uid="{00000000-0009-0000-0000-000001000000}"/>
  <mergeCells count="3">
    <mergeCell ref="E1:G1"/>
    <mergeCell ref="E2:G2"/>
    <mergeCell ref="F3:G3"/>
  </mergeCells>
  <conditionalFormatting sqref="F3">
    <cfRule type="containsText" dxfId="5" priority="1" operator="containsText" text="TERRIBLE">
      <formula>NOT(ISERROR(SEARCH(("TERRIBLE"),(F3))))</formula>
    </cfRule>
  </conditionalFormatting>
  <conditionalFormatting sqref="F3">
    <cfRule type="containsText" dxfId="4" priority="2" operator="containsText" text="GOOD">
      <formula>NOT(ISERROR(SEARCH(("GOOD"),(F3))))</formula>
    </cfRule>
  </conditionalFormatting>
  <conditionalFormatting sqref="F3">
    <cfRule type="containsText" dxfId="3" priority="3" operator="containsText" text="OK">
      <formula>NOT(ISERROR(SEARCH(("OK"),(F3))))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type of expense" xr:uid="{00000000-0002-0000-0100-000000000000}">
          <x14:formula1>
            <xm:f>Catalog!$B$3:$B$45</xm:f>
          </x14:formula1>
          <xm:sqref>G5:G1002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6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17" customWidth="1"/>
    <col min="2" max="2" width="9.42578125" customWidth="1"/>
    <col min="3" max="3" width="10.5703125" customWidth="1"/>
    <col min="4" max="4" width="14.5703125" customWidth="1"/>
    <col min="5" max="5" width="16.140625" customWidth="1"/>
    <col min="6" max="6" width="5" customWidth="1"/>
    <col min="7" max="7" width="12" customWidth="1"/>
    <col min="8" max="8" width="10.42578125" customWidth="1"/>
    <col min="9" max="11" width="17.140625" customWidth="1"/>
  </cols>
  <sheetData>
    <row r="1" spans="1:33" x14ac:dyDescent="0.2">
      <c r="B1" s="1" t="s">
        <v>63</v>
      </c>
      <c r="C1" s="1" t="s">
        <v>64</v>
      </c>
      <c r="D1" s="1" t="s">
        <v>66</v>
      </c>
      <c r="E1" s="1" t="s">
        <v>67</v>
      </c>
      <c r="F1" s="1"/>
      <c r="G1" s="1" t="s">
        <v>68</v>
      </c>
      <c r="H1" s="1" t="s">
        <v>69</v>
      </c>
      <c r="I1" s="2"/>
      <c r="J1" s="2"/>
    </row>
    <row r="2" spans="1:33" x14ac:dyDescent="0.2">
      <c r="A2" s="2" t="s">
        <v>70</v>
      </c>
      <c r="B2" s="19">
        <v>17.5</v>
      </c>
      <c r="C2" s="2">
        <v>5</v>
      </c>
      <c r="D2" s="2">
        <f t="shared" ref="D2:D3" si="0">C2*8</f>
        <v>40</v>
      </c>
      <c r="E2" s="22">
        <f t="shared" ref="E2:E3" si="1">B2*D2</f>
        <v>700</v>
      </c>
      <c r="F2" s="2"/>
      <c r="G2" s="19">
        <f t="shared" ref="G2:G3" si="2">E2*4</f>
        <v>2800</v>
      </c>
      <c r="H2" s="22">
        <f t="shared" ref="H2:H3" si="3">G2*12</f>
        <v>33600</v>
      </c>
    </row>
    <row r="3" spans="1:33" x14ac:dyDescent="0.2">
      <c r="A3" s="2" t="s">
        <v>71</v>
      </c>
      <c r="B3" s="19">
        <v>18</v>
      </c>
      <c r="C3" s="2">
        <v>5</v>
      </c>
      <c r="D3" s="2">
        <f t="shared" si="0"/>
        <v>40</v>
      </c>
      <c r="E3" s="22">
        <f t="shared" si="1"/>
        <v>720</v>
      </c>
      <c r="F3" s="2"/>
      <c r="G3" s="19">
        <f t="shared" si="2"/>
        <v>2880</v>
      </c>
      <c r="H3" s="22">
        <f t="shared" si="3"/>
        <v>34560</v>
      </c>
    </row>
    <row r="4" spans="1:33" x14ac:dyDescent="0.2">
      <c r="H4" s="22">
        <f>SUM(H2:H3)</f>
        <v>68160</v>
      </c>
    </row>
    <row r="5" spans="1:33" x14ac:dyDescent="0.2">
      <c r="A5" s="1" t="s">
        <v>72</v>
      </c>
      <c r="B5" s="1" t="s">
        <v>73</v>
      </c>
      <c r="C5" s="1" t="s">
        <v>74</v>
      </c>
      <c r="D5" s="1" t="s">
        <v>75</v>
      </c>
      <c r="E5" s="1" t="s">
        <v>73</v>
      </c>
      <c r="F5" s="1" t="s">
        <v>74</v>
      </c>
      <c r="G5" s="1" t="s">
        <v>75</v>
      </c>
      <c r="H5" s="1" t="s">
        <v>73</v>
      </c>
      <c r="I5" s="1" t="s">
        <v>74</v>
      </c>
      <c r="J5" s="1" t="s">
        <v>75</v>
      </c>
      <c r="K5" s="1" t="s">
        <v>73</v>
      </c>
      <c r="L5" s="1" t="s">
        <v>74</v>
      </c>
      <c r="M5" s="1" t="s">
        <v>75</v>
      </c>
      <c r="N5" s="1" t="s">
        <v>73</v>
      </c>
      <c r="O5" s="1" t="s">
        <v>74</v>
      </c>
      <c r="P5" s="1" t="s">
        <v>75</v>
      </c>
      <c r="Q5" s="1" t="s">
        <v>73</v>
      </c>
      <c r="R5" s="1" t="s">
        <v>74</v>
      </c>
      <c r="S5" s="1" t="s">
        <v>75</v>
      </c>
      <c r="T5" s="1" t="s">
        <v>73</v>
      </c>
      <c r="U5" s="1" t="s">
        <v>74</v>
      </c>
      <c r="V5" s="1" t="s">
        <v>75</v>
      </c>
      <c r="W5" s="1" t="s">
        <v>73</v>
      </c>
      <c r="X5" s="1" t="s">
        <v>74</v>
      </c>
      <c r="Y5" s="1" t="s">
        <v>75</v>
      </c>
      <c r="Z5" s="1" t="s">
        <v>73</v>
      </c>
      <c r="AA5" s="1" t="s">
        <v>74</v>
      </c>
      <c r="AB5" s="1" t="s">
        <v>75</v>
      </c>
      <c r="AC5" s="1" t="s">
        <v>73</v>
      </c>
      <c r="AD5" s="1" t="s">
        <v>74</v>
      </c>
      <c r="AE5" s="1" t="s">
        <v>75</v>
      </c>
      <c r="AF5" s="1" t="s">
        <v>73</v>
      </c>
      <c r="AG5" s="23"/>
    </row>
    <row r="6" spans="1:33" x14ac:dyDescent="0.2">
      <c r="A6" s="1" t="s">
        <v>76</v>
      </c>
      <c r="B6" s="1" t="s">
        <v>77</v>
      </c>
      <c r="C6" s="1"/>
      <c r="D6" s="1"/>
      <c r="E6" s="1" t="s">
        <v>78</v>
      </c>
      <c r="F6" s="1"/>
      <c r="G6" s="1"/>
      <c r="H6" s="1" t="s">
        <v>79</v>
      </c>
      <c r="I6" s="1"/>
      <c r="J6" s="1"/>
      <c r="K6" s="1" t="s">
        <v>80</v>
      </c>
      <c r="L6" s="1"/>
      <c r="M6" s="1"/>
      <c r="N6" s="1" t="s">
        <v>81</v>
      </c>
      <c r="O6" s="1"/>
      <c r="P6" s="1"/>
      <c r="Q6" s="1" t="s">
        <v>82</v>
      </c>
      <c r="R6" s="1"/>
      <c r="S6" s="1"/>
      <c r="T6" s="1" t="s">
        <v>83</v>
      </c>
      <c r="U6" s="1"/>
      <c r="V6" s="1"/>
      <c r="W6" s="1" t="s">
        <v>84</v>
      </c>
      <c r="X6" s="1"/>
      <c r="Y6" s="1"/>
      <c r="Z6" s="1" t="s">
        <v>85</v>
      </c>
      <c r="AA6" s="1"/>
      <c r="AB6" s="1"/>
      <c r="AC6" s="1" t="s">
        <v>86</v>
      </c>
      <c r="AD6" s="1"/>
      <c r="AE6" s="1"/>
      <c r="AF6" s="1" t="s">
        <v>87</v>
      </c>
      <c r="AG6" s="1" t="s">
        <v>88</v>
      </c>
    </row>
    <row r="7" spans="1:33" x14ac:dyDescent="0.2">
      <c r="A7" s="2" t="s">
        <v>89</v>
      </c>
      <c r="B7" s="22">
        <f>SUM('USCustom CashFlow'!D5:D10)+600</f>
        <v>3740.28</v>
      </c>
      <c r="C7" s="22"/>
      <c r="D7" s="22"/>
      <c r="E7" s="22">
        <f>(600*4)+(1281.23*2)</f>
        <v>4962.46</v>
      </c>
      <c r="F7" s="22"/>
      <c r="G7" s="22"/>
      <c r="H7" s="22">
        <f>(600*4)+(1281.23*2)</f>
        <v>4962.46</v>
      </c>
      <c r="I7" s="22"/>
      <c r="J7" s="22"/>
      <c r="K7" s="22">
        <f>(600*4)+(1281.23*2)</f>
        <v>4962.46</v>
      </c>
      <c r="L7" s="22"/>
      <c r="M7" s="22"/>
      <c r="N7" s="22">
        <f>(600*4)+(1281.23*2)</f>
        <v>4962.46</v>
      </c>
      <c r="O7" s="22"/>
      <c r="P7" s="22"/>
      <c r="Q7" s="22">
        <f>(600*4)+(1281.23*2)</f>
        <v>4962.46</v>
      </c>
      <c r="R7" s="22"/>
      <c r="S7" s="22"/>
      <c r="T7" s="22">
        <f>(600*4)+(1281.23*2)</f>
        <v>4962.46</v>
      </c>
      <c r="U7" s="22"/>
      <c r="V7" s="22"/>
      <c r="W7" s="22">
        <f>(600*4)+(1281.23*2)</f>
        <v>4962.46</v>
      </c>
      <c r="X7" s="22"/>
      <c r="Y7" s="22"/>
      <c r="Z7" s="22">
        <f>(600*4)+(1281.23*2)</f>
        <v>4962.46</v>
      </c>
      <c r="AA7" s="22"/>
      <c r="AB7" s="22"/>
      <c r="AC7" s="22">
        <f>(1281.23*2)</f>
        <v>2562.46</v>
      </c>
      <c r="AD7" s="22"/>
      <c r="AE7" s="22"/>
      <c r="AF7" s="22">
        <f>(1281.23*2)</f>
        <v>2562.46</v>
      </c>
      <c r="AG7" s="22">
        <f>SUM(B7:AF7)</f>
        <v>48564.88</v>
      </c>
    </row>
    <row r="8" spans="1:33" x14ac:dyDescent="0.2">
      <c r="A8" s="2" t="s">
        <v>98</v>
      </c>
    </row>
    <row r="9" spans="1:33" x14ac:dyDescent="0.2">
      <c r="A9" s="2" t="s">
        <v>100</v>
      </c>
      <c r="B9" s="22">
        <f>SUM(B7:B8)</f>
        <v>3740.28</v>
      </c>
      <c r="E9" s="22">
        <f>SUM(E7:E8)</f>
        <v>4962.46</v>
      </c>
      <c r="H9" s="22">
        <f>SUM(H7:H8)</f>
        <v>4962.46</v>
      </c>
      <c r="K9" s="22">
        <f>SUM(K7:K8)</f>
        <v>4962.46</v>
      </c>
      <c r="N9" s="22">
        <f>SUM(N7:N8)</f>
        <v>4962.46</v>
      </c>
      <c r="Q9" s="22">
        <f>SUM(Q7:Q8)</f>
        <v>4962.46</v>
      </c>
      <c r="T9" s="22">
        <f>SUM(T7:T8)</f>
        <v>4962.46</v>
      </c>
      <c r="W9" s="22">
        <f>SUM(W7:W8)</f>
        <v>4962.46</v>
      </c>
      <c r="Z9" s="22">
        <f>SUM(Z7:Z8)</f>
        <v>4962.46</v>
      </c>
      <c r="AC9" s="22">
        <f>SUM(AC7:AC8)</f>
        <v>2562.46</v>
      </c>
      <c r="AF9" s="22">
        <f>SUM(AF7:AF8)</f>
        <v>2562.46</v>
      </c>
      <c r="AG9" s="22">
        <f>SUM(B9:AF9)</f>
        <v>48564.88</v>
      </c>
    </row>
    <row r="10" spans="1:33" x14ac:dyDescent="0.2">
      <c r="A10" s="2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3" x14ac:dyDescent="0.2">
      <c r="A11" s="2" t="s">
        <v>105</v>
      </c>
      <c r="B11" s="19">
        <f>800+1200</f>
        <v>2000</v>
      </c>
      <c r="C11" s="19"/>
      <c r="D11" s="19"/>
      <c r="E11" s="19">
        <f>800+1200</f>
        <v>2000</v>
      </c>
      <c r="F11" s="19"/>
      <c r="G11" s="19"/>
      <c r="H11" s="19">
        <f>800+1200</f>
        <v>2000</v>
      </c>
      <c r="I11" s="19"/>
      <c r="J11" s="19"/>
      <c r="K11" s="19">
        <f>800+1200</f>
        <v>2000</v>
      </c>
      <c r="L11" s="19"/>
      <c r="M11" s="19"/>
      <c r="N11" s="19">
        <f>800+1200</f>
        <v>2000</v>
      </c>
      <c r="O11" s="19"/>
      <c r="P11" s="19"/>
      <c r="Q11" s="19">
        <f>800+1200</f>
        <v>2000</v>
      </c>
      <c r="R11" s="19"/>
      <c r="S11" s="19"/>
      <c r="T11" s="19">
        <f>800+1200</f>
        <v>2000</v>
      </c>
      <c r="U11" s="19"/>
      <c r="V11" s="19"/>
      <c r="W11" s="19">
        <f>800+1200</f>
        <v>2000</v>
      </c>
      <c r="X11" s="19"/>
      <c r="Y11" s="19"/>
      <c r="Z11" s="19">
        <f>800+1200</f>
        <v>2000</v>
      </c>
      <c r="AA11" s="19"/>
      <c r="AB11" s="19"/>
      <c r="AC11" s="19">
        <f>800+1200</f>
        <v>2000</v>
      </c>
      <c r="AD11" s="19"/>
      <c r="AE11" s="19"/>
      <c r="AF11" s="19">
        <f>800+1200</f>
        <v>2000</v>
      </c>
      <c r="AG11" s="22">
        <f t="shared" ref="AG11:AG14" si="4">SUM(B11:AF11)</f>
        <v>22000</v>
      </c>
    </row>
    <row r="12" spans="1:33" x14ac:dyDescent="0.2">
      <c r="A12" s="2" t="s">
        <v>6</v>
      </c>
      <c r="B12" s="19">
        <v>160</v>
      </c>
      <c r="C12" s="19"/>
      <c r="D12" s="19"/>
      <c r="E12" s="19">
        <v>160</v>
      </c>
      <c r="F12" s="19"/>
      <c r="G12" s="19"/>
      <c r="H12" s="19">
        <v>160</v>
      </c>
      <c r="I12" s="19"/>
      <c r="J12" s="19"/>
      <c r="K12" s="19">
        <v>160</v>
      </c>
      <c r="L12" s="19"/>
      <c r="M12" s="19"/>
      <c r="N12" s="19">
        <v>160</v>
      </c>
      <c r="O12" s="19"/>
      <c r="P12" s="19"/>
      <c r="Q12" s="19">
        <v>160</v>
      </c>
      <c r="R12" s="19"/>
      <c r="S12" s="19"/>
      <c r="T12" s="19">
        <v>160</v>
      </c>
      <c r="U12" s="19"/>
      <c r="V12" s="19"/>
      <c r="W12" s="19">
        <v>160</v>
      </c>
      <c r="X12" s="19"/>
      <c r="Y12" s="19"/>
      <c r="Z12" s="19">
        <v>160</v>
      </c>
      <c r="AA12" s="19"/>
      <c r="AB12" s="19"/>
      <c r="AC12" s="19">
        <v>160</v>
      </c>
      <c r="AD12" s="19"/>
      <c r="AE12" s="19"/>
      <c r="AF12" s="19">
        <v>160</v>
      </c>
      <c r="AG12" s="22">
        <f t="shared" si="4"/>
        <v>1760</v>
      </c>
    </row>
    <row r="13" spans="1:33" x14ac:dyDescent="0.2">
      <c r="A13" s="2" t="s">
        <v>115</v>
      </c>
      <c r="B13" s="19">
        <v>400</v>
      </c>
      <c r="C13" s="19"/>
      <c r="D13" s="19"/>
      <c r="E13" s="19">
        <v>400</v>
      </c>
      <c r="F13" s="19"/>
      <c r="G13" s="19"/>
      <c r="H13" s="19">
        <v>400</v>
      </c>
      <c r="I13" s="19"/>
      <c r="J13" s="19"/>
      <c r="K13" s="19">
        <v>400</v>
      </c>
      <c r="L13" s="19"/>
      <c r="M13" s="19"/>
      <c r="N13" s="19">
        <v>400</v>
      </c>
      <c r="O13" s="19"/>
      <c r="P13" s="19"/>
      <c r="Q13" s="19">
        <v>400</v>
      </c>
      <c r="R13" s="19"/>
      <c r="S13" s="19"/>
      <c r="T13" s="19">
        <v>400</v>
      </c>
      <c r="U13" s="19"/>
      <c r="V13" s="19"/>
      <c r="W13" s="19">
        <v>400</v>
      </c>
      <c r="X13" s="19"/>
      <c r="Y13" s="19"/>
      <c r="Z13" s="19">
        <v>400</v>
      </c>
      <c r="AA13" s="19"/>
      <c r="AB13" s="19"/>
      <c r="AC13" s="19">
        <v>400</v>
      </c>
      <c r="AD13" s="19"/>
      <c r="AE13" s="19"/>
      <c r="AF13" s="19">
        <v>400</v>
      </c>
      <c r="AG13" s="22">
        <f t="shared" si="4"/>
        <v>4400</v>
      </c>
    </row>
    <row r="14" spans="1:33" x14ac:dyDescent="0.2">
      <c r="A14" s="2" t="s">
        <v>119</v>
      </c>
      <c r="B14" s="22">
        <f>SUM(B11:B13)</f>
        <v>2560</v>
      </c>
      <c r="E14" s="22">
        <f>SUM(E11:E13)</f>
        <v>2560</v>
      </c>
      <c r="H14" s="22">
        <f>SUM(H11:H13)</f>
        <v>2560</v>
      </c>
      <c r="K14" s="22">
        <f>SUM(K11:K13)</f>
        <v>2560</v>
      </c>
      <c r="N14" s="22">
        <f>SUM(N11:N13)</f>
        <v>2560</v>
      </c>
      <c r="Q14" s="22">
        <f>SUM(Q11:Q13)</f>
        <v>2560</v>
      </c>
      <c r="T14" s="22">
        <f>SUM(T11:T13)</f>
        <v>2560</v>
      </c>
      <c r="W14" s="22">
        <f>SUM(W11:W13)</f>
        <v>2560</v>
      </c>
      <c r="Z14" s="22">
        <f>SUM(Z11:Z13)</f>
        <v>2560</v>
      </c>
      <c r="AC14" s="22">
        <f>SUM(AC11:AC13)</f>
        <v>2560</v>
      </c>
      <c r="AF14" s="22">
        <f>SUM(AF11:AF13)</f>
        <v>2560</v>
      </c>
      <c r="AG14" s="22">
        <f t="shared" si="4"/>
        <v>28160</v>
      </c>
    </row>
    <row r="16" spans="1:33" x14ac:dyDescent="0.2">
      <c r="A16" s="2" t="s">
        <v>130</v>
      </c>
      <c r="B16" s="22">
        <f>B9-B14</f>
        <v>1180.2800000000002</v>
      </c>
      <c r="E16" s="22">
        <f>E9-E14</f>
        <v>2402.46</v>
      </c>
      <c r="H16" s="22">
        <f>H9-H14</f>
        <v>2402.46</v>
      </c>
      <c r="K16" s="22">
        <f>K9-K14</f>
        <v>2402.46</v>
      </c>
      <c r="N16" s="22">
        <f>N9-N14</f>
        <v>2402.46</v>
      </c>
      <c r="Q16" s="22">
        <f>Q9-Q14</f>
        <v>2402.46</v>
      </c>
      <c r="T16" s="22">
        <f>T9-T14</f>
        <v>2402.46</v>
      </c>
      <c r="W16" s="22">
        <f>W9-W14</f>
        <v>2402.46</v>
      </c>
      <c r="Z16" s="22">
        <f>Z9-Z14</f>
        <v>2402.46</v>
      </c>
      <c r="AC16" s="22">
        <f>AC9-AC14</f>
        <v>2.4600000000000364</v>
      </c>
      <c r="AF16" s="22">
        <f>AF9-AF14</f>
        <v>2.4600000000000364</v>
      </c>
      <c r="AG16" s="22">
        <f>SUM(B16:AF16)</f>
        <v>20404.879999999994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I1007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17.140625" customWidth="1"/>
    <col min="2" max="2" width="6.7109375" customWidth="1"/>
    <col min="3" max="3" width="29.140625" customWidth="1"/>
    <col min="4" max="4" width="20.28515625" customWidth="1"/>
    <col min="5" max="6" width="18.140625" customWidth="1"/>
    <col min="7" max="7" width="26.5703125" customWidth="1"/>
    <col min="8" max="8" width="16.28515625" customWidth="1"/>
    <col min="9" max="9" width="29.28515625" customWidth="1"/>
    <col min="10" max="10" width="13.7109375" customWidth="1"/>
    <col min="11" max="11" width="17.28515625" customWidth="1"/>
    <col min="12" max="12" width="9.42578125" customWidth="1"/>
    <col min="13" max="13" width="26.7109375" customWidth="1"/>
  </cols>
  <sheetData>
    <row r="1" spans="1:9" ht="15.75" customHeight="1" x14ac:dyDescent="0.25">
      <c r="C1" s="3" t="s">
        <v>39</v>
      </c>
      <c r="D1" s="4" t="s">
        <v>65</v>
      </c>
      <c r="E1" s="32" t="s">
        <v>41</v>
      </c>
      <c r="F1" s="33"/>
      <c r="G1" s="34"/>
      <c r="H1" s="5" t="s">
        <v>42</v>
      </c>
      <c r="I1" s="6"/>
    </row>
    <row r="2" spans="1:9" ht="15.75" customHeight="1" x14ac:dyDescent="0.25">
      <c r="C2" s="7">
        <v>5000</v>
      </c>
      <c r="D2" s="8">
        <f>SUM('MXCustom CashFlow'!IncomeTot)</f>
        <v>14665.08</v>
      </c>
      <c r="E2" s="35">
        <f>+C2+($D$2-$H$2)</f>
        <v>4786.08</v>
      </c>
      <c r="F2" s="33"/>
      <c r="G2" s="34"/>
      <c r="H2" s="9">
        <f>SUM('MXCustom CashFlow'!ExpenseTot)</f>
        <v>14879</v>
      </c>
    </row>
    <row r="3" spans="1:9" ht="15.75" customHeight="1" x14ac:dyDescent="0.25">
      <c r="A3" s="10"/>
      <c r="B3" s="10"/>
      <c r="C3" s="11" t="s">
        <v>43</v>
      </c>
      <c r="D3" s="12">
        <f>SUBTOTAL(9,'MXCustom CashFlow'!IncomeTot)</f>
        <v>14665.08</v>
      </c>
      <c r="E3" s="13" t="s">
        <v>44</v>
      </c>
      <c r="F3" s="36" t="str">
        <f>IF($H$2/$D$2&lt;=65%,"GOOD",IF($H$2/$D$2&lt;=75%,"OK","TERRIBLE"))</f>
        <v>TERRIBLE</v>
      </c>
      <c r="G3" s="37"/>
      <c r="H3" s="14">
        <f>SUBTOTAL(9,'MXCustom CashFlow'!ExpenseTot)</f>
        <v>14879</v>
      </c>
      <c r="I3" s="15" t="s">
        <v>45</v>
      </c>
    </row>
    <row r="4" spans="1:9" ht="15.75" customHeight="1" x14ac:dyDescent="0.25">
      <c r="A4" s="16" t="s">
        <v>46</v>
      </c>
      <c r="B4" s="16" t="s">
        <v>47</v>
      </c>
      <c r="C4" s="16" t="s">
        <v>48</v>
      </c>
      <c r="D4" s="17" t="s">
        <v>49</v>
      </c>
      <c r="E4" s="16" t="s">
        <v>50</v>
      </c>
      <c r="F4" s="16" t="s">
        <v>51</v>
      </c>
      <c r="G4" s="16" t="s">
        <v>52</v>
      </c>
      <c r="H4" s="17" t="s">
        <v>53</v>
      </c>
      <c r="I4" s="16" t="s">
        <v>50</v>
      </c>
    </row>
    <row r="5" spans="1:9" x14ac:dyDescent="0.2">
      <c r="A5" s="18">
        <v>43881</v>
      </c>
      <c r="C5" s="2" t="s">
        <v>90</v>
      </c>
      <c r="D5" s="19">
        <v>4517.8500000000004</v>
      </c>
      <c r="F5" s="20">
        <v>43880</v>
      </c>
      <c r="G5" s="2" t="s">
        <v>7</v>
      </c>
      <c r="H5" s="21">
        <v>107</v>
      </c>
      <c r="I5" s="2" t="s">
        <v>91</v>
      </c>
    </row>
    <row r="6" spans="1:9" x14ac:dyDescent="0.2">
      <c r="A6" s="18">
        <v>43885</v>
      </c>
      <c r="C6" s="2" t="s">
        <v>90</v>
      </c>
      <c r="D6" s="19">
        <v>10147.23</v>
      </c>
      <c r="F6" s="20">
        <v>43880</v>
      </c>
      <c r="G6" s="2" t="s">
        <v>14</v>
      </c>
      <c r="H6" s="21">
        <v>343</v>
      </c>
      <c r="I6" s="2" t="s">
        <v>92</v>
      </c>
    </row>
    <row r="7" spans="1:9" x14ac:dyDescent="0.2">
      <c r="A7" s="18"/>
      <c r="D7" s="19"/>
      <c r="F7" s="20">
        <v>43886</v>
      </c>
      <c r="G7" s="2" t="s">
        <v>19</v>
      </c>
      <c r="H7" s="21">
        <v>229</v>
      </c>
    </row>
    <row r="8" spans="1:9" x14ac:dyDescent="0.2">
      <c r="A8" s="18"/>
      <c r="D8" s="19"/>
      <c r="F8" s="20">
        <v>43890</v>
      </c>
      <c r="G8" s="2" t="s">
        <v>5</v>
      </c>
      <c r="H8" s="21">
        <v>14200</v>
      </c>
    </row>
    <row r="9" spans="1:9" x14ac:dyDescent="0.2">
      <c r="A9" s="18"/>
      <c r="D9" s="19"/>
      <c r="F9" s="20"/>
      <c r="G9" s="24"/>
      <c r="H9" s="21"/>
    </row>
    <row r="10" spans="1:9" x14ac:dyDescent="0.2">
      <c r="A10" s="18"/>
      <c r="D10" s="19"/>
      <c r="F10" s="20"/>
      <c r="G10" s="24"/>
      <c r="H10" s="21"/>
    </row>
    <row r="11" spans="1:9" x14ac:dyDescent="0.2">
      <c r="A11" s="25"/>
      <c r="D11" s="19"/>
      <c r="F11" s="20"/>
      <c r="G11" s="24"/>
      <c r="H11" s="21"/>
    </row>
    <row r="12" spans="1:9" x14ac:dyDescent="0.2">
      <c r="A12" s="18"/>
      <c r="D12" s="19"/>
      <c r="F12" s="20"/>
      <c r="G12" s="24"/>
      <c r="H12" s="21"/>
    </row>
    <row r="13" spans="1:9" x14ac:dyDescent="0.2">
      <c r="A13" s="18"/>
      <c r="D13" s="19"/>
      <c r="F13" s="20"/>
      <c r="G13" s="24"/>
      <c r="H13" s="21"/>
    </row>
    <row r="14" spans="1:9" x14ac:dyDescent="0.2">
      <c r="A14" s="18"/>
      <c r="D14" s="19"/>
      <c r="F14" s="20"/>
      <c r="G14" s="24"/>
      <c r="H14" s="21"/>
    </row>
    <row r="15" spans="1:9" x14ac:dyDescent="0.2">
      <c r="A15" s="18"/>
      <c r="D15" s="22"/>
      <c r="F15" s="20"/>
      <c r="G15" s="24"/>
      <c r="H15" s="21"/>
    </row>
    <row r="16" spans="1:9" x14ac:dyDescent="0.2">
      <c r="A16" s="18"/>
      <c r="D16" s="22"/>
      <c r="F16" s="20"/>
      <c r="G16" s="24"/>
      <c r="H16" s="21"/>
    </row>
    <row r="17" spans="1:8" x14ac:dyDescent="0.2">
      <c r="A17" s="18"/>
      <c r="D17" s="22"/>
      <c r="F17" s="20"/>
      <c r="G17" s="24"/>
      <c r="H17" s="21"/>
    </row>
    <row r="18" spans="1:8" x14ac:dyDescent="0.2">
      <c r="A18" s="18"/>
      <c r="D18" s="22"/>
      <c r="F18" s="20"/>
      <c r="G18" s="24"/>
      <c r="H18" s="21"/>
    </row>
    <row r="19" spans="1:8" x14ac:dyDescent="0.2">
      <c r="A19" s="18"/>
      <c r="D19" s="22"/>
      <c r="F19" s="20"/>
      <c r="G19" s="24"/>
      <c r="H19" s="21"/>
    </row>
    <row r="20" spans="1:8" x14ac:dyDescent="0.2">
      <c r="A20" s="26"/>
      <c r="D20" s="22"/>
      <c r="F20" s="20"/>
      <c r="G20" s="24"/>
      <c r="H20" s="21"/>
    </row>
    <row r="21" spans="1:8" x14ac:dyDescent="0.2">
      <c r="A21" s="26"/>
      <c r="D21" s="22"/>
      <c r="F21" s="20"/>
      <c r="G21" s="24"/>
      <c r="H21" s="21"/>
    </row>
    <row r="22" spans="1:8" x14ac:dyDescent="0.2">
      <c r="A22" s="26"/>
      <c r="D22" s="22"/>
      <c r="F22" s="20"/>
      <c r="G22" s="24"/>
      <c r="H22" s="21"/>
    </row>
    <row r="23" spans="1:8" x14ac:dyDescent="0.2">
      <c r="A23" s="26"/>
      <c r="D23" s="22"/>
      <c r="F23" s="20"/>
      <c r="G23" s="24"/>
      <c r="H23" s="21"/>
    </row>
    <row r="24" spans="1:8" x14ac:dyDescent="0.2">
      <c r="A24" s="26"/>
      <c r="D24" s="22"/>
      <c r="F24" s="20"/>
      <c r="G24" s="24"/>
      <c r="H24" s="21"/>
    </row>
    <row r="25" spans="1:8" x14ac:dyDescent="0.2">
      <c r="A25" s="26"/>
      <c r="D25" s="22"/>
      <c r="F25" s="20"/>
      <c r="G25" s="24"/>
      <c r="H25" s="21"/>
    </row>
    <row r="26" spans="1:8" x14ac:dyDescent="0.2">
      <c r="A26" s="26"/>
      <c r="D26" s="22"/>
      <c r="F26" s="20"/>
      <c r="G26" s="24"/>
      <c r="H26" s="21"/>
    </row>
    <row r="27" spans="1:8" x14ac:dyDescent="0.2">
      <c r="A27" s="26"/>
      <c r="D27" s="22"/>
      <c r="F27" s="20"/>
      <c r="G27" s="24"/>
      <c r="H27" s="21"/>
    </row>
    <row r="28" spans="1:8" ht="12.75" x14ac:dyDescent="0.2">
      <c r="A28" s="26"/>
      <c r="D28" s="22"/>
      <c r="F28" s="20"/>
      <c r="G28" s="24"/>
      <c r="H28" s="21"/>
    </row>
    <row r="29" spans="1:8" ht="12.75" x14ac:dyDescent="0.2">
      <c r="A29" s="26"/>
      <c r="D29" s="22"/>
      <c r="F29" s="20"/>
      <c r="G29" s="24"/>
      <c r="H29" s="21"/>
    </row>
    <row r="30" spans="1:8" ht="12.75" x14ac:dyDescent="0.2">
      <c r="A30" s="26"/>
      <c r="D30" s="22"/>
      <c r="F30" s="20"/>
      <c r="G30" s="24"/>
      <c r="H30" s="21"/>
    </row>
    <row r="31" spans="1:8" ht="12.75" x14ac:dyDescent="0.2">
      <c r="A31" s="26"/>
      <c r="D31" s="22"/>
      <c r="F31" s="20"/>
      <c r="G31" s="24"/>
      <c r="H31" s="21"/>
    </row>
    <row r="32" spans="1:8" ht="12.75" x14ac:dyDescent="0.2">
      <c r="A32" s="26"/>
      <c r="D32" s="22"/>
      <c r="F32" s="20"/>
      <c r="G32" s="24"/>
      <c r="H32" s="21"/>
    </row>
    <row r="33" spans="1:8" ht="12.75" x14ac:dyDescent="0.2">
      <c r="A33" s="26"/>
      <c r="D33" s="22"/>
      <c r="F33" s="20"/>
      <c r="G33" s="24"/>
      <c r="H33" s="21"/>
    </row>
    <row r="34" spans="1:8" ht="12.75" x14ac:dyDescent="0.2">
      <c r="A34" s="26"/>
      <c r="D34" s="22"/>
      <c r="F34" s="20"/>
      <c r="G34" s="24"/>
      <c r="H34" s="21"/>
    </row>
    <row r="35" spans="1:8" ht="12.75" x14ac:dyDescent="0.2">
      <c r="A35" s="26"/>
      <c r="D35" s="22"/>
      <c r="F35" s="20"/>
      <c r="G35" s="24"/>
      <c r="H35" s="21"/>
    </row>
    <row r="36" spans="1:8" ht="12.75" x14ac:dyDescent="0.2">
      <c r="A36" s="26"/>
      <c r="D36" s="22"/>
      <c r="F36" s="20"/>
      <c r="G36" s="24"/>
      <c r="H36" s="21"/>
    </row>
    <row r="37" spans="1:8" ht="12.75" x14ac:dyDescent="0.2">
      <c r="A37" s="26"/>
      <c r="D37" s="22"/>
      <c r="F37" s="20"/>
      <c r="G37" s="24"/>
      <c r="H37" s="21"/>
    </row>
    <row r="38" spans="1:8" ht="12.75" x14ac:dyDescent="0.2">
      <c r="A38" s="26"/>
      <c r="D38" s="22"/>
      <c r="F38" s="20"/>
      <c r="G38" s="24"/>
      <c r="H38" s="21"/>
    </row>
    <row r="39" spans="1:8" ht="12.75" x14ac:dyDescent="0.2">
      <c r="A39" s="26"/>
      <c r="D39" s="22"/>
      <c r="F39" s="20"/>
      <c r="G39" s="24"/>
      <c r="H39" s="21"/>
    </row>
    <row r="40" spans="1:8" ht="12.75" x14ac:dyDescent="0.2">
      <c r="A40" s="26"/>
      <c r="D40" s="22"/>
      <c r="F40" s="27"/>
      <c r="G40" s="24"/>
      <c r="H40" s="21"/>
    </row>
    <row r="41" spans="1:8" ht="12.75" x14ac:dyDescent="0.2">
      <c r="A41" s="26"/>
      <c r="D41" s="22"/>
      <c r="F41" s="27"/>
      <c r="G41" s="24"/>
      <c r="H41" s="21"/>
    </row>
    <row r="42" spans="1:8" ht="12.75" x14ac:dyDescent="0.2">
      <c r="A42" s="26"/>
      <c r="D42" s="22"/>
      <c r="F42" s="27"/>
      <c r="G42" s="24"/>
      <c r="H42" s="21"/>
    </row>
    <row r="43" spans="1:8" ht="12.75" x14ac:dyDescent="0.2">
      <c r="A43" s="26"/>
      <c r="D43" s="22"/>
      <c r="F43" s="27"/>
      <c r="G43" s="24"/>
      <c r="H43" s="21"/>
    </row>
    <row r="44" spans="1:8" ht="12.75" x14ac:dyDescent="0.2">
      <c r="A44" s="26"/>
      <c r="D44" s="22"/>
      <c r="F44" s="27"/>
      <c r="G44" s="24"/>
      <c r="H44" s="21"/>
    </row>
    <row r="45" spans="1:8" ht="12.75" x14ac:dyDescent="0.2">
      <c r="A45" s="26"/>
      <c r="D45" s="22"/>
      <c r="F45" s="27"/>
      <c r="G45" s="24"/>
      <c r="H45" s="21"/>
    </row>
    <row r="46" spans="1:8" ht="12.75" x14ac:dyDescent="0.2">
      <c r="A46" s="26"/>
      <c r="D46" s="22"/>
      <c r="F46" s="27"/>
      <c r="G46" s="24"/>
      <c r="H46" s="21"/>
    </row>
    <row r="47" spans="1:8" ht="12.75" x14ac:dyDescent="0.2">
      <c r="A47" s="26"/>
      <c r="D47" s="22"/>
      <c r="F47" s="27"/>
      <c r="G47" s="24"/>
      <c r="H47" s="21"/>
    </row>
    <row r="48" spans="1:8" ht="12.75" x14ac:dyDescent="0.2">
      <c r="A48" s="26"/>
      <c r="D48" s="22"/>
      <c r="F48" s="27"/>
      <c r="G48" s="24"/>
      <c r="H48" s="21"/>
    </row>
    <row r="49" spans="1:8" ht="12.75" x14ac:dyDescent="0.2">
      <c r="A49" s="26"/>
      <c r="D49" s="22"/>
      <c r="F49" s="27"/>
      <c r="G49" s="24"/>
      <c r="H49" s="21"/>
    </row>
    <row r="50" spans="1:8" ht="12.75" x14ac:dyDescent="0.2">
      <c r="A50" s="26"/>
      <c r="D50" s="22"/>
      <c r="F50" s="27"/>
      <c r="G50" s="24"/>
      <c r="H50" s="21"/>
    </row>
    <row r="51" spans="1:8" ht="12.75" x14ac:dyDescent="0.2">
      <c r="A51" s="26"/>
      <c r="D51" s="22"/>
      <c r="F51" s="27"/>
      <c r="G51" s="24"/>
      <c r="H51" s="21"/>
    </row>
    <row r="52" spans="1:8" ht="12.75" x14ac:dyDescent="0.2">
      <c r="A52" s="26"/>
      <c r="D52" s="22"/>
      <c r="F52" s="27"/>
      <c r="G52" s="24"/>
      <c r="H52" s="21"/>
    </row>
    <row r="53" spans="1:8" ht="12.75" x14ac:dyDescent="0.2">
      <c r="A53" s="26"/>
      <c r="D53" s="22"/>
      <c r="F53" s="27"/>
      <c r="G53" s="24"/>
      <c r="H53" s="21"/>
    </row>
    <row r="54" spans="1:8" ht="12.75" x14ac:dyDescent="0.2">
      <c r="A54" s="26"/>
      <c r="D54" s="22"/>
      <c r="F54" s="27"/>
      <c r="G54" s="24"/>
      <c r="H54" s="21"/>
    </row>
    <row r="55" spans="1:8" ht="12.75" x14ac:dyDescent="0.2">
      <c r="A55" s="26"/>
      <c r="D55" s="22"/>
      <c r="F55" s="27"/>
      <c r="G55" s="24"/>
      <c r="H55" s="21"/>
    </row>
    <row r="56" spans="1:8" ht="12.75" x14ac:dyDescent="0.2">
      <c r="A56" s="26"/>
      <c r="D56" s="22"/>
      <c r="F56" s="27"/>
      <c r="G56" s="24"/>
      <c r="H56" s="21"/>
    </row>
    <row r="57" spans="1:8" ht="12.75" x14ac:dyDescent="0.2">
      <c r="A57" s="26"/>
      <c r="D57" s="22"/>
      <c r="F57" s="27"/>
      <c r="G57" s="24"/>
      <c r="H57" s="21"/>
    </row>
    <row r="58" spans="1:8" ht="12.75" x14ac:dyDescent="0.2">
      <c r="A58" s="26"/>
      <c r="D58" s="22"/>
      <c r="F58" s="27"/>
      <c r="G58" s="24"/>
      <c r="H58" s="21"/>
    </row>
    <row r="59" spans="1:8" ht="12.75" x14ac:dyDescent="0.2">
      <c r="A59" s="26"/>
      <c r="D59" s="22"/>
      <c r="F59" s="27"/>
      <c r="G59" s="24"/>
      <c r="H59" s="21"/>
    </row>
    <row r="60" spans="1:8" ht="12.75" x14ac:dyDescent="0.2">
      <c r="A60" s="26"/>
      <c r="D60" s="22"/>
      <c r="F60" s="27"/>
      <c r="G60" s="24"/>
      <c r="H60" s="21"/>
    </row>
    <row r="61" spans="1:8" ht="12.75" x14ac:dyDescent="0.2">
      <c r="A61" s="26"/>
      <c r="D61" s="22"/>
      <c r="F61" s="27"/>
      <c r="G61" s="24"/>
      <c r="H61" s="21"/>
    </row>
    <row r="62" spans="1:8" ht="12.75" x14ac:dyDescent="0.2">
      <c r="A62" s="26"/>
      <c r="D62" s="22"/>
      <c r="F62" s="27"/>
      <c r="G62" s="24"/>
      <c r="H62" s="21"/>
    </row>
    <row r="63" spans="1:8" ht="12.75" x14ac:dyDescent="0.2">
      <c r="A63" s="26"/>
      <c r="D63" s="22"/>
      <c r="F63" s="27"/>
      <c r="G63" s="24"/>
      <c r="H63" s="21"/>
    </row>
    <row r="64" spans="1:8" ht="12.75" x14ac:dyDescent="0.2">
      <c r="A64" s="26"/>
      <c r="D64" s="22"/>
      <c r="F64" s="27"/>
      <c r="G64" s="24"/>
      <c r="H64" s="21"/>
    </row>
    <row r="65" spans="1:8" ht="12.75" x14ac:dyDescent="0.2">
      <c r="A65" s="26"/>
      <c r="D65" s="22"/>
      <c r="F65" s="27"/>
      <c r="G65" s="24"/>
      <c r="H65" s="21"/>
    </row>
    <row r="66" spans="1:8" ht="12.75" x14ac:dyDescent="0.2">
      <c r="A66" s="26"/>
      <c r="D66" s="22"/>
      <c r="F66" s="27"/>
      <c r="G66" s="24"/>
      <c r="H66" s="21"/>
    </row>
    <row r="67" spans="1:8" ht="12.75" x14ac:dyDescent="0.2">
      <c r="A67" s="26"/>
      <c r="D67" s="22"/>
      <c r="F67" s="27"/>
      <c r="G67" s="24"/>
      <c r="H67" s="21"/>
    </row>
    <row r="68" spans="1:8" ht="12.75" x14ac:dyDescent="0.2">
      <c r="A68" s="26"/>
      <c r="D68" s="22"/>
      <c r="F68" s="27"/>
      <c r="G68" s="24"/>
      <c r="H68" s="21"/>
    </row>
    <row r="69" spans="1:8" ht="12.75" x14ac:dyDescent="0.2">
      <c r="A69" s="26"/>
      <c r="D69" s="22"/>
      <c r="F69" s="27"/>
      <c r="G69" s="24"/>
      <c r="H69" s="21"/>
    </row>
    <row r="70" spans="1:8" ht="12.75" x14ac:dyDescent="0.2">
      <c r="A70" s="26"/>
      <c r="D70" s="22"/>
      <c r="F70" s="27"/>
      <c r="G70" s="24"/>
      <c r="H70" s="21"/>
    </row>
    <row r="71" spans="1:8" ht="12.75" x14ac:dyDescent="0.2">
      <c r="A71" s="26"/>
      <c r="D71" s="22"/>
      <c r="F71" s="27"/>
      <c r="G71" s="24"/>
      <c r="H71" s="21"/>
    </row>
    <row r="72" spans="1:8" ht="12.75" x14ac:dyDescent="0.2">
      <c r="A72" s="26"/>
      <c r="D72" s="22"/>
      <c r="F72" s="27"/>
      <c r="G72" s="24"/>
      <c r="H72" s="21"/>
    </row>
    <row r="73" spans="1:8" ht="12.75" x14ac:dyDescent="0.2">
      <c r="A73" s="26"/>
      <c r="D73" s="22"/>
      <c r="F73" s="27"/>
      <c r="G73" s="24"/>
      <c r="H73" s="21"/>
    </row>
    <row r="74" spans="1:8" ht="12.75" x14ac:dyDescent="0.2">
      <c r="A74" s="26"/>
      <c r="D74" s="22"/>
      <c r="F74" s="27"/>
      <c r="G74" s="24"/>
      <c r="H74" s="21"/>
    </row>
    <row r="75" spans="1:8" ht="12.75" x14ac:dyDescent="0.2">
      <c r="A75" s="26"/>
      <c r="D75" s="22"/>
      <c r="F75" s="27"/>
      <c r="G75" s="24"/>
      <c r="H75" s="21"/>
    </row>
    <row r="76" spans="1:8" ht="12.75" x14ac:dyDescent="0.2">
      <c r="A76" s="26"/>
      <c r="D76" s="22"/>
      <c r="F76" s="27"/>
      <c r="G76" s="24"/>
      <c r="H76" s="21"/>
    </row>
    <row r="77" spans="1:8" ht="12.75" x14ac:dyDescent="0.2">
      <c r="A77" s="26"/>
      <c r="D77" s="22"/>
      <c r="F77" s="27"/>
      <c r="G77" s="24"/>
      <c r="H77" s="21"/>
    </row>
    <row r="78" spans="1:8" ht="12.75" x14ac:dyDescent="0.2">
      <c r="A78" s="26"/>
      <c r="D78" s="22"/>
      <c r="F78" s="27"/>
      <c r="G78" s="24"/>
      <c r="H78" s="21"/>
    </row>
    <row r="79" spans="1:8" ht="12.75" x14ac:dyDescent="0.2">
      <c r="A79" s="26"/>
      <c r="D79" s="22"/>
      <c r="F79" s="27"/>
      <c r="G79" s="24"/>
      <c r="H79" s="21"/>
    </row>
    <row r="80" spans="1:8" ht="12.75" x14ac:dyDescent="0.2">
      <c r="A80" s="26"/>
      <c r="D80" s="22"/>
      <c r="F80" s="27"/>
      <c r="G80" s="24"/>
      <c r="H80" s="21"/>
    </row>
    <row r="81" spans="1:8" ht="12.75" x14ac:dyDescent="0.2">
      <c r="A81" s="26"/>
      <c r="D81" s="22"/>
      <c r="F81" s="27"/>
      <c r="G81" s="24"/>
      <c r="H81" s="21"/>
    </row>
    <row r="82" spans="1:8" ht="12.75" x14ac:dyDescent="0.2">
      <c r="A82" s="26"/>
      <c r="D82" s="22"/>
      <c r="F82" s="27"/>
      <c r="G82" s="24"/>
      <c r="H82" s="21"/>
    </row>
    <row r="83" spans="1:8" ht="12.75" x14ac:dyDescent="0.2">
      <c r="A83" s="26"/>
      <c r="D83" s="22"/>
      <c r="F83" s="27"/>
      <c r="G83" s="24"/>
      <c r="H83" s="21"/>
    </row>
    <row r="84" spans="1:8" ht="12.75" x14ac:dyDescent="0.2">
      <c r="A84" s="26"/>
      <c r="D84" s="22"/>
      <c r="F84" s="27"/>
      <c r="G84" s="24"/>
      <c r="H84" s="21"/>
    </row>
    <row r="85" spans="1:8" ht="12.75" x14ac:dyDescent="0.2">
      <c r="A85" s="26"/>
      <c r="D85" s="22"/>
      <c r="F85" s="27"/>
      <c r="G85" s="24"/>
      <c r="H85" s="21"/>
    </row>
    <row r="86" spans="1:8" ht="12.75" x14ac:dyDescent="0.2">
      <c r="A86" s="26"/>
      <c r="D86" s="22"/>
      <c r="F86" s="27"/>
      <c r="G86" s="24"/>
      <c r="H86" s="21"/>
    </row>
    <row r="87" spans="1:8" ht="12.75" x14ac:dyDescent="0.2">
      <c r="A87" s="26"/>
      <c r="D87" s="22"/>
      <c r="F87" s="27"/>
      <c r="G87" s="24"/>
      <c r="H87" s="21"/>
    </row>
    <row r="88" spans="1:8" ht="12.75" x14ac:dyDescent="0.2">
      <c r="A88" s="26"/>
      <c r="D88" s="22"/>
      <c r="F88" s="27"/>
      <c r="G88" s="24"/>
      <c r="H88" s="21"/>
    </row>
    <row r="89" spans="1:8" ht="12.75" x14ac:dyDescent="0.2">
      <c r="A89" s="26"/>
      <c r="D89" s="22"/>
      <c r="F89" s="27"/>
      <c r="G89" s="24"/>
      <c r="H89" s="21"/>
    </row>
    <row r="90" spans="1:8" ht="12.75" x14ac:dyDescent="0.2">
      <c r="A90" s="26"/>
      <c r="D90" s="22"/>
      <c r="F90" s="27"/>
      <c r="G90" s="24"/>
      <c r="H90" s="21"/>
    </row>
    <row r="91" spans="1:8" ht="12.75" x14ac:dyDescent="0.2">
      <c r="A91" s="26"/>
      <c r="D91" s="22"/>
      <c r="F91" s="27"/>
      <c r="G91" s="24"/>
      <c r="H91" s="21"/>
    </row>
    <row r="92" spans="1:8" ht="12.75" x14ac:dyDescent="0.2">
      <c r="A92" s="26"/>
      <c r="D92" s="22"/>
      <c r="F92" s="27"/>
      <c r="G92" s="24"/>
      <c r="H92" s="21"/>
    </row>
    <row r="93" spans="1:8" ht="12.75" x14ac:dyDescent="0.2">
      <c r="A93" s="26"/>
      <c r="D93" s="22"/>
      <c r="F93" s="27"/>
      <c r="G93" s="24"/>
      <c r="H93" s="21"/>
    </row>
    <row r="94" spans="1:8" ht="12.75" x14ac:dyDescent="0.2">
      <c r="A94" s="26"/>
      <c r="D94" s="22"/>
      <c r="F94" s="27"/>
      <c r="G94" s="24"/>
      <c r="H94" s="21"/>
    </row>
    <row r="95" spans="1:8" ht="12.75" x14ac:dyDescent="0.2">
      <c r="A95" s="26"/>
      <c r="D95" s="22"/>
      <c r="F95" s="27"/>
      <c r="G95" s="24"/>
      <c r="H95" s="21"/>
    </row>
    <row r="96" spans="1:8" ht="12.75" x14ac:dyDescent="0.2">
      <c r="A96" s="26"/>
      <c r="D96" s="22"/>
      <c r="F96" s="27"/>
      <c r="G96" s="24"/>
      <c r="H96" s="21"/>
    </row>
    <row r="97" spans="1:8" ht="12.75" x14ac:dyDescent="0.2">
      <c r="A97" s="26"/>
      <c r="D97" s="22"/>
      <c r="F97" s="27"/>
      <c r="G97" s="24"/>
      <c r="H97" s="21"/>
    </row>
    <row r="98" spans="1:8" ht="12.75" x14ac:dyDescent="0.2">
      <c r="A98" s="26"/>
      <c r="D98" s="22"/>
      <c r="F98" s="27"/>
      <c r="G98" s="24"/>
      <c r="H98" s="21"/>
    </row>
    <row r="99" spans="1:8" ht="12.75" x14ac:dyDescent="0.2">
      <c r="A99" s="26"/>
      <c r="D99" s="22"/>
      <c r="F99" s="27"/>
      <c r="G99" s="24"/>
      <c r="H99" s="21"/>
    </row>
    <row r="100" spans="1:8" ht="12.75" x14ac:dyDescent="0.2">
      <c r="A100" s="26"/>
      <c r="D100" s="22"/>
      <c r="F100" s="27"/>
      <c r="G100" s="24"/>
      <c r="H100" s="21"/>
    </row>
    <row r="101" spans="1:8" ht="12.75" x14ac:dyDescent="0.2">
      <c r="A101" s="26"/>
      <c r="D101" s="22"/>
      <c r="F101" s="27"/>
      <c r="G101" s="24"/>
      <c r="H101" s="21"/>
    </row>
    <row r="102" spans="1:8" ht="12.75" x14ac:dyDescent="0.2">
      <c r="A102" s="26"/>
      <c r="D102" s="22"/>
      <c r="F102" s="27"/>
      <c r="G102" s="24"/>
      <c r="H102" s="21"/>
    </row>
    <row r="103" spans="1:8" ht="12.75" x14ac:dyDescent="0.2">
      <c r="A103" s="26"/>
      <c r="D103" s="22"/>
      <c r="F103" s="27"/>
      <c r="G103" s="24"/>
      <c r="H103" s="21"/>
    </row>
    <row r="104" spans="1:8" ht="12.75" x14ac:dyDescent="0.2">
      <c r="A104" s="26"/>
      <c r="D104" s="22"/>
      <c r="F104" s="27"/>
      <c r="G104" s="24"/>
      <c r="H104" s="21"/>
    </row>
    <row r="105" spans="1:8" ht="12.75" x14ac:dyDescent="0.2">
      <c r="A105" s="26"/>
      <c r="D105" s="22"/>
      <c r="F105" s="27"/>
      <c r="G105" s="24"/>
      <c r="H105" s="21"/>
    </row>
    <row r="106" spans="1:8" ht="12.75" x14ac:dyDescent="0.2">
      <c r="A106" s="26"/>
      <c r="D106" s="22"/>
      <c r="F106" s="27"/>
      <c r="G106" s="24"/>
      <c r="H106" s="21"/>
    </row>
    <row r="107" spans="1:8" ht="12.75" x14ac:dyDescent="0.2">
      <c r="A107" s="26"/>
      <c r="D107" s="22"/>
      <c r="F107" s="27"/>
      <c r="G107" s="24"/>
      <c r="H107" s="21"/>
    </row>
    <row r="108" spans="1:8" ht="12.75" x14ac:dyDescent="0.2">
      <c r="A108" s="26"/>
      <c r="D108" s="22"/>
      <c r="F108" s="27"/>
      <c r="G108" s="24"/>
      <c r="H108" s="21"/>
    </row>
    <row r="109" spans="1:8" ht="12.75" x14ac:dyDescent="0.2">
      <c r="A109" s="26"/>
      <c r="D109" s="22"/>
      <c r="F109" s="27"/>
      <c r="G109" s="24"/>
      <c r="H109" s="21"/>
    </row>
    <row r="110" spans="1:8" ht="12.75" x14ac:dyDescent="0.2">
      <c r="A110" s="26"/>
      <c r="D110" s="22"/>
      <c r="F110" s="27"/>
      <c r="G110" s="24"/>
      <c r="H110" s="21"/>
    </row>
    <row r="111" spans="1:8" ht="12.75" x14ac:dyDescent="0.2">
      <c r="A111" s="26"/>
      <c r="D111" s="22"/>
      <c r="F111" s="27"/>
      <c r="G111" s="24"/>
      <c r="H111" s="21"/>
    </row>
    <row r="112" spans="1:8" ht="12.75" x14ac:dyDescent="0.2">
      <c r="A112" s="26"/>
      <c r="D112" s="22"/>
      <c r="F112" s="27"/>
      <c r="G112" s="24"/>
      <c r="H112" s="21"/>
    </row>
    <row r="113" spans="1:8" ht="12.75" x14ac:dyDescent="0.2">
      <c r="A113" s="26"/>
      <c r="D113" s="22"/>
      <c r="F113" s="27"/>
      <c r="G113" s="24"/>
      <c r="H113" s="21"/>
    </row>
    <row r="114" spans="1:8" ht="12.75" x14ac:dyDescent="0.2">
      <c r="A114" s="26"/>
      <c r="D114" s="22"/>
      <c r="F114" s="27"/>
      <c r="G114" s="24"/>
      <c r="H114" s="21"/>
    </row>
    <row r="115" spans="1:8" ht="12.75" x14ac:dyDescent="0.2">
      <c r="A115" s="26"/>
      <c r="D115" s="22"/>
      <c r="F115" s="27"/>
      <c r="G115" s="24"/>
      <c r="H115" s="21"/>
    </row>
    <row r="116" spans="1:8" ht="12.75" x14ac:dyDescent="0.2">
      <c r="A116" s="26"/>
      <c r="D116" s="22"/>
      <c r="F116" s="27"/>
      <c r="G116" s="24"/>
      <c r="H116" s="21"/>
    </row>
    <row r="117" spans="1:8" ht="12.75" x14ac:dyDescent="0.2">
      <c r="A117" s="26"/>
      <c r="D117" s="22"/>
      <c r="F117" s="27"/>
      <c r="G117" s="24"/>
      <c r="H117" s="21"/>
    </row>
    <row r="118" spans="1:8" ht="12.75" x14ac:dyDescent="0.2">
      <c r="A118" s="26"/>
      <c r="D118" s="22"/>
      <c r="F118" s="27"/>
      <c r="G118" s="24"/>
      <c r="H118" s="21"/>
    </row>
    <row r="119" spans="1:8" ht="12.75" x14ac:dyDescent="0.2">
      <c r="A119" s="26"/>
      <c r="D119" s="22"/>
      <c r="F119" s="27"/>
      <c r="G119" s="24"/>
      <c r="H119" s="21"/>
    </row>
    <row r="120" spans="1:8" ht="12.75" x14ac:dyDescent="0.2">
      <c r="A120" s="26"/>
      <c r="D120" s="22"/>
      <c r="F120" s="27"/>
      <c r="G120" s="24"/>
      <c r="H120" s="21"/>
    </row>
    <row r="121" spans="1:8" ht="12.75" x14ac:dyDescent="0.2">
      <c r="A121" s="26"/>
      <c r="D121" s="22"/>
      <c r="F121" s="27"/>
      <c r="G121" s="24"/>
      <c r="H121" s="21"/>
    </row>
    <row r="122" spans="1:8" ht="12.75" x14ac:dyDescent="0.2">
      <c r="A122" s="26"/>
      <c r="D122" s="22"/>
      <c r="F122" s="27"/>
      <c r="G122" s="24"/>
      <c r="H122" s="21"/>
    </row>
    <row r="123" spans="1:8" ht="12.75" x14ac:dyDescent="0.2">
      <c r="A123" s="26"/>
      <c r="D123" s="22"/>
      <c r="F123" s="27"/>
      <c r="G123" s="24"/>
      <c r="H123" s="21"/>
    </row>
    <row r="124" spans="1:8" ht="12.75" x14ac:dyDescent="0.2">
      <c r="A124" s="26"/>
      <c r="D124" s="22"/>
      <c r="F124" s="27"/>
      <c r="G124" s="24"/>
      <c r="H124" s="21"/>
    </row>
    <row r="125" spans="1:8" ht="12.75" x14ac:dyDescent="0.2">
      <c r="A125" s="26"/>
      <c r="D125" s="22"/>
      <c r="F125" s="27"/>
      <c r="G125" s="24"/>
      <c r="H125" s="21"/>
    </row>
    <row r="126" spans="1:8" ht="12.75" x14ac:dyDescent="0.2">
      <c r="A126" s="26"/>
      <c r="D126" s="22"/>
      <c r="F126" s="27"/>
      <c r="G126" s="24"/>
      <c r="H126" s="21"/>
    </row>
    <row r="127" spans="1:8" ht="12.75" x14ac:dyDescent="0.2">
      <c r="A127" s="26"/>
      <c r="D127" s="22"/>
      <c r="F127" s="27"/>
      <c r="G127" s="24"/>
      <c r="H127" s="21"/>
    </row>
    <row r="128" spans="1:8" ht="12.75" x14ac:dyDescent="0.2">
      <c r="A128" s="26"/>
      <c r="D128" s="22"/>
      <c r="F128" s="27"/>
      <c r="G128" s="24"/>
      <c r="H128" s="21"/>
    </row>
    <row r="129" spans="1:8" ht="12.75" x14ac:dyDescent="0.2">
      <c r="A129" s="26"/>
      <c r="D129" s="22"/>
      <c r="F129" s="27"/>
      <c r="G129" s="24"/>
      <c r="H129" s="21"/>
    </row>
    <row r="130" spans="1:8" ht="12.75" x14ac:dyDescent="0.2">
      <c r="A130" s="26"/>
      <c r="D130" s="22"/>
      <c r="F130" s="27"/>
      <c r="G130" s="24"/>
      <c r="H130" s="21"/>
    </row>
    <row r="131" spans="1:8" ht="12.75" x14ac:dyDescent="0.2">
      <c r="A131" s="26"/>
      <c r="D131" s="22"/>
      <c r="F131" s="27"/>
      <c r="G131" s="24"/>
      <c r="H131" s="21"/>
    </row>
    <row r="132" spans="1:8" ht="12.75" x14ac:dyDescent="0.2">
      <c r="A132" s="26"/>
      <c r="D132" s="22"/>
      <c r="F132" s="27"/>
      <c r="G132" s="24"/>
      <c r="H132" s="21"/>
    </row>
    <row r="133" spans="1:8" ht="12.75" x14ac:dyDescent="0.2">
      <c r="A133" s="26"/>
      <c r="D133" s="22"/>
      <c r="F133" s="27"/>
      <c r="G133" s="24"/>
      <c r="H133" s="21"/>
    </row>
    <row r="134" spans="1:8" ht="12.75" x14ac:dyDescent="0.2">
      <c r="A134" s="26"/>
      <c r="D134" s="22"/>
      <c r="F134" s="27"/>
      <c r="G134" s="24"/>
      <c r="H134" s="21"/>
    </row>
    <row r="135" spans="1:8" ht="12.75" x14ac:dyDescent="0.2">
      <c r="A135" s="26"/>
      <c r="D135" s="22"/>
      <c r="F135" s="27"/>
      <c r="G135" s="24"/>
      <c r="H135" s="21"/>
    </row>
    <row r="136" spans="1:8" ht="12.75" x14ac:dyDescent="0.2">
      <c r="A136" s="26"/>
      <c r="D136" s="22"/>
      <c r="F136" s="27"/>
      <c r="G136" s="24"/>
      <c r="H136" s="21"/>
    </row>
    <row r="137" spans="1:8" ht="12.75" x14ac:dyDescent="0.2">
      <c r="A137" s="26"/>
      <c r="D137" s="22"/>
      <c r="F137" s="27"/>
      <c r="G137" s="24"/>
      <c r="H137" s="21"/>
    </row>
    <row r="138" spans="1:8" ht="12.75" x14ac:dyDescent="0.2">
      <c r="A138" s="26"/>
      <c r="D138" s="22"/>
      <c r="F138" s="27"/>
      <c r="G138" s="24"/>
      <c r="H138" s="21"/>
    </row>
    <row r="139" spans="1:8" ht="12.75" x14ac:dyDescent="0.2">
      <c r="A139" s="26"/>
      <c r="D139" s="22"/>
      <c r="F139" s="27"/>
      <c r="G139" s="24"/>
      <c r="H139" s="21"/>
    </row>
    <row r="140" spans="1:8" ht="12.75" x14ac:dyDescent="0.2">
      <c r="A140" s="26"/>
      <c r="D140" s="22"/>
      <c r="F140" s="27"/>
      <c r="G140" s="24"/>
      <c r="H140" s="21"/>
    </row>
    <row r="141" spans="1:8" ht="12.75" x14ac:dyDescent="0.2">
      <c r="A141" s="26"/>
      <c r="D141" s="22"/>
      <c r="F141" s="27"/>
      <c r="G141" s="24"/>
      <c r="H141" s="21"/>
    </row>
    <row r="142" spans="1:8" ht="12.75" x14ac:dyDescent="0.2">
      <c r="A142" s="26"/>
      <c r="D142" s="22"/>
      <c r="F142" s="27"/>
      <c r="G142" s="24"/>
      <c r="H142" s="21"/>
    </row>
    <row r="143" spans="1:8" ht="12.75" x14ac:dyDescent="0.2">
      <c r="A143" s="26"/>
      <c r="D143" s="22"/>
      <c r="F143" s="27"/>
      <c r="G143" s="24"/>
      <c r="H143" s="21"/>
    </row>
    <row r="144" spans="1:8" ht="12.75" x14ac:dyDescent="0.2">
      <c r="A144" s="26"/>
      <c r="D144" s="22"/>
      <c r="F144" s="27"/>
      <c r="G144" s="24"/>
      <c r="H144" s="21"/>
    </row>
    <row r="145" spans="1:8" ht="12.75" x14ac:dyDescent="0.2">
      <c r="A145" s="26"/>
      <c r="D145" s="22"/>
      <c r="F145" s="27"/>
      <c r="G145" s="24"/>
      <c r="H145" s="21"/>
    </row>
    <row r="146" spans="1:8" ht="12.75" x14ac:dyDescent="0.2">
      <c r="A146" s="26"/>
      <c r="D146" s="22"/>
      <c r="F146" s="27"/>
      <c r="G146" s="24"/>
      <c r="H146" s="21"/>
    </row>
    <row r="147" spans="1:8" ht="12.75" x14ac:dyDescent="0.2">
      <c r="A147" s="26"/>
      <c r="D147" s="22"/>
      <c r="F147" s="27"/>
      <c r="G147" s="24"/>
      <c r="H147" s="21"/>
    </row>
    <row r="148" spans="1:8" ht="12.75" x14ac:dyDescent="0.2">
      <c r="A148" s="26"/>
      <c r="D148" s="22"/>
      <c r="F148" s="27"/>
      <c r="G148" s="24"/>
      <c r="H148" s="21"/>
    </row>
    <row r="149" spans="1:8" ht="12.75" x14ac:dyDescent="0.2">
      <c r="A149" s="26"/>
      <c r="D149" s="22"/>
      <c r="F149" s="27"/>
      <c r="G149" s="24"/>
      <c r="H149" s="21"/>
    </row>
    <row r="150" spans="1:8" ht="12.75" x14ac:dyDescent="0.2">
      <c r="A150" s="26"/>
      <c r="D150" s="22"/>
      <c r="F150" s="27"/>
      <c r="G150" s="24"/>
      <c r="H150" s="21"/>
    </row>
    <row r="151" spans="1:8" ht="12.75" x14ac:dyDescent="0.2">
      <c r="A151" s="26"/>
      <c r="D151" s="22"/>
      <c r="F151" s="27"/>
      <c r="G151" s="24"/>
      <c r="H151" s="21"/>
    </row>
    <row r="152" spans="1:8" ht="12.75" x14ac:dyDescent="0.2">
      <c r="A152" s="26"/>
      <c r="D152" s="22"/>
      <c r="F152" s="27"/>
      <c r="G152" s="24"/>
      <c r="H152" s="21"/>
    </row>
    <row r="153" spans="1:8" ht="12.75" x14ac:dyDescent="0.2">
      <c r="A153" s="26"/>
      <c r="D153" s="22"/>
      <c r="F153" s="27"/>
      <c r="G153" s="24"/>
      <c r="H153" s="21"/>
    </row>
    <row r="154" spans="1:8" ht="12.75" x14ac:dyDescent="0.2">
      <c r="A154" s="26"/>
      <c r="D154" s="22"/>
      <c r="F154" s="27"/>
      <c r="G154" s="24"/>
      <c r="H154" s="21"/>
    </row>
    <row r="155" spans="1:8" ht="12.75" x14ac:dyDescent="0.2">
      <c r="A155" s="26"/>
      <c r="D155" s="22"/>
      <c r="F155" s="27"/>
      <c r="G155" s="24"/>
      <c r="H155" s="21"/>
    </row>
    <row r="156" spans="1:8" ht="12.75" x14ac:dyDescent="0.2">
      <c r="A156" s="26"/>
      <c r="D156" s="22"/>
      <c r="F156" s="27"/>
      <c r="G156" s="24"/>
      <c r="H156" s="21"/>
    </row>
    <row r="157" spans="1:8" ht="12.75" x14ac:dyDescent="0.2">
      <c r="A157" s="26"/>
      <c r="D157" s="22"/>
      <c r="F157" s="27"/>
      <c r="G157" s="24"/>
      <c r="H157" s="21"/>
    </row>
    <row r="158" spans="1:8" ht="12.75" x14ac:dyDescent="0.2">
      <c r="A158" s="26"/>
      <c r="D158" s="22"/>
      <c r="F158" s="27"/>
      <c r="G158" s="24"/>
      <c r="H158" s="21"/>
    </row>
    <row r="159" spans="1:8" ht="12.75" x14ac:dyDescent="0.2">
      <c r="A159" s="26"/>
      <c r="D159" s="22"/>
      <c r="F159" s="27"/>
      <c r="G159" s="24"/>
      <c r="H159" s="21"/>
    </row>
    <row r="160" spans="1:8" ht="12.75" x14ac:dyDescent="0.2">
      <c r="A160" s="26"/>
      <c r="D160" s="22"/>
      <c r="F160" s="27"/>
      <c r="G160" s="24"/>
      <c r="H160" s="21"/>
    </row>
    <row r="161" spans="1:8" ht="12.75" x14ac:dyDescent="0.2">
      <c r="A161" s="26"/>
      <c r="D161" s="22"/>
      <c r="F161" s="27"/>
      <c r="G161" s="24"/>
      <c r="H161" s="21"/>
    </row>
    <row r="162" spans="1:8" ht="12.75" x14ac:dyDescent="0.2">
      <c r="A162" s="26"/>
      <c r="D162" s="22"/>
      <c r="F162" s="27"/>
      <c r="G162" s="24"/>
      <c r="H162" s="21"/>
    </row>
    <row r="163" spans="1:8" ht="12.75" x14ac:dyDescent="0.2">
      <c r="A163" s="26"/>
      <c r="D163" s="22"/>
      <c r="F163" s="27"/>
      <c r="G163" s="24"/>
      <c r="H163" s="21"/>
    </row>
    <row r="164" spans="1:8" ht="12.75" x14ac:dyDescent="0.2">
      <c r="A164" s="26"/>
      <c r="D164" s="22"/>
      <c r="F164" s="27"/>
      <c r="G164" s="24"/>
      <c r="H164" s="21"/>
    </row>
    <row r="165" spans="1:8" ht="12.75" x14ac:dyDescent="0.2">
      <c r="A165" s="26"/>
      <c r="D165" s="22"/>
      <c r="F165" s="27"/>
      <c r="G165" s="24"/>
      <c r="H165" s="21"/>
    </row>
    <row r="166" spans="1:8" ht="12.75" x14ac:dyDescent="0.2">
      <c r="A166" s="26"/>
      <c r="D166" s="22"/>
      <c r="F166" s="27"/>
      <c r="G166" s="24"/>
      <c r="H166" s="21"/>
    </row>
    <row r="167" spans="1:8" ht="12.75" x14ac:dyDescent="0.2">
      <c r="A167" s="26"/>
      <c r="D167" s="22"/>
      <c r="F167" s="27"/>
      <c r="G167" s="24"/>
      <c r="H167" s="21"/>
    </row>
    <row r="168" spans="1:8" ht="12.75" x14ac:dyDescent="0.2">
      <c r="A168" s="26"/>
      <c r="D168" s="22"/>
      <c r="F168" s="27"/>
      <c r="G168" s="24"/>
      <c r="H168" s="21"/>
    </row>
    <row r="169" spans="1:8" ht="12.75" x14ac:dyDescent="0.2">
      <c r="A169" s="26"/>
      <c r="D169" s="22"/>
      <c r="F169" s="27"/>
      <c r="G169" s="24"/>
      <c r="H169" s="21"/>
    </row>
    <row r="170" spans="1:8" ht="12.75" x14ac:dyDescent="0.2">
      <c r="A170" s="26"/>
      <c r="D170" s="22"/>
      <c r="F170" s="27"/>
      <c r="G170" s="24"/>
      <c r="H170" s="21"/>
    </row>
    <row r="171" spans="1:8" ht="12.75" x14ac:dyDescent="0.2">
      <c r="A171" s="26"/>
      <c r="D171" s="22"/>
      <c r="F171" s="27"/>
      <c r="G171" s="24"/>
      <c r="H171" s="21"/>
    </row>
    <row r="172" spans="1:8" ht="12.75" x14ac:dyDescent="0.2">
      <c r="A172" s="26"/>
      <c r="D172" s="22"/>
      <c r="F172" s="27"/>
      <c r="G172" s="24"/>
      <c r="H172" s="21"/>
    </row>
    <row r="173" spans="1:8" ht="12.75" x14ac:dyDescent="0.2">
      <c r="A173" s="26"/>
      <c r="D173" s="22"/>
      <c r="F173" s="27"/>
      <c r="G173" s="24"/>
      <c r="H173" s="21"/>
    </row>
    <row r="174" spans="1:8" ht="12.75" x14ac:dyDescent="0.2">
      <c r="A174" s="26"/>
      <c r="D174" s="22"/>
      <c r="F174" s="27"/>
      <c r="G174" s="24"/>
      <c r="H174" s="21"/>
    </row>
    <row r="175" spans="1:8" ht="12.75" x14ac:dyDescent="0.2">
      <c r="A175" s="26"/>
      <c r="D175" s="22"/>
      <c r="F175" s="27"/>
      <c r="G175" s="24"/>
      <c r="H175" s="21"/>
    </row>
    <row r="176" spans="1:8" ht="12.75" x14ac:dyDescent="0.2">
      <c r="A176" s="26"/>
      <c r="D176" s="22"/>
      <c r="F176" s="27"/>
      <c r="G176" s="24"/>
      <c r="H176" s="21"/>
    </row>
    <row r="177" spans="1:8" ht="12.75" x14ac:dyDescent="0.2">
      <c r="A177" s="26"/>
      <c r="D177" s="22"/>
      <c r="F177" s="27"/>
      <c r="G177" s="24"/>
      <c r="H177" s="21"/>
    </row>
    <row r="178" spans="1:8" ht="12.75" x14ac:dyDescent="0.2">
      <c r="A178" s="26"/>
      <c r="D178" s="22"/>
      <c r="F178" s="27"/>
      <c r="G178" s="24"/>
      <c r="H178" s="21"/>
    </row>
    <row r="179" spans="1:8" ht="12.75" x14ac:dyDescent="0.2">
      <c r="A179" s="26"/>
      <c r="D179" s="22"/>
      <c r="F179" s="27"/>
      <c r="G179" s="24"/>
      <c r="H179" s="21"/>
    </row>
    <row r="180" spans="1:8" ht="12.75" x14ac:dyDescent="0.2">
      <c r="A180" s="26"/>
      <c r="D180" s="22"/>
      <c r="F180" s="27"/>
      <c r="G180" s="24"/>
      <c r="H180" s="21"/>
    </row>
    <row r="181" spans="1:8" ht="12.75" x14ac:dyDescent="0.2">
      <c r="A181" s="26"/>
      <c r="D181" s="22"/>
      <c r="F181" s="27"/>
      <c r="G181" s="24"/>
      <c r="H181" s="21"/>
    </row>
    <row r="182" spans="1:8" ht="12.75" x14ac:dyDescent="0.2">
      <c r="A182" s="26"/>
      <c r="D182" s="22"/>
      <c r="F182" s="27"/>
      <c r="G182" s="24"/>
      <c r="H182" s="21"/>
    </row>
    <row r="183" spans="1:8" ht="12.75" x14ac:dyDescent="0.2">
      <c r="A183" s="26"/>
      <c r="D183" s="22"/>
      <c r="F183" s="27"/>
      <c r="G183" s="24"/>
      <c r="H183" s="21"/>
    </row>
    <row r="184" spans="1:8" ht="12.75" x14ac:dyDescent="0.2">
      <c r="A184" s="26"/>
      <c r="D184" s="22"/>
      <c r="F184" s="27"/>
      <c r="G184" s="24"/>
      <c r="H184" s="21"/>
    </row>
    <row r="185" spans="1:8" ht="12.75" x14ac:dyDescent="0.2">
      <c r="A185" s="26"/>
      <c r="D185" s="22"/>
      <c r="F185" s="27"/>
      <c r="G185" s="24"/>
      <c r="H185" s="21"/>
    </row>
    <row r="186" spans="1:8" ht="12.75" x14ac:dyDescent="0.2">
      <c r="A186" s="26"/>
      <c r="D186" s="22"/>
      <c r="F186" s="27"/>
      <c r="G186" s="24"/>
      <c r="H186" s="21"/>
    </row>
    <row r="187" spans="1:8" ht="12.75" x14ac:dyDescent="0.2">
      <c r="A187" s="26"/>
      <c r="D187" s="22"/>
      <c r="F187" s="27"/>
      <c r="G187" s="24"/>
      <c r="H187" s="21"/>
    </row>
    <row r="188" spans="1:8" ht="12.75" x14ac:dyDescent="0.2">
      <c r="A188" s="26"/>
      <c r="D188" s="22"/>
      <c r="F188" s="27"/>
      <c r="G188" s="24"/>
      <c r="H188" s="21"/>
    </row>
    <row r="189" spans="1:8" ht="12.75" x14ac:dyDescent="0.2">
      <c r="A189" s="26"/>
      <c r="D189" s="22"/>
      <c r="F189" s="27"/>
      <c r="G189" s="24"/>
      <c r="H189" s="21"/>
    </row>
    <row r="190" spans="1:8" ht="12.75" x14ac:dyDescent="0.2">
      <c r="A190" s="26"/>
      <c r="D190" s="22"/>
      <c r="F190" s="27"/>
      <c r="G190" s="24"/>
      <c r="H190" s="21"/>
    </row>
    <row r="191" spans="1:8" ht="12.75" x14ac:dyDescent="0.2">
      <c r="A191" s="26"/>
      <c r="D191" s="22"/>
      <c r="F191" s="27"/>
      <c r="G191" s="24"/>
      <c r="H191" s="21"/>
    </row>
    <row r="192" spans="1:8" ht="12.75" x14ac:dyDescent="0.2">
      <c r="A192" s="26"/>
      <c r="D192" s="22"/>
      <c r="F192" s="27"/>
      <c r="G192" s="24"/>
      <c r="H192" s="21"/>
    </row>
    <row r="193" spans="1:8" ht="12.75" x14ac:dyDescent="0.2">
      <c r="A193" s="26"/>
      <c r="D193" s="22"/>
      <c r="F193" s="27"/>
      <c r="G193" s="24"/>
      <c r="H193" s="21"/>
    </row>
    <row r="194" spans="1:8" ht="12.75" x14ac:dyDescent="0.2">
      <c r="A194" s="26"/>
      <c r="D194" s="22"/>
      <c r="F194" s="27"/>
      <c r="G194" s="24"/>
      <c r="H194" s="21"/>
    </row>
    <row r="195" spans="1:8" ht="12.75" x14ac:dyDescent="0.2">
      <c r="A195" s="26"/>
      <c r="D195" s="22"/>
      <c r="F195" s="27"/>
      <c r="G195" s="24"/>
      <c r="H195" s="21"/>
    </row>
    <row r="196" spans="1:8" ht="12.75" x14ac:dyDescent="0.2">
      <c r="A196" s="26"/>
      <c r="D196" s="22"/>
      <c r="F196" s="27"/>
      <c r="G196" s="24"/>
      <c r="H196" s="21"/>
    </row>
    <row r="197" spans="1:8" ht="12.75" x14ac:dyDescent="0.2">
      <c r="A197" s="26"/>
      <c r="D197" s="22"/>
      <c r="F197" s="27"/>
      <c r="G197" s="24"/>
      <c r="H197" s="21"/>
    </row>
    <row r="198" spans="1:8" ht="12.75" x14ac:dyDescent="0.2">
      <c r="A198" s="26"/>
      <c r="D198" s="22"/>
      <c r="F198" s="27"/>
      <c r="G198" s="24"/>
      <c r="H198" s="21"/>
    </row>
    <row r="199" spans="1:8" ht="12.75" x14ac:dyDescent="0.2">
      <c r="A199" s="26"/>
      <c r="D199" s="22"/>
      <c r="F199" s="27"/>
      <c r="G199" s="24"/>
      <c r="H199" s="21"/>
    </row>
    <row r="200" spans="1:8" ht="12.75" x14ac:dyDescent="0.2">
      <c r="A200" s="26"/>
      <c r="D200" s="22"/>
      <c r="F200" s="27"/>
      <c r="G200" s="24"/>
      <c r="H200" s="21"/>
    </row>
    <row r="201" spans="1:8" ht="12.75" x14ac:dyDescent="0.2">
      <c r="A201" s="26"/>
      <c r="D201" s="22"/>
      <c r="F201" s="27"/>
      <c r="G201" s="24"/>
      <c r="H201" s="21"/>
    </row>
    <row r="202" spans="1:8" ht="12.75" x14ac:dyDescent="0.2">
      <c r="A202" s="26"/>
      <c r="D202" s="22"/>
      <c r="F202" s="27"/>
      <c r="G202" s="24"/>
      <c r="H202" s="21"/>
    </row>
    <row r="203" spans="1:8" ht="12.75" x14ac:dyDescent="0.2">
      <c r="A203" s="26"/>
      <c r="D203" s="22"/>
      <c r="F203" s="27"/>
      <c r="G203" s="24"/>
      <c r="H203" s="21"/>
    </row>
    <row r="204" spans="1:8" ht="12.75" x14ac:dyDescent="0.2">
      <c r="A204" s="26"/>
      <c r="D204" s="22"/>
      <c r="F204" s="27"/>
      <c r="G204" s="24"/>
      <c r="H204" s="21"/>
    </row>
    <row r="205" spans="1:8" ht="12.75" x14ac:dyDescent="0.2">
      <c r="A205" s="26"/>
      <c r="D205" s="22"/>
      <c r="F205" s="27"/>
      <c r="G205" s="24"/>
      <c r="H205" s="21"/>
    </row>
    <row r="206" spans="1:8" ht="12.75" x14ac:dyDescent="0.2">
      <c r="A206" s="26"/>
      <c r="D206" s="22"/>
      <c r="F206" s="27"/>
      <c r="G206" s="24"/>
      <c r="H206" s="21"/>
    </row>
    <row r="207" spans="1:8" ht="12.75" x14ac:dyDescent="0.2">
      <c r="A207" s="26"/>
      <c r="D207" s="22"/>
      <c r="F207" s="27"/>
      <c r="G207" s="24"/>
      <c r="H207" s="21"/>
    </row>
    <row r="208" spans="1:8" ht="12.75" x14ac:dyDescent="0.2">
      <c r="A208" s="26"/>
      <c r="D208" s="22"/>
      <c r="F208" s="27"/>
      <c r="G208" s="24"/>
      <c r="H208" s="21"/>
    </row>
    <row r="209" spans="1:8" ht="12.75" x14ac:dyDescent="0.2">
      <c r="A209" s="26"/>
      <c r="D209" s="22"/>
      <c r="F209" s="27"/>
      <c r="G209" s="24"/>
      <c r="H209" s="21"/>
    </row>
    <row r="210" spans="1:8" ht="12.75" x14ac:dyDescent="0.2">
      <c r="A210" s="26"/>
      <c r="D210" s="22"/>
      <c r="F210" s="27"/>
      <c r="G210" s="24"/>
      <c r="H210" s="21"/>
    </row>
    <row r="211" spans="1:8" ht="12.75" x14ac:dyDescent="0.2">
      <c r="A211" s="26"/>
      <c r="D211" s="22"/>
      <c r="F211" s="27"/>
      <c r="G211" s="24"/>
      <c r="H211" s="21"/>
    </row>
    <row r="212" spans="1:8" ht="12.75" x14ac:dyDescent="0.2">
      <c r="A212" s="26"/>
      <c r="D212" s="22"/>
      <c r="F212" s="27"/>
      <c r="G212" s="24"/>
      <c r="H212" s="21"/>
    </row>
    <row r="213" spans="1:8" ht="12.75" x14ac:dyDescent="0.2">
      <c r="A213" s="26"/>
      <c r="D213" s="22"/>
      <c r="F213" s="27"/>
      <c r="G213" s="24"/>
      <c r="H213" s="21"/>
    </row>
    <row r="214" spans="1:8" ht="12.75" x14ac:dyDescent="0.2">
      <c r="A214" s="26"/>
      <c r="D214" s="22"/>
      <c r="F214" s="27"/>
      <c r="G214" s="24"/>
      <c r="H214" s="21"/>
    </row>
    <row r="215" spans="1:8" ht="12.75" x14ac:dyDescent="0.2">
      <c r="A215" s="26"/>
      <c r="D215" s="22"/>
      <c r="F215" s="27"/>
      <c r="G215" s="24"/>
      <c r="H215" s="21"/>
    </row>
    <row r="216" spans="1:8" ht="12.75" x14ac:dyDescent="0.2">
      <c r="A216" s="26"/>
      <c r="D216" s="22"/>
      <c r="F216" s="27"/>
      <c r="G216" s="24"/>
      <c r="H216" s="21"/>
    </row>
    <row r="217" spans="1:8" ht="12.75" x14ac:dyDescent="0.2">
      <c r="A217" s="26"/>
      <c r="D217" s="22"/>
      <c r="F217" s="27"/>
      <c r="G217" s="24"/>
      <c r="H217" s="21"/>
    </row>
    <row r="218" spans="1:8" ht="12.75" x14ac:dyDescent="0.2">
      <c r="A218" s="26"/>
      <c r="D218" s="22"/>
      <c r="F218" s="27"/>
      <c r="G218" s="24"/>
      <c r="H218" s="21"/>
    </row>
    <row r="219" spans="1:8" ht="12.75" x14ac:dyDescent="0.2">
      <c r="A219" s="26"/>
      <c r="D219" s="22"/>
      <c r="F219" s="27"/>
      <c r="G219" s="24"/>
      <c r="H219" s="21"/>
    </row>
    <row r="220" spans="1:8" ht="12.75" x14ac:dyDescent="0.2">
      <c r="A220" s="26"/>
      <c r="D220" s="22"/>
      <c r="F220" s="27"/>
      <c r="G220" s="24"/>
      <c r="H220" s="21"/>
    </row>
    <row r="221" spans="1:8" ht="12.75" x14ac:dyDescent="0.2">
      <c r="A221" s="26"/>
      <c r="D221" s="22"/>
      <c r="F221" s="27"/>
      <c r="G221" s="24"/>
      <c r="H221" s="21"/>
    </row>
    <row r="222" spans="1:8" ht="12.75" x14ac:dyDescent="0.2">
      <c r="A222" s="26"/>
      <c r="D222" s="22"/>
      <c r="F222" s="27"/>
      <c r="G222" s="24"/>
      <c r="H222" s="21"/>
    </row>
    <row r="223" spans="1:8" ht="12.75" x14ac:dyDescent="0.2">
      <c r="A223" s="26"/>
      <c r="D223" s="22"/>
      <c r="F223" s="27"/>
      <c r="G223" s="24"/>
      <c r="H223" s="21"/>
    </row>
    <row r="224" spans="1:8" ht="12.75" x14ac:dyDescent="0.2">
      <c r="A224" s="26"/>
      <c r="D224" s="22"/>
      <c r="F224" s="27"/>
      <c r="G224" s="24"/>
      <c r="H224" s="21"/>
    </row>
    <row r="225" spans="1:8" ht="12.75" x14ac:dyDescent="0.2">
      <c r="A225" s="26"/>
      <c r="D225" s="22"/>
      <c r="F225" s="27"/>
      <c r="G225" s="24"/>
      <c r="H225" s="21"/>
    </row>
    <row r="226" spans="1:8" ht="12.75" x14ac:dyDescent="0.2">
      <c r="A226" s="26"/>
      <c r="D226" s="22"/>
      <c r="F226" s="27"/>
      <c r="G226" s="24"/>
      <c r="H226" s="21"/>
    </row>
    <row r="227" spans="1:8" ht="12.75" x14ac:dyDescent="0.2">
      <c r="A227" s="26"/>
      <c r="D227" s="22"/>
      <c r="F227" s="27"/>
      <c r="G227" s="24"/>
      <c r="H227" s="21"/>
    </row>
    <row r="228" spans="1:8" ht="12.75" x14ac:dyDescent="0.2">
      <c r="A228" s="26"/>
      <c r="D228" s="22"/>
      <c r="F228" s="27"/>
      <c r="G228" s="24"/>
      <c r="H228" s="21"/>
    </row>
    <row r="229" spans="1:8" ht="12.75" x14ac:dyDescent="0.2">
      <c r="A229" s="26"/>
      <c r="D229" s="22"/>
      <c r="F229" s="27"/>
      <c r="G229" s="24"/>
      <c r="H229" s="21"/>
    </row>
    <row r="230" spans="1:8" ht="12.75" x14ac:dyDescent="0.2">
      <c r="A230" s="26"/>
      <c r="D230" s="22"/>
      <c r="F230" s="27"/>
      <c r="G230" s="24"/>
      <c r="H230" s="21"/>
    </row>
    <row r="231" spans="1:8" ht="12.75" x14ac:dyDescent="0.2">
      <c r="A231" s="26"/>
      <c r="D231" s="22"/>
      <c r="F231" s="27"/>
      <c r="G231" s="24"/>
      <c r="H231" s="21"/>
    </row>
    <row r="232" spans="1:8" ht="12.75" x14ac:dyDescent="0.2">
      <c r="A232" s="26"/>
      <c r="D232" s="22"/>
      <c r="F232" s="27"/>
      <c r="G232" s="24"/>
      <c r="H232" s="21"/>
    </row>
    <row r="233" spans="1:8" ht="12.75" x14ac:dyDescent="0.2">
      <c r="A233" s="26"/>
      <c r="D233" s="22"/>
      <c r="F233" s="27"/>
      <c r="G233" s="24"/>
      <c r="H233" s="21"/>
    </row>
    <row r="234" spans="1:8" ht="12.75" x14ac:dyDescent="0.2">
      <c r="A234" s="26"/>
      <c r="D234" s="22"/>
      <c r="F234" s="27"/>
      <c r="G234" s="24"/>
      <c r="H234" s="21"/>
    </row>
    <row r="235" spans="1:8" ht="12.75" x14ac:dyDescent="0.2">
      <c r="A235" s="26"/>
      <c r="D235" s="22"/>
      <c r="F235" s="27"/>
      <c r="G235" s="24"/>
      <c r="H235" s="21"/>
    </row>
    <row r="236" spans="1:8" ht="12.75" x14ac:dyDescent="0.2">
      <c r="A236" s="26"/>
      <c r="D236" s="22"/>
      <c r="F236" s="27"/>
      <c r="G236" s="24"/>
      <c r="H236" s="21"/>
    </row>
    <row r="237" spans="1:8" ht="12.75" x14ac:dyDescent="0.2">
      <c r="A237" s="26"/>
      <c r="D237" s="22"/>
      <c r="F237" s="27"/>
      <c r="G237" s="24"/>
      <c r="H237" s="21"/>
    </row>
    <row r="238" spans="1:8" ht="12.75" x14ac:dyDescent="0.2">
      <c r="A238" s="26"/>
      <c r="D238" s="22"/>
      <c r="F238" s="27"/>
      <c r="G238" s="24"/>
      <c r="H238" s="21"/>
    </row>
    <row r="239" spans="1:8" ht="12.75" x14ac:dyDescent="0.2">
      <c r="A239" s="26"/>
      <c r="D239" s="22"/>
      <c r="F239" s="27"/>
      <c r="G239" s="24"/>
      <c r="H239" s="21"/>
    </row>
    <row r="240" spans="1:8" ht="12.75" x14ac:dyDescent="0.2">
      <c r="A240" s="26"/>
      <c r="D240" s="22"/>
      <c r="F240" s="27"/>
      <c r="G240" s="24"/>
      <c r="H240" s="21"/>
    </row>
    <row r="241" spans="1:8" ht="12.75" x14ac:dyDescent="0.2">
      <c r="A241" s="26"/>
      <c r="D241" s="22"/>
      <c r="F241" s="27"/>
      <c r="G241" s="24"/>
      <c r="H241" s="21"/>
    </row>
    <row r="242" spans="1:8" ht="12.75" x14ac:dyDescent="0.2">
      <c r="A242" s="26"/>
      <c r="D242" s="22"/>
      <c r="F242" s="27"/>
      <c r="G242" s="24"/>
      <c r="H242" s="21"/>
    </row>
    <row r="243" spans="1:8" ht="12.75" x14ac:dyDescent="0.2">
      <c r="A243" s="26"/>
      <c r="D243" s="22"/>
      <c r="F243" s="27"/>
      <c r="G243" s="24"/>
      <c r="H243" s="21"/>
    </row>
    <row r="244" spans="1:8" ht="12.75" x14ac:dyDescent="0.2">
      <c r="A244" s="26"/>
      <c r="D244" s="22"/>
      <c r="F244" s="27"/>
      <c r="G244" s="24"/>
      <c r="H244" s="21"/>
    </row>
    <row r="245" spans="1:8" ht="12.75" x14ac:dyDescent="0.2">
      <c r="A245" s="26"/>
      <c r="D245" s="22"/>
      <c r="F245" s="27"/>
      <c r="G245" s="24"/>
      <c r="H245" s="21"/>
    </row>
    <row r="246" spans="1:8" ht="12.75" x14ac:dyDescent="0.2">
      <c r="A246" s="26"/>
      <c r="D246" s="22"/>
      <c r="F246" s="27"/>
      <c r="G246" s="24"/>
      <c r="H246" s="21"/>
    </row>
    <row r="247" spans="1:8" ht="12.75" x14ac:dyDescent="0.2">
      <c r="A247" s="26"/>
      <c r="D247" s="22"/>
      <c r="F247" s="27"/>
      <c r="G247" s="24"/>
      <c r="H247" s="21"/>
    </row>
    <row r="248" spans="1:8" ht="12.75" x14ac:dyDescent="0.2">
      <c r="A248" s="26"/>
      <c r="D248" s="22"/>
      <c r="F248" s="27"/>
      <c r="G248" s="24"/>
      <c r="H248" s="21"/>
    </row>
    <row r="249" spans="1:8" ht="12.75" x14ac:dyDescent="0.2">
      <c r="A249" s="26"/>
      <c r="D249" s="22"/>
      <c r="F249" s="27"/>
      <c r="G249" s="24"/>
      <c r="H249" s="21"/>
    </row>
    <row r="250" spans="1:8" ht="12.75" x14ac:dyDescent="0.2">
      <c r="A250" s="26"/>
      <c r="D250" s="22"/>
      <c r="F250" s="27"/>
      <c r="G250" s="24"/>
      <c r="H250" s="21"/>
    </row>
    <row r="251" spans="1:8" ht="12.75" x14ac:dyDescent="0.2">
      <c r="A251" s="26"/>
      <c r="D251" s="22"/>
      <c r="F251" s="27"/>
      <c r="G251" s="24"/>
      <c r="H251" s="21"/>
    </row>
    <row r="252" spans="1:8" ht="12.75" x14ac:dyDescent="0.2">
      <c r="A252" s="26"/>
      <c r="D252" s="22"/>
      <c r="F252" s="27"/>
      <c r="G252" s="24"/>
      <c r="H252" s="21"/>
    </row>
    <row r="253" spans="1:8" ht="12.75" x14ac:dyDescent="0.2">
      <c r="A253" s="26"/>
      <c r="D253" s="22"/>
      <c r="F253" s="27"/>
      <c r="G253" s="24"/>
      <c r="H253" s="21"/>
    </row>
    <row r="254" spans="1:8" ht="12.75" x14ac:dyDescent="0.2">
      <c r="A254" s="26"/>
      <c r="D254" s="22"/>
      <c r="F254" s="27"/>
      <c r="G254" s="24"/>
      <c r="H254" s="21"/>
    </row>
    <row r="255" spans="1:8" ht="12.75" x14ac:dyDescent="0.2">
      <c r="A255" s="26"/>
      <c r="D255" s="22"/>
      <c r="F255" s="27"/>
      <c r="G255" s="24"/>
      <c r="H255" s="21"/>
    </row>
    <row r="256" spans="1:8" ht="12.75" x14ac:dyDescent="0.2">
      <c r="A256" s="26"/>
      <c r="D256" s="22"/>
      <c r="F256" s="27"/>
      <c r="G256" s="24"/>
      <c r="H256" s="21"/>
    </row>
    <row r="257" spans="1:8" ht="12.75" x14ac:dyDescent="0.2">
      <c r="A257" s="26"/>
      <c r="D257" s="22"/>
      <c r="F257" s="27"/>
      <c r="G257" s="24"/>
      <c r="H257" s="21"/>
    </row>
    <row r="258" spans="1:8" ht="12.75" x14ac:dyDescent="0.2">
      <c r="A258" s="26"/>
      <c r="D258" s="22"/>
      <c r="F258" s="27"/>
      <c r="G258" s="24"/>
      <c r="H258" s="21"/>
    </row>
    <row r="259" spans="1:8" ht="12.75" x14ac:dyDescent="0.2">
      <c r="A259" s="26"/>
      <c r="D259" s="22"/>
      <c r="F259" s="27"/>
      <c r="G259" s="24"/>
      <c r="H259" s="21"/>
    </row>
    <row r="260" spans="1:8" ht="12.75" x14ac:dyDescent="0.2">
      <c r="A260" s="26"/>
      <c r="D260" s="22"/>
      <c r="F260" s="27"/>
      <c r="G260" s="24"/>
      <c r="H260" s="21"/>
    </row>
    <row r="261" spans="1:8" ht="12.75" x14ac:dyDescent="0.2">
      <c r="A261" s="26"/>
      <c r="D261" s="22"/>
      <c r="F261" s="27"/>
      <c r="G261" s="24"/>
      <c r="H261" s="21"/>
    </row>
    <row r="262" spans="1:8" ht="12.75" x14ac:dyDescent="0.2">
      <c r="A262" s="26"/>
      <c r="D262" s="22"/>
      <c r="F262" s="27"/>
      <c r="G262" s="24"/>
      <c r="H262" s="21"/>
    </row>
    <row r="263" spans="1:8" ht="12.75" x14ac:dyDescent="0.2">
      <c r="A263" s="26"/>
      <c r="D263" s="22"/>
      <c r="F263" s="27"/>
      <c r="G263" s="24"/>
      <c r="H263" s="21"/>
    </row>
    <row r="264" spans="1:8" ht="12.75" x14ac:dyDescent="0.2">
      <c r="A264" s="26"/>
      <c r="D264" s="22"/>
      <c r="F264" s="27"/>
      <c r="G264" s="24"/>
      <c r="H264" s="21"/>
    </row>
    <row r="265" spans="1:8" ht="12.75" x14ac:dyDescent="0.2">
      <c r="A265" s="26"/>
      <c r="D265" s="22"/>
      <c r="F265" s="27"/>
      <c r="G265" s="24"/>
      <c r="H265" s="21"/>
    </row>
    <row r="266" spans="1:8" ht="12.75" x14ac:dyDescent="0.2">
      <c r="A266" s="26"/>
      <c r="D266" s="22"/>
      <c r="F266" s="27"/>
      <c r="G266" s="24"/>
      <c r="H266" s="21"/>
    </row>
    <row r="267" spans="1:8" ht="12.75" x14ac:dyDescent="0.2">
      <c r="A267" s="26"/>
      <c r="D267" s="22"/>
      <c r="F267" s="27"/>
      <c r="G267" s="24"/>
      <c r="H267" s="21"/>
    </row>
    <row r="268" spans="1:8" ht="12.75" x14ac:dyDescent="0.2">
      <c r="A268" s="26"/>
      <c r="D268" s="22"/>
      <c r="F268" s="27"/>
      <c r="G268" s="24"/>
      <c r="H268" s="21"/>
    </row>
    <row r="269" spans="1:8" ht="12.75" x14ac:dyDescent="0.2">
      <c r="A269" s="26"/>
      <c r="D269" s="22"/>
      <c r="F269" s="27"/>
      <c r="G269" s="24"/>
      <c r="H269" s="21"/>
    </row>
    <row r="270" spans="1:8" ht="12.75" x14ac:dyDescent="0.2">
      <c r="A270" s="26"/>
      <c r="D270" s="22"/>
      <c r="F270" s="27"/>
      <c r="G270" s="24"/>
      <c r="H270" s="21"/>
    </row>
    <row r="271" spans="1:8" ht="12.75" x14ac:dyDescent="0.2">
      <c r="A271" s="26"/>
      <c r="D271" s="22"/>
      <c r="F271" s="27"/>
      <c r="G271" s="24"/>
      <c r="H271" s="21"/>
    </row>
    <row r="272" spans="1:8" ht="12.75" x14ac:dyDescent="0.2">
      <c r="A272" s="26"/>
      <c r="D272" s="22"/>
      <c r="F272" s="27"/>
      <c r="G272" s="24"/>
      <c r="H272" s="21"/>
    </row>
    <row r="273" spans="1:8" ht="12.75" x14ac:dyDescent="0.2">
      <c r="A273" s="26"/>
      <c r="D273" s="22"/>
      <c r="F273" s="27"/>
      <c r="G273" s="24"/>
      <c r="H273" s="21"/>
    </row>
    <row r="274" spans="1:8" ht="12.75" x14ac:dyDescent="0.2">
      <c r="A274" s="26"/>
      <c r="D274" s="22"/>
      <c r="F274" s="27"/>
      <c r="G274" s="24"/>
      <c r="H274" s="21"/>
    </row>
    <row r="275" spans="1:8" ht="12.75" x14ac:dyDescent="0.2">
      <c r="A275" s="26"/>
      <c r="D275" s="22"/>
      <c r="F275" s="27"/>
      <c r="G275" s="24"/>
      <c r="H275" s="21"/>
    </row>
    <row r="276" spans="1:8" ht="12.75" x14ac:dyDescent="0.2">
      <c r="A276" s="26"/>
      <c r="D276" s="22"/>
      <c r="F276" s="27"/>
      <c r="G276" s="24"/>
      <c r="H276" s="21"/>
    </row>
    <row r="277" spans="1:8" ht="12.75" x14ac:dyDescent="0.2">
      <c r="A277" s="26"/>
      <c r="D277" s="22"/>
      <c r="F277" s="27"/>
      <c r="G277" s="24"/>
      <c r="H277" s="21"/>
    </row>
    <row r="278" spans="1:8" ht="12.75" x14ac:dyDescent="0.2">
      <c r="A278" s="26"/>
      <c r="D278" s="22"/>
      <c r="F278" s="27"/>
      <c r="G278" s="24"/>
      <c r="H278" s="21"/>
    </row>
    <row r="279" spans="1:8" ht="12.75" x14ac:dyDescent="0.2">
      <c r="A279" s="26"/>
      <c r="D279" s="22"/>
      <c r="F279" s="27"/>
      <c r="G279" s="24"/>
      <c r="H279" s="21"/>
    </row>
    <row r="280" spans="1:8" ht="12.75" x14ac:dyDescent="0.2">
      <c r="A280" s="26"/>
      <c r="D280" s="22"/>
      <c r="F280" s="27"/>
      <c r="G280" s="24"/>
      <c r="H280" s="21"/>
    </row>
    <row r="281" spans="1:8" ht="12.75" x14ac:dyDescent="0.2">
      <c r="A281" s="26"/>
      <c r="D281" s="22"/>
      <c r="F281" s="27"/>
      <c r="G281" s="24"/>
      <c r="H281" s="21"/>
    </row>
    <row r="282" spans="1:8" ht="12.75" x14ac:dyDescent="0.2">
      <c r="A282" s="26"/>
      <c r="D282" s="22"/>
      <c r="F282" s="27"/>
      <c r="G282" s="24"/>
      <c r="H282" s="21"/>
    </row>
    <row r="283" spans="1:8" ht="12.75" x14ac:dyDescent="0.2">
      <c r="A283" s="26"/>
      <c r="D283" s="22"/>
      <c r="F283" s="27"/>
      <c r="G283" s="24"/>
      <c r="H283" s="21"/>
    </row>
    <row r="284" spans="1:8" ht="12.75" x14ac:dyDescent="0.2">
      <c r="A284" s="26"/>
      <c r="D284" s="22"/>
      <c r="F284" s="27"/>
      <c r="G284" s="24"/>
      <c r="H284" s="21"/>
    </row>
    <row r="285" spans="1:8" ht="12.75" x14ac:dyDescent="0.2">
      <c r="A285" s="26"/>
      <c r="D285" s="22"/>
      <c r="F285" s="27"/>
      <c r="G285" s="24"/>
      <c r="H285" s="21"/>
    </row>
    <row r="286" spans="1:8" ht="12.75" x14ac:dyDescent="0.2">
      <c r="A286" s="26"/>
      <c r="D286" s="22"/>
      <c r="F286" s="27"/>
      <c r="G286" s="24"/>
      <c r="H286" s="21"/>
    </row>
    <row r="287" spans="1:8" ht="12.75" x14ac:dyDescent="0.2">
      <c r="A287" s="26"/>
      <c r="D287" s="22"/>
      <c r="F287" s="27"/>
      <c r="G287" s="24"/>
      <c r="H287" s="21"/>
    </row>
    <row r="288" spans="1:8" ht="12.75" x14ac:dyDescent="0.2">
      <c r="A288" s="26"/>
      <c r="D288" s="22"/>
      <c r="F288" s="27"/>
      <c r="G288" s="24"/>
      <c r="H288" s="21"/>
    </row>
    <row r="289" spans="1:8" ht="12.75" x14ac:dyDescent="0.2">
      <c r="A289" s="26"/>
      <c r="D289" s="22"/>
      <c r="F289" s="27"/>
      <c r="G289" s="24"/>
      <c r="H289" s="21"/>
    </row>
    <row r="290" spans="1:8" ht="12.75" x14ac:dyDescent="0.2">
      <c r="A290" s="26"/>
      <c r="D290" s="22"/>
      <c r="F290" s="27"/>
      <c r="G290" s="24"/>
      <c r="H290" s="21"/>
    </row>
    <row r="291" spans="1:8" ht="12.75" x14ac:dyDescent="0.2">
      <c r="A291" s="26"/>
      <c r="D291" s="22"/>
      <c r="F291" s="27"/>
      <c r="G291" s="24"/>
      <c r="H291" s="21"/>
    </row>
    <row r="292" spans="1:8" ht="12.75" x14ac:dyDescent="0.2">
      <c r="A292" s="26"/>
      <c r="D292" s="22"/>
      <c r="F292" s="27"/>
      <c r="G292" s="24"/>
      <c r="H292" s="21"/>
    </row>
    <row r="293" spans="1:8" ht="12.75" x14ac:dyDescent="0.2">
      <c r="A293" s="26"/>
      <c r="D293" s="22"/>
      <c r="F293" s="27"/>
      <c r="G293" s="24"/>
      <c r="H293" s="21"/>
    </row>
    <row r="294" spans="1:8" ht="12.75" x14ac:dyDescent="0.2">
      <c r="A294" s="26"/>
      <c r="D294" s="22"/>
      <c r="F294" s="27"/>
      <c r="G294" s="24"/>
      <c r="H294" s="21"/>
    </row>
    <row r="295" spans="1:8" ht="12.75" x14ac:dyDescent="0.2">
      <c r="A295" s="26"/>
      <c r="D295" s="22"/>
      <c r="F295" s="27"/>
      <c r="G295" s="24"/>
      <c r="H295" s="21"/>
    </row>
    <row r="296" spans="1:8" ht="12.75" x14ac:dyDescent="0.2">
      <c r="A296" s="26"/>
      <c r="D296" s="22"/>
      <c r="F296" s="27"/>
      <c r="G296" s="24"/>
      <c r="H296" s="21"/>
    </row>
    <row r="297" spans="1:8" ht="12.75" x14ac:dyDescent="0.2">
      <c r="A297" s="26"/>
      <c r="D297" s="22"/>
      <c r="F297" s="27"/>
      <c r="G297" s="24"/>
      <c r="H297" s="21"/>
    </row>
    <row r="298" spans="1:8" ht="12.75" x14ac:dyDescent="0.2">
      <c r="A298" s="26"/>
      <c r="D298" s="22"/>
      <c r="F298" s="27"/>
      <c r="G298" s="24"/>
      <c r="H298" s="21"/>
    </row>
    <row r="299" spans="1:8" ht="12.75" x14ac:dyDescent="0.2">
      <c r="A299" s="26"/>
      <c r="D299" s="22"/>
      <c r="F299" s="27"/>
      <c r="G299" s="24"/>
      <c r="H299" s="21"/>
    </row>
    <row r="300" spans="1:8" ht="12.75" x14ac:dyDescent="0.2">
      <c r="A300" s="26"/>
      <c r="D300" s="22"/>
      <c r="F300" s="27"/>
      <c r="G300" s="24"/>
      <c r="H300" s="21"/>
    </row>
    <row r="301" spans="1:8" ht="12.75" x14ac:dyDescent="0.2">
      <c r="A301" s="26"/>
      <c r="D301" s="22"/>
      <c r="F301" s="27"/>
      <c r="G301" s="24"/>
      <c r="H301" s="21"/>
    </row>
    <row r="302" spans="1:8" ht="12.75" x14ac:dyDescent="0.2">
      <c r="A302" s="26"/>
      <c r="D302" s="22"/>
      <c r="F302" s="27"/>
      <c r="G302" s="24"/>
      <c r="H302" s="21"/>
    </row>
    <row r="303" spans="1:8" ht="12.75" x14ac:dyDescent="0.2">
      <c r="A303" s="26"/>
      <c r="D303" s="22"/>
      <c r="F303" s="27"/>
      <c r="G303" s="24"/>
      <c r="H303" s="21"/>
    </row>
    <row r="304" spans="1:8" ht="12.75" x14ac:dyDescent="0.2">
      <c r="A304" s="26"/>
      <c r="D304" s="22"/>
      <c r="F304" s="27"/>
      <c r="G304" s="24"/>
      <c r="H304" s="21"/>
    </row>
    <row r="305" spans="1:8" ht="12.75" x14ac:dyDescent="0.2">
      <c r="A305" s="26"/>
      <c r="D305" s="22"/>
      <c r="F305" s="27"/>
      <c r="G305" s="24"/>
      <c r="H305" s="21"/>
    </row>
    <row r="306" spans="1:8" ht="12.75" x14ac:dyDescent="0.2">
      <c r="A306" s="26"/>
      <c r="D306" s="22"/>
      <c r="F306" s="27"/>
      <c r="G306" s="24"/>
      <c r="H306" s="21"/>
    </row>
    <row r="307" spans="1:8" ht="12.75" x14ac:dyDescent="0.2">
      <c r="A307" s="26"/>
      <c r="D307" s="22"/>
      <c r="F307" s="27"/>
      <c r="G307" s="24"/>
      <c r="H307" s="21"/>
    </row>
    <row r="308" spans="1:8" ht="12.75" x14ac:dyDescent="0.2">
      <c r="A308" s="26"/>
      <c r="D308" s="22"/>
      <c r="F308" s="27"/>
      <c r="G308" s="24"/>
      <c r="H308" s="21"/>
    </row>
    <row r="309" spans="1:8" ht="12.75" x14ac:dyDescent="0.2">
      <c r="A309" s="26"/>
      <c r="D309" s="22"/>
      <c r="F309" s="27"/>
      <c r="G309" s="24"/>
      <c r="H309" s="21"/>
    </row>
    <row r="310" spans="1:8" ht="12.75" x14ac:dyDescent="0.2">
      <c r="A310" s="26"/>
      <c r="D310" s="22"/>
      <c r="F310" s="27"/>
      <c r="G310" s="24"/>
      <c r="H310" s="21"/>
    </row>
    <row r="311" spans="1:8" ht="12.75" x14ac:dyDescent="0.2">
      <c r="A311" s="26"/>
      <c r="D311" s="22"/>
      <c r="F311" s="27"/>
      <c r="G311" s="24"/>
      <c r="H311" s="21"/>
    </row>
    <row r="312" spans="1:8" ht="12.75" x14ac:dyDescent="0.2">
      <c r="A312" s="26"/>
      <c r="D312" s="22"/>
      <c r="F312" s="27"/>
      <c r="G312" s="24"/>
      <c r="H312" s="21"/>
    </row>
    <row r="313" spans="1:8" ht="12.75" x14ac:dyDescent="0.2">
      <c r="A313" s="26"/>
      <c r="D313" s="22"/>
      <c r="F313" s="27"/>
      <c r="G313" s="24"/>
      <c r="H313" s="21"/>
    </row>
    <row r="314" spans="1:8" ht="12.75" x14ac:dyDescent="0.2">
      <c r="A314" s="26"/>
      <c r="D314" s="22"/>
      <c r="F314" s="27"/>
      <c r="G314" s="24"/>
      <c r="H314" s="21"/>
    </row>
    <row r="315" spans="1:8" ht="12.75" x14ac:dyDescent="0.2">
      <c r="A315" s="26"/>
      <c r="D315" s="22"/>
      <c r="F315" s="27"/>
      <c r="G315" s="24"/>
      <c r="H315" s="21"/>
    </row>
    <row r="316" spans="1:8" ht="12.75" x14ac:dyDescent="0.2">
      <c r="A316" s="26"/>
      <c r="D316" s="22"/>
      <c r="F316" s="27"/>
      <c r="G316" s="24"/>
      <c r="H316" s="21"/>
    </row>
    <row r="317" spans="1:8" ht="12.75" x14ac:dyDescent="0.2">
      <c r="A317" s="26"/>
      <c r="D317" s="22"/>
      <c r="F317" s="27"/>
      <c r="G317" s="24"/>
      <c r="H317" s="21"/>
    </row>
    <row r="318" spans="1:8" ht="12.75" x14ac:dyDescent="0.2">
      <c r="A318" s="26"/>
      <c r="D318" s="22"/>
      <c r="F318" s="27"/>
      <c r="G318" s="24"/>
      <c r="H318" s="21"/>
    </row>
    <row r="319" spans="1:8" ht="12.75" x14ac:dyDescent="0.2">
      <c r="A319" s="26"/>
      <c r="D319" s="22"/>
      <c r="F319" s="27"/>
      <c r="G319" s="24"/>
      <c r="H319" s="21"/>
    </row>
    <row r="320" spans="1:8" ht="12.75" x14ac:dyDescent="0.2">
      <c r="A320" s="26"/>
      <c r="D320" s="22"/>
      <c r="F320" s="27"/>
      <c r="G320" s="24"/>
      <c r="H320" s="21"/>
    </row>
    <row r="321" spans="1:8" ht="12.75" x14ac:dyDescent="0.2">
      <c r="A321" s="26"/>
      <c r="D321" s="22"/>
      <c r="F321" s="27"/>
      <c r="G321" s="24"/>
      <c r="H321" s="21"/>
    </row>
    <row r="322" spans="1:8" ht="12.75" x14ac:dyDescent="0.2">
      <c r="A322" s="26"/>
      <c r="D322" s="22"/>
      <c r="F322" s="27"/>
      <c r="G322" s="24"/>
      <c r="H322" s="21"/>
    </row>
    <row r="323" spans="1:8" ht="12.75" x14ac:dyDescent="0.2">
      <c r="A323" s="26"/>
      <c r="D323" s="22"/>
      <c r="F323" s="27"/>
      <c r="G323" s="24"/>
      <c r="H323" s="21"/>
    </row>
    <row r="324" spans="1:8" ht="12.75" x14ac:dyDescent="0.2">
      <c r="A324" s="26"/>
      <c r="D324" s="22"/>
      <c r="F324" s="27"/>
      <c r="G324" s="24"/>
      <c r="H324" s="21"/>
    </row>
    <row r="325" spans="1:8" ht="12.75" x14ac:dyDescent="0.2">
      <c r="A325" s="26"/>
      <c r="D325" s="22"/>
      <c r="F325" s="27"/>
      <c r="G325" s="24"/>
      <c r="H325" s="21"/>
    </row>
    <row r="326" spans="1:8" ht="12.75" x14ac:dyDescent="0.2">
      <c r="A326" s="26"/>
      <c r="D326" s="22"/>
      <c r="F326" s="27"/>
      <c r="G326" s="24"/>
      <c r="H326" s="21"/>
    </row>
    <row r="327" spans="1:8" ht="12.75" x14ac:dyDescent="0.2">
      <c r="A327" s="26"/>
      <c r="D327" s="22"/>
      <c r="F327" s="27"/>
      <c r="G327" s="24"/>
      <c r="H327" s="21"/>
    </row>
    <row r="328" spans="1:8" ht="12.75" x14ac:dyDescent="0.2">
      <c r="A328" s="26"/>
      <c r="D328" s="22"/>
      <c r="F328" s="27"/>
      <c r="G328" s="24"/>
      <c r="H328" s="21"/>
    </row>
    <row r="329" spans="1:8" ht="12.75" x14ac:dyDescent="0.2">
      <c r="A329" s="26"/>
      <c r="D329" s="22"/>
      <c r="F329" s="27"/>
      <c r="G329" s="24"/>
      <c r="H329" s="21"/>
    </row>
    <row r="330" spans="1:8" ht="12.75" x14ac:dyDescent="0.2">
      <c r="A330" s="26"/>
      <c r="D330" s="22"/>
      <c r="F330" s="27"/>
      <c r="G330" s="24"/>
      <c r="H330" s="21"/>
    </row>
    <row r="331" spans="1:8" ht="12.75" x14ac:dyDescent="0.2">
      <c r="A331" s="26"/>
      <c r="D331" s="22"/>
      <c r="F331" s="27"/>
      <c r="G331" s="24"/>
      <c r="H331" s="21"/>
    </row>
    <row r="332" spans="1:8" ht="12.75" x14ac:dyDescent="0.2">
      <c r="A332" s="26"/>
      <c r="D332" s="22"/>
      <c r="F332" s="27"/>
      <c r="G332" s="24"/>
      <c r="H332" s="21"/>
    </row>
    <row r="333" spans="1:8" ht="12.75" x14ac:dyDescent="0.2">
      <c r="A333" s="26"/>
      <c r="D333" s="22"/>
      <c r="F333" s="27"/>
      <c r="G333" s="24"/>
      <c r="H333" s="21"/>
    </row>
    <row r="334" spans="1:8" ht="12.75" x14ac:dyDescent="0.2">
      <c r="A334" s="26"/>
      <c r="D334" s="22"/>
      <c r="F334" s="27"/>
      <c r="G334" s="24"/>
      <c r="H334" s="21"/>
    </row>
    <row r="335" spans="1:8" ht="12.75" x14ac:dyDescent="0.2">
      <c r="A335" s="26"/>
      <c r="D335" s="22"/>
      <c r="F335" s="27"/>
      <c r="G335" s="24"/>
      <c r="H335" s="21"/>
    </row>
    <row r="336" spans="1:8" ht="12.75" x14ac:dyDescent="0.2">
      <c r="A336" s="26"/>
      <c r="D336" s="22"/>
      <c r="F336" s="27"/>
      <c r="G336" s="24"/>
      <c r="H336" s="21"/>
    </row>
    <row r="337" spans="1:9" ht="12.75" x14ac:dyDescent="0.2">
      <c r="A337" s="26"/>
      <c r="D337" s="22"/>
      <c r="F337" s="27"/>
      <c r="G337" s="24"/>
      <c r="H337" s="21"/>
    </row>
    <row r="338" spans="1:9" ht="12.75" x14ac:dyDescent="0.2">
      <c r="A338" s="26"/>
      <c r="D338" s="22"/>
      <c r="F338" s="27"/>
      <c r="G338" s="24"/>
      <c r="H338" s="21"/>
    </row>
    <row r="339" spans="1:9" ht="12.75" x14ac:dyDescent="0.2">
      <c r="A339" s="26"/>
      <c r="D339" s="22"/>
      <c r="F339" s="27"/>
      <c r="G339" s="24"/>
      <c r="H339" s="21"/>
    </row>
    <row r="340" spans="1:9" ht="12.75" x14ac:dyDescent="0.2">
      <c r="A340" s="26"/>
      <c r="D340" s="22"/>
      <c r="F340" s="27"/>
      <c r="G340" s="24"/>
      <c r="H340" s="21"/>
    </row>
    <row r="341" spans="1:9" ht="12.75" x14ac:dyDescent="0.2">
      <c r="A341" s="26"/>
      <c r="D341" s="22"/>
      <c r="F341" s="27"/>
      <c r="G341" s="24"/>
      <c r="H341" s="21"/>
    </row>
    <row r="342" spans="1:9" ht="12.75" x14ac:dyDescent="0.2">
      <c r="A342" s="26"/>
      <c r="D342" s="22"/>
      <c r="F342" s="27"/>
      <c r="G342" s="24"/>
      <c r="H342" s="21"/>
    </row>
    <row r="343" spans="1:9" ht="12.75" x14ac:dyDescent="0.2">
      <c r="A343" s="26"/>
      <c r="D343" s="22"/>
      <c r="F343" s="27"/>
      <c r="G343" s="24"/>
      <c r="H343" s="21"/>
    </row>
    <row r="344" spans="1:9" ht="12.75" x14ac:dyDescent="0.2">
      <c r="A344" s="26"/>
      <c r="D344" s="22"/>
      <c r="F344" s="27"/>
      <c r="G344" s="24"/>
      <c r="H344" s="21"/>
    </row>
    <row r="345" spans="1:9" ht="12.75" x14ac:dyDescent="0.2">
      <c r="A345" s="26"/>
      <c r="D345" s="22"/>
      <c r="F345" s="27"/>
      <c r="G345" s="24"/>
      <c r="H345" s="21"/>
      <c r="I345" s="28"/>
    </row>
    <row r="346" spans="1:9" ht="12.75" x14ac:dyDescent="0.2">
      <c r="A346" s="26"/>
      <c r="D346" s="22"/>
      <c r="F346" s="27"/>
      <c r="G346" s="24"/>
      <c r="H346" s="21"/>
      <c r="I346" s="28"/>
    </row>
    <row r="347" spans="1:9" ht="12.75" x14ac:dyDescent="0.2">
      <c r="A347" s="26"/>
      <c r="D347" s="22"/>
      <c r="F347" s="27"/>
      <c r="G347" s="24"/>
      <c r="H347" s="21"/>
      <c r="I347" s="28"/>
    </row>
    <row r="348" spans="1:9" ht="12.75" x14ac:dyDescent="0.2">
      <c r="A348" s="26"/>
      <c r="D348" s="22"/>
      <c r="F348" s="27"/>
      <c r="G348" s="24"/>
      <c r="H348" s="21"/>
      <c r="I348" s="28"/>
    </row>
    <row r="349" spans="1:9" ht="12.75" x14ac:dyDescent="0.2">
      <c r="A349" s="26"/>
      <c r="D349" s="22"/>
      <c r="F349" s="27"/>
      <c r="G349" s="24"/>
      <c r="H349" s="21"/>
      <c r="I349" s="28"/>
    </row>
    <row r="350" spans="1:9" ht="12.75" x14ac:dyDescent="0.2">
      <c r="A350" s="26"/>
      <c r="D350" s="22"/>
      <c r="F350" s="27"/>
      <c r="G350" s="24"/>
      <c r="H350" s="21"/>
      <c r="I350" s="28"/>
    </row>
    <row r="351" spans="1:9" ht="12.75" x14ac:dyDescent="0.2">
      <c r="A351" s="26"/>
      <c r="D351" s="22"/>
      <c r="F351" s="27"/>
      <c r="G351" s="24"/>
      <c r="H351" s="21"/>
      <c r="I351" s="28"/>
    </row>
    <row r="352" spans="1:9" ht="12.75" x14ac:dyDescent="0.2">
      <c r="A352" s="26"/>
      <c r="D352" s="22"/>
      <c r="F352" s="27"/>
      <c r="G352" s="24"/>
      <c r="H352" s="21"/>
      <c r="I352" s="28"/>
    </row>
    <row r="353" spans="1:9" ht="12.75" x14ac:dyDescent="0.2">
      <c r="A353" s="26"/>
      <c r="D353" s="22"/>
      <c r="F353" s="27"/>
      <c r="G353" s="24"/>
      <c r="H353" s="21"/>
      <c r="I353" s="28"/>
    </row>
    <row r="354" spans="1:9" ht="12.75" x14ac:dyDescent="0.2">
      <c r="A354" s="26"/>
      <c r="D354" s="22"/>
      <c r="F354" s="27"/>
      <c r="G354" s="24"/>
      <c r="H354" s="21"/>
      <c r="I354" s="28"/>
    </row>
    <row r="355" spans="1:9" ht="12.75" x14ac:dyDescent="0.2">
      <c r="A355" s="26"/>
      <c r="D355" s="22"/>
      <c r="F355" s="27"/>
      <c r="G355" s="24"/>
      <c r="H355" s="21"/>
      <c r="I355" s="28"/>
    </row>
    <row r="356" spans="1:9" ht="12.75" x14ac:dyDescent="0.2">
      <c r="A356" s="26"/>
      <c r="D356" s="22"/>
      <c r="F356" s="27"/>
      <c r="G356" s="24"/>
      <c r="H356" s="21"/>
      <c r="I356" s="28"/>
    </row>
    <row r="357" spans="1:9" ht="12.75" x14ac:dyDescent="0.2">
      <c r="A357" s="26"/>
      <c r="D357" s="22"/>
      <c r="F357" s="27"/>
      <c r="G357" s="24"/>
      <c r="H357" s="21"/>
      <c r="I357" s="28"/>
    </row>
    <row r="358" spans="1:9" ht="12.75" x14ac:dyDescent="0.2">
      <c r="A358" s="26"/>
      <c r="D358" s="22"/>
      <c r="F358" s="27"/>
      <c r="G358" s="24"/>
      <c r="H358" s="21"/>
      <c r="I358" s="28"/>
    </row>
    <row r="359" spans="1:9" ht="12.75" x14ac:dyDescent="0.2">
      <c r="A359" s="26"/>
      <c r="D359" s="22"/>
      <c r="F359" s="27"/>
      <c r="G359" s="24"/>
      <c r="H359" s="21"/>
      <c r="I359" s="28"/>
    </row>
    <row r="360" spans="1:9" ht="12.75" x14ac:dyDescent="0.2">
      <c r="A360" s="26"/>
      <c r="D360" s="22"/>
      <c r="F360" s="27"/>
      <c r="G360" s="24"/>
      <c r="H360" s="21"/>
      <c r="I360" s="28"/>
    </row>
    <row r="361" spans="1:9" ht="12.75" x14ac:dyDescent="0.2">
      <c r="A361" s="26"/>
      <c r="D361" s="22"/>
      <c r="F361" s="27"/>
      <c r="G361" s="24"/>
      <c r="H361" s="21"/>
      <c r="I361" s="28"/>
    </row>
    <row r="362" spans="1:9" ht="12.75" x14ac:dyDescent="0.2">
      <c r="A362" s="26"/>
      <c r="D362" s="22"/>
      <c r="F362" s="27"/>
      <c r="G362" s="24"/>
      <c r="H362" s="21"/>
      <c r="I362" s="28"/>
    </row>
    <row r="363" spans="1:9" ht="12.75" x14ac:dyDescent="0.2">
      <c r="A363" s="26"/>
      <c r="D363" s="22"/>
      <c r="F363" s="27"/>
      <c r="G363" s="24"/>
      <c r="H363" s="21"/>
      <c r="I363" s="28"/>
    </row>
    <row r="364" spans="1:9" ht="12.75" x14ac:dyDescent="0.2">
      <c r="A364" s="26"/>
      <c r="D364" s="22"/>
      <c r="F364" s="27"/>
      <c r="G364" s="24"/>
      <c r="H364" s="21"/>
      <c r="I364" s="28"/>
    </row>
    <row r="365" spans="1:9" ht="12.75" x14ac:dyDescent="0.2">
      <c r="A365" s="26"/>
      <c r="D365" s="22"/>
      <c r="F365" s="27"/>
      <c r="G365" s="24"/>
      <c r="H365" s="21"/>
      <c r="I365" s="28"/>
    </row>
    <row r="366" spans="1:9" ht="12.75" x14ac:dyDescent="0.2">
      <c r="A366" s="26"/>
      <c r="D366" s="22"/>
      <c r="F366" s="27"/>
      <c r="G366" s="24"/>
      <c r="H366" s="21"/>
      <c r="I366" s="28"/>
    </row>
    <row r="367" spans="1:9" ht="12.75" x14ac:dyDescent="0.2">
      <c r="A367" s="26"/>
      <c r="D367" s="22"/>
      <c r="F367" s="27"/>
      <c r="G367" s="24"/>
      <c r="H367" s="21"/>
      <c r="I367" s="28"/>
    </row>
    <row r="368" spans="1:9" ht="12.75" x14ac:dyDescent="0.2">
      <c r="A368" s="26"/>
      <c r="D368" s="22"/>
      <c r="F368" s="27"/>
      <c r="G368" s="24"/>
      <c r="H368" s="21"/>
      <c r="I368" s="28"/>
    </row>
    <row r="369" spans="1:9" ht="12.75" x14ac:dyDescent="0.2">
      <c r="A369" s="26"/>
      <c r="D369" s="22"/>
      <c r="F369" s="27"/>
      <c r="G369" s="24"/>
      <c r="H369" s="21"/>
      <c r="I369" s="28"/>
    </row>
    <row r="370" spans="1:9" ht="12.75" x14ac:dyDescent="0.2">
      <c r="A370" s="26"/>
      <c r="D370" s="22"/>
      <c r="F370" s="27"/>
      <c r="G370" s="24"/>
      <c r="H370" s="21"/>
      <c r="I370" s="28"/>
    </row>
    <row r="371" spans="1:9" ht="12.75" x14ac:dyDescent="0.2">
      <c r="A371" s="26"/>
      <c r="D371" s="22"/>
      <c r="F371" s="27"/>
      <c r="G371" s="24"/>
      <c r="H371" s="21"/>
      <c r="I371" s="28"/>
    </row>
    <row r="372" spans="1:9" ht="12.75" x14ac:dyDescent="0.2">
      <c r="A372" s="26"/>
      <c r="D372" s="22"/>
      <c r="F372" s="27"/>
      <c r="G372" s="24"/>
      <c r="H372" s="21"/>
      <c r="I372" s="28"/>
    </row>
    <row r="373" spans="1:9" ht="12.75" x14ac:dyDescent="0.2">
      <c r="A373" s="26"/>
      <c r="D373" s="22"/>
      <c r="F373" s="27"/>
      <c r="G373" s="24"/>
      <c r="H373" s="21"/>
      <c r="I373" s="28"/>
    </row>
    <row r="374" spans="1:9" ht="12.75" x14ac:dyDescent="0.2">
      <c r="A374" s="26"/>
      <c r="D374" s="22"/>
      <c r="F374" s="27"/>
      <c r="G374" s="24"/>
      <c r="H374" s="21"/>
      <c r="I374" s="28"/>
    </row>
    <row r="375" spans="1:9" ht="12.75" x14ac:dyDescent="0.2">
      <c r="A375" s="26"/>
      <c r="D375" s="22"/>
      <c r="F375" s="27"/>
      <c r="G375" s="24"/>
      <c r="H375" s="21"/>
      <c r="I375" s="28"/>
    </row>
    <row r="376" spans="1:9" ht="12.75" x14ac:dyDescent="0.2">
      <c r="A376" s="26"/>
      <c r="D376" s="22"/>
      <c r="F376" s="27"/>
      <c r="G376" s="24"/>
      <c r="H376" s="21"/>
      <c r="I376" s="28"/>
    </row>
    <row r="377" spans="1:9" ht="12.75" x14ac:dyDescent="0.2">
      <c r="A377" s="26"/>
      <c r="D377" s="22"/>
      <c r="F377" s="27"/>
      <c r="G377" s="24"/>
      <c r="H377" s="21"/>
      <c r="I377" s="28"/>
    </row>
    <row r="378" spans="1:9" ht="12.75" x14ac:dyDescent="0.2">
      <c r="A378" s="26"/>
      <c r="D378" s="22"/>
      <c r="F378" s="27"/>
      <c r="G378" s="24"/>
      <c r="H378" s="21"/>
      <c r="I378" s="28"/>
    </row>
    <row r="379" spans="1:9" ht="12.75" x14ac:dyDescent="0.2">
      <c r="A379" s="26"/>
      <c r="D379" s="22"/>
      <c r="F379" s="27"/>
      <c r="G379" s="24"/>
      <c r="H379" s="21"/>
      <c r="I379" s="28"/>
    </row>
    <row r="380" spans="1:9" ht="12.75" x14ac:dyDescent="0.2">
      <c r="A380" s="26"/>
      <c r="D380" s="22"/>
      <c r="F380" s="27"/>
      <c r="G380" s="24"/>
      <c r="H380" s="21"/>
      <c r="I380" s="28"/>
    </row>
    <row r="381" spans="1:9" ht="12.75" x14ac:dyDescent="0.2">
      <c r="A381" s="26"/>
      <c r="D381" s="22"/>
      <c r="F381" s="27"/>
      <c r="G381" s="24"/>
      <c r="H381" s="21"/>
      <c r="I381" s="28"/>
    </row>
    <row r="382" spans="1:9" ht="12.75" x14ac:dyDescent="0.2">
      <c r="A382" s="26"/>
      <c r="D382" s="22"/>
      <c r="F382" s="27"/>
      <c r="G382" s="24"/>
      <c r="H382" s="21"/>
      <c r="I382" s="28"/>
    </row>
    <row r="383" spans="1:9" ht="12.75" x14ac:dyDescent="0.2">
      <c r="A383" s="26"/>
      <c r="D383" s="22"/>
      <c r="F383" s="27"/>
      <c r="G383" s="24"/>
      <c r="H383" s="21"/>
      <c r="I383" s="28"/>
    </row>
    <row r="384" spans="1:9" ht="12.75" x14ac:dyDescent="0.2">
      <c r="A384" s="26"/>
      <c r="D384" s="22"/>
      <c r="F384" s="27"/>
      <c r="G384" s="24"/>
      <c r="H384" s="21"/>
      <c r="I384" s="28"/>
    </row>
    <row r="385" spans="1:9" ht="12.75" x14ac:dyDescent="0.2">
      <c r="A385" s="26"/>
      <c r="D385" s="22"/>
      <c r="F385" s="27"/>
      <c r="G385" s="24"/>
      <c r="H385" s="21"/>
      <c r="I385" s="28"/>
    </row>
    <row r="386" spans="1:9" ht="12.75" x14ac:dyDescent="0.2">
      <c r="A386" s="26"/>
      <c r="D386" s="22"/>
      <c r="F386" s="27"/>
      <c r="G386" s="24"/>
      <c r="H386" s="21"/>
      <c r="I386" s="28"/>
    </row>
    <row r="387" spans="1:9" ht="12.75" x14ac:dyDescent="0.2">
      <c r="A387" s="26"/>
      <c r="D387" s="22"/>
      <c r="F387" s="27"/>
      <c r="G387" s="24"/>
      <c r="H387" s="21"/>
      <c r="I387" s="28"/>
    </row>
    <row r="388" spans="1:9" ht="12.75" x14ac:dyDescent="0.2">
      <c r="A388" s="26"/>
      <c r="D388" s="22"/>
      <c r="F388" s="27"/>
      <c r="G388" s="24"/>
      <c r="H388" s="21"/>
      <c r="I388" s="28"/>
    </row>
    <row r="389" spans="1:9" ht="12.75" x14ac:dyDescent="0.2">
      <c r="A389" s="26"/>
      <c r="D389" s="22"/>
      <c r="F389" s="27"/>
      <c r="G389" s="24"/>
      <c r="H389" s="21"/>
      <c r="I389" s="28"/>
    </row>
    <row r="390" spans="1:9" ht="12.75" x14ac:dyDescent="0.2">
      <c r="A390" s="26"/>
      <c r="D390" s="22"/>
      <c r="F390" s="27"/>
      <c r="G390" s="24"/>
      <c r="H390" s="21"/>
      <c r="I390" s="28"/>
    </row>
    <row r="391" spans="1:9" ht="12.75" x14ac:dyDescent="0.2">
      <c r="A391" s="26"/>
      <c r="D391" s="22"/>
      <c r="F391" s="27"/>
      <c r="G391" s="24"/>
      <c r="H391" s="21"/>
      <c r="I391" s="28"/>
    </row>
    <row r="392" spans="1:9" ht="12.75" x14ac:dyDescent="0.2">
      <c r="A392" s="26"/>
      <c r="D392" s="22"/>
      <c r="F392" s="27"/>
      <c r="G392" s="24"/>
      <c r="H392" s="21"/>
      <c r="I392" s="28"/>
    </row>
    <row r="393" spans="1:9" ht="12.75" x14ac:dyDescent="0.2">
      <c r="A393" s="26"/>
      <c r="D393" s="22"/>
      <c r="F393" s="27"/>
      <c r="G393" s="24"/>
      <c r="H393" s="21"/>
      <c r="I393" s="28"/>
    </row>
    <row r="394" spans="1:9" ht="12.75" x14ac:dyDescent="0.2">
      <c r="A394" s="26"/>
      <c r="D394" s="22"/>
      <c r="F394" s="27"/>
      <c r="G394" s="24"/>
      <c r="H394" s="21"/>
      <c r="I394" s="28"/>
    </row>
    <row r="395" spans="1:9" ht="12.75" x14ac:dyDescent="0.2">
      <c r="A395" s="26"/>
      <c r="D395" s="22"/>
      <c r="F395" s="27"/>
      <c r="G395" s="24"/>
      <c r="H395" s="21"/>
      <c r="I395" s="28"/>
    </row>
    <row r="396" spans="1:9" ht="12.75" x14ac:dyDescent="0.2">
      <c r="A396" s="26"/>
      <c r="D396" s="22"/>
      <c r="F396" s="27"/>
      <c r="G396" s="24"/>
      <c r="H396" s="21"/>
      <c r="I396" s="28"/>
    </row>
    <row r="397" spans="1:9" ht="12.75" x14ac:dyDescent="0.2">
      <c r="A397" s="26"/>
      <c r="D397" s="22"/>
      <c r="F397" s="27"/>
      <c r="G397" s="24"/>
      <c r="H397" s="21"/>
      <c r="I397" s="28"/>
    </row>
    <row r="398" spans="1:9" ht="12.75" x14ac:dyDescent="0.2">
      <c r="A398" s="26"/>
      <c r="D398" s="22"/>
      <c r="F398" s="27"/>
      <c r="G398" s="24"/>
      <c r="H398" s="21"/>
      <c r="I398" s="28"/>
    </row>
    <row r="399" spans="1:9" ht="12.75" x14ac:dyDescent="0.2">
      <c r="A399" s="26"/>
      <c r="D399" s="22"/>
      <c r="F399" s="27"/>
      <c r="G399" s="24"/>
      <c r="H399" s="21"/>
      <c r="I399" s="28"/>
    </row>
    <row r="400" spans="1:9" ht="12.75" x14ac:dyDescent="0.2">
      <c r="A400" s="26"/>
      <c r="D400" s="22"/>
      <c r="F400" s="27"/>
      <c r="G400" s="24"/>
      <c r="H400" s="21"/>
      <c r="I400" s="28"/>
    </row>
    <row r="401" spans="1:9" ht="12.75" x14ac:dyDescent="0.2">
      <c r="A401" s="26"/>
      <c r="D401" s="22"/>
      <c r="F401" s="27"/>
      <c r="G401" s="24"/>
      <c r="H401" s="21"/>
      <c r="I401" s="28"/>
    </row>
    <row r="402" spans="1:9" ht="12.75" x14ac:dyDescent="0.2">
      <c r="A402" s="26"/>
      <c r="D402" s="22"/>
      <c r="F402" s="27"/>
      <c r="G402" s="24"/>
      <c r="H402" s="21"/>
      <c r="I402" s="28"/>
    </row>
    <row r="403" spans="1:9" ht="12.75" x14ac:dyDescent="0.2">
      <c r="A403" s="26"/>
      <c r="D403" s="22"/>
      <c r="F403" s="27"/>
      <c r="G403" s="24"/>
      <c r="H403" s="21"/>
      <c r="I403" s="28"/>
    </row>
    <row r="404" spans="1:9" ht="12.75" x14ac:dyDescent="0.2">
      <c r="A404" s="26"/>
      <c r="D404" s="22"/>
      <c r="F404" s="27"/>
      <c r="G404" s="24"/>
      <c r="H404" s="21"/>
      <c r="I404" s="28"/>
    </row>
    <row r="405" spans="1:9" ht="12.75" x14ac:dyDescent="0.2">
      <c r="A405" s="26"/>
      <c r="D405" s="22"/>
      <c r="F405" s="27"/>
      <c r="G405" s="24"/>
      <c r="H405" s="21"/>
      <c r="I405" s="28"/>
    </row>
    <row r="406" spans="1:9" ht="12.75" x14ac:dyDescent="0.2">
      <c r="A406" s="26"/>
      <c r="D406" s="22"/>
      <c r="F406" s="27"/>
      <c r="G406" s="24"/>
      <c r="H406" s="21"/>
      <c r="I406" s="28"/>
    </row>
    <row r="407" spans="1:9" ht="12.75" x14ac:dyDescent="0.2">
      <c r="A407" s="26"/>
      <c r="D407" s="22"/>
      <c r="F407" s="27"/>
      <c r="G407" s="24"/>
      <c r="H407" s="21"/>
      <c r="I407" s="28"/>
    </row>
    <row r="408" spans="1:9" ht="12.75" x14ac:dyDescent="0.2">
      <c r="A408" s="26"/>
      <c r="D408" s="22"/>
      <c r="F408" s="27"/>
      <c r="G408" s="24"/>
      <c r="H408" s="21"/>
      <c r="I408" s="28"/>
    </row>
    <row r="409" spans="1:9" ht="12.75" x14ac:dyDescent="0.2">
      <c r="A409" s="26"/>
      <c r="D409" s="22"/>
      <c r="F409" s="27"/>
      <c r="G409" s="24"/>
      <c r="H409" s="21"/>
      <c r="I409" s="28"/>
    </row>
    <row r="410" spans="1:9" ht="12.75" x14ac:dyDescent="0.2">
      <c r="A410" s="26"/>
      <c r="D410" s="22"/>
      <c r="F410" s="27"/>
      <c r="G410" s="24"/>
      <c r="H410" s="21"/>
      <c r="I410" s="28"/>
    </row>
    <row r="411" spans="1:9" ht="12.75" x14ac:dyDescent="0.2">
      <c r="A411" s="26"/>
      <c r="D411" s="22"/>
      <c r="F411" s="27"/>
      <c r="G411" s="24"/>
      <c r="H411" s="21"/>
      <c r="I411" s="28"/>
    </row>
    <row r="412" spans="1:9" ht="12.75" x14ac:dyDescent="0.2">
      <c r="A412" s="26"/>
      <c r="D412" s="22"/>
      <c r="F412" s="27"/>
      <c r="G412" s="24"/>
      <c r="H412" s="21"/>
      <c r="I412" s="28"/>
    </row>
    <row r="413" spans="1:9" ht="12.75" x14ac:dyDescent="0.2">
      <c r="A413" s="26"/>
      <c r="D413" s="22"/>
      <c r="F413" s="27"/>
      <c r="G413" s="24"/>
      <c r="H413" s="21"/>
      <c r="I413" s="28"/>
    </row>
    <row r="414" spans="1:9" ht="12.75" x14ac:dyDescent="0.2">
      <c r="A414" s="26"/>
      <c r="D414" s="22"/>
      <c r="F414" s="27"/>
      <c r="G414" s="24"/>
      <c r="H414" s="21"/>
      <c r="I414" s="28"/>
    </row>
    <row r="415" spans="1:9" ht="12.75" x14ac:dyDescent="0.2">
      <c r="A415" s="26"/>
      <c r="D415" s="22"/>
      <c r="F415" s="27"/>
      <c r="G415" s="24"/>
      <c r="H415" s="21"/>
      <c r="I415" s="28"/>
    </row>
    <row r="416" spans="1:9" ht="12.75" x14ac:dyDescent="0.2">
      <c r="A416" s="26"/>
      <c r="D416" s="22"/>
      <c r="F416" s="27"/>
      <c r="G416" s="24"/>
      <c r="H416" s="21"/>
      <c r="I416" s="28"/>
    </row>
    <row r="417" spans="1:9" ht="12.75" x14ac:dyDescent="0.2">
      <c r="A417" s="26"/>
      <c r="D417" s="22"/>
      <c r="F417" s="27"/>
      <c r="G417" s="24"/>
      <c r="H417" s="21"/>
      <c r="I417" s="28"/>
    </row>
    <row r="418" spans="1:9" ht="12.75" x14ac:dyDescent="0.2">
      <c r="A418" s="26"/>
      <c r="D418" s="22"/>
      <c r="F418" s="27"/>
      <c r="G418" s="24"/>
      <c r="H418" s="21"/>
      <c r="I418" s="28"/>
    </row>
    <row r="419" spans="1:9" ht="12.75" x14ac:dyDescent="0.2">
      <c r="A419" s="26"/>
      <c r="D419" s="22"/>
      <c r="F419" s="27"/>
      <c r="G419" s="24"/>
      <c r="H419" s="21"/>
      <c r="I419" s="28"/>
    </row>
    <row r="420" spans="1:9" ht="12.75" x14ac:dyDescent="0.2">
      <c r="A420" s="26"/>
      <c r="D420" s="22"/>
      <c r="F420" s="27"/>
      <c r="G420" s="24"/>
      <c r="H420" s="21"/>
      <c r="I420" s="28"/>
    </row>
    <row r="421" spans="1:9" ht="12.75" x14ac:dyDescent="0.2">
      <c r="A421" s="26"/>
      <c r="D421" s="22"/>
      <c r="F421" s="27"/>
      <c r="G421" s="24"/>
      <c r="H421" s="21"/>
      <c r="I421" s="28"/>
    </row>
    <row r="422" spans="1:9" ht="12.75" x14ac:dyDescent="0.2">
      <c r="A422" s="26"/>
      <c r="D422" s="22"/>
      <c r="F422" s="27"/>
      <c r="G422" s="24"/>
      <c r="H422" s="21"/>
      <c r="I422" s="28"/>
    </row>
    <row r="423" spans="1:9" ht="12.75" x14ac:dyDescent="0.2">
      <c r="A423" s="26"/>
      <c r="D423" s="22"/>
      <c r="F423" s="27"/>
      <c r="G423" s="24"/>
      <c r="H423" s="21"/>
      <c r="I423" s="28"/>
    </row>
    <row r="424" spans="1:9" ht="12.75" x14ac:dyDescent="0.2">
      <c r="A424" s="26"/>
      <c r="D424" s="22"/>
      <c r="F424" s="27"/>
      <c r="G424" s="24"/>
      <c r="H424" s="21"/>
      <c r="I424" s="28"/>
    </row>
    <row r="425" spans="1:9" ht="12.75" x14ac:dyDescent="0.2">
      <c r="A425" s="26"/>
      <c r="D425" s="22"/>
      <c r="F425" s="27"/>
      <c r="G425" s="24"/>
      <c r="H425" s="21"/>
      <c r="I425" s="28"/>
    </row>
    <row r="426" spans="1:9" ht="12.75" x14ac:dyDescent="0.2">
      <c r="A426" s="26"/>
      <c r="D426" s="22"/>
      <c r="F426" s="27"/>
      <c r="G426" s="24"/>
      <c r="H426" s="21"/>
      <c r="I426" s="28"/>
    </row>
    <row r="427" spans="1:9" ht="12.75" x14ac:dyDescent="0.2">
      <c r="A427" s="26"/>
      <c r="D427" s="22"/>
      <c r="F427" s="27"/>
      <c r="G427" s="24"/>
      <c r="H427" s="21"/>
      <c r="I427" s="28"/>
    </row>
    <row r="428" spans="1:9" ht="12.75" x14ac:dyDescent="0.2">
      <c r="A428" s="26"/>
      <c r="D428" s="22"/>
      <c r="F428" s="27"/>
      <c r="G428" s="24"/>
      <c r="H428" s="21"/>
      <c r="I428" s="28"/>
    </row>
    <row r="429" spans="1:9" ht="12.75" x14ac:dyDescent="0.2">
      <c r="A429" s="26"/>
      <c r="D429" s="22"/>
      <c r="F429" s="27"/>
      <c r="G429" s="24"/>
      <c r="H429" s="21"/>
      <c r="I429" s="28"/>
    </row>
    <row r="430" spans="1:9" ht="12.75" x14ac:dyDescent="0.2">
      <c r="A430" s="26"/>
      <c r="D430" s="22"/>
      <c r="F430" s="27"/>
      <c r="G430" s="24"/>
      <c r="H430" s="21"/>
      <c r="I430" s="28"/>
    </row>
    <row r="431" spans="1:9" ht="12.75" x14ac:dyDescent="0.2">
      <c r="A431" s="26"/>
      <c r="D431" s="22"/>
      <c r="F431" s="27"/>
      <c r="G431" s="24"/>
      <c r="H431" s="21"/>
      <c r="I431" s="28"/>
    </row>
    <row r="432" spans="1:9" ht="12.75" x14ac:dyDescent="0.2">
      <c r="A432" s="26"/>
      <c r="D432" s="22"/>
      <c r="F432" s="27"/>
      <c r="G432" s="24"/>
      <c r="H432" s="21"/>
      <c r="I432" s="28"/>
    </row>
    <row r="433" spans="1:9" ht="12.75" x14ac:dyDescent="0.2">
      <c r="A433" s="26"/>
      <c r="D433" s="22"/>
      <c r="F433" s="27"/>
      <c r="G433" s="24"/>
      <c r="H433" s="21"/>
      <c r="I433" s="28"/>
    </row>
    <row r="434" spans="1:9" ht="12.75" x14ac:dyDescent="0.2">
      <c r="A434" s="26"/>
      <c r="D434" s="22"/>
      <c r="F434" s="27"/>
      <c r="G434" s="24"/>
      <c r="H434" s="21"/>
      <c r="I434" s="28"/>
    </row>
    <row r="435" spans="1:9" ht="12.75" x14ac:dyDescent="0.2">
      <c r="A435" s="26"/>
      <c r="D435" s="22"/>
      <c r="F435" s="27"/>
      <c r="G435" s="24"/>
      <c r="H435" s="21"/>
      <c r="I435" s="28"/>
    </row>
    <row r="436" spans="1:9" ht="12.75" x14ac:dyDescent="0.2">
      <c r="A436" s="26"/>
      <c r="D436" s="22"/>
      <c r="F436" s="27"/>
      <c r="G436" s="24"/>
      <c r="H436" s="21"/>
      <c r="I436" s="28"/>
    </row>
    <row r="437" spans="1:9" ht="12.75" x14ac:dyDescent="0.2">
      <c r="A437" s="26"/>
      <c r="D437" s="22"/>
      <c r="F437" s="27"/>
      <c r="G437" s="24"/>
      <c r="H437" s="21"/>
      <c r="I437" s="28"/>
    </row>
    <row r="438" spans="1:9" ht="12.75" x14ac:dyDescent="0.2">
      <c r="A438" s="26"/>
      <c r="D438" s="22"/>
      <c r="F438" s="27"/>
      <c r="G438" s="24"/>
      <c r="H438" s="21"/>
      <c r="I438" s="28"/>
    </row>
    <row r="439" spans="1:9" ht="12.75" x14ac:dyDescent="0.2">
      <c r="A439" s="26"/>
      <c r="D439" s="22"/>
      <c r="F439" s="27"/>
      <c r="G439" s="24"/>
      <c r="H439" s="21"/>
      <c r="I439" s="28"/>
    </row>
    <row r="440" spans="1:9" ht="12.75" x14ac:dyDescent="0.2">
      <c r="A440" s="26"/>
      <c r="D440" s="22"/>
      <c r="F440" s="27"/>
      <c r="G440" s="24"/>
      <c r="H440" s="21"/>
      <c r="I440" s="28"/>
    </row>
    <row r="441" spans="1:9" ht="12.75" x14ac:dyDescent="0.2">
      <c r="A441" s="26"/>
      <c r="D441" s="22"/>
      <c r="F441" s="27"/>
      <c r="G441" s="24"/>
      <c r="H441" s="21"/>
      <c r="I441" s="28"/>
    </row>
    <row r="442" spans="1:9" ht="12.75" x14ac:dyDescent="0.2">
      <c r="A442" s="26"/>
      <c r="D442" s="22"/>
      <c r="F442" s="27"/>
      <c r="G442" s="24"/>
      <c r="H442" s="21"/>
      <c r="I442" s="28"/>
    </row>
    <row r="443" spans="1:9" ht="12.75" x14ac:dyDescent="0.2">
      <c r="A443" s="26"/>
      <c r="D443" s="22"/>
      <c r="F443" s="27"/>
      <c r="G443" s="24"/>
      <c r="H443" s="21"/>
      <c r="I443" s="28"/>
    </row>
    <row r="444" spans="1:9" ht="12.75" x14ac:dyDescent="0.2">
      <c r="A444" s="26"/>
      <c r="D444" s="22"/>
      <c r="F444" s="27"/>
      <c r="G444" s="24"/>
      <c r="H444" s="21"/>
      <c r="I444" s="28"/>
    </row>
    <row r="445" spans="1:9" ht="12.75" x14ac:dyDescent="0.2">
      <c r="A445" s="26"/>
      <c r="D445" s="22"/>
      <c r="F445" s="27"/>
      <c r="G445" s="24"/>
      <c r="H445" s="21"/>
      <c r="I445" s="28"/>
    </row>
    <row r="446" spans="1:9" ht="12.75" x14ac:dyDescent="0.2">
      <c r="A446" s="26"/>
      <c r="D446" s="22"/>
      <c r="F446" s="27"/>
      <c r="G446" s="24"/>
      <c r="H446" s="21"/>
      <c r="I446" s="28"/>
    </row>
    <row r="447" spans="1:9" ht="12.75" x14ac:dyDescent="0.2">
      <c r="A447" s="26"/>
      <c r="D447" s="22"/>
      <c r="F447" s="27"/>
      <c r="G447" s="24"/>
      <c r="H447" s="21"/>
      <c r="I447" s="28"/>
    </row>
    <row r="448" spans="1:9" ht="12.75" x14ac:dyDescent="0.2">
      <c r="A448" s="26"/>
      <c r="D448" s="22"/>
      <c r="F448" s="27"/>
      <c r="G448" s="24"/>
      <c r="H448" s="21"/>
      <c r="I448" s="28"/>
    </row>
    <row r="449" spans="1:9" ht="12.75" x14ac:dyDescent="0.2">
      <c r="A449" s="26"/>
      <c r="D449" s="22"/>
      <c r="F449" s="27"/>
      <c r="G449" s="24"/>
      <c r="H449" s="21"/>
      <c r="I449" s="28"/>
    </row>
    <row r="450" spans="1:9" ht="12.75" x14ac:dyDescent="0.2">
      <c r="A450" s="26"/>
      <c r="D450" s="22"/>
      <c r="F450" s="27"/>
      <c r="G450" s="24"/>
      <c r="H450" s="21"/>
      <c r="I450" s="28"/>
    </row>
    <row r="451" spans="1:9" ht="12.75" x14ac:dyDescent="0.2">
      <c r="A451" s="26"/>
      <c r="D451" s="22"/>
      <c r="F451" s="27"/>
      <c r="G451" s="24"/>
      <c r="H451" s="21"/>
      <c r="I451" s="28"/>
    </row>
    <row r="452" spans="1:9" ht="12.75" x14ac:dyDescent="0.2">
      <c r="A452" s="26"/>
      <c r="D452" s="22"/>
      <c r="F452" s="27"/>
      <c r="G452" s="24"/>
      <c r="H452" s="21"/>
      <c r="I452" s="28"/>
    </row>
    <row r="453" spans="1:9" ht="12.75" x14ac:dyDescent="0.2">
      <c r="A453" s="26"/>
      <c r="D453" s="22"/>
      <c r="F453" s="27"/>
      <c r="G453" s="24"/>
      <c r="H453" s="21"/>
      <c r="I453" s="28"/>
    </row>
    <row r="454" spans="1:9" ht="12.75" x14ac:dyDescent="0.2">
      <c r="A454" s="26"/>
      <c r="D454" s="22"/>
      <c r="F454" s="27"/>
      <c r="G454" s="24"/>
      <c r="H454" s="21"/>
      <c r="I454" s="28"/>
    </row>
    <row r="455" spans="1:9" ht="12.75" x14ac:dyDescent="0.2">
      <c r="A455" s="26"/>
      <c r="D455" s="22"/>
      <c r="F455" s="27"/>
      <c r="G455" s="24"/>
      <c r="H455" s="21"/>
      <c r="I455" s="28"/>
    </row>
    <row r="456" spans="1:9" ht="12.75" x14ac:dyDescent="0.2">
      <c r="A456" s="26"/>
      <c r="D456" s="22"/>
      <c r="F456" s="27"/>
      <c r="G456" s="24"/>
      <c r="H456" s="21"/>
      <c r="I456" s="28"/>
    </row>
    <row r="457" spans="1:9" ht="12.75" x14ac:dyDescent="0.2">
      <c r="A457" s="26"/>
      <c r="D457" s="22"/>
      <c r="F457" s="27"/>
      <c r="G457" s="24"/>
      <c r="H457" s="21"/>
      <c r="I457" s="28"/>
    </row>
    <row r="458" spans="1:9" ht="12.75" x14ac:dyDescent="0.2">
      <c r="A458" s="26"/>
      <c r="D458" s="22"/>
      <c r="F458" s="27"/>
      <c r="G458" s="24"/>
      <c r="H458" s="21"/>
      <c r="I458" s="28"/>
    </row>
    <row r="459" spans="1:9" ht="12.75" x14ac:dyDescent="0.2">
      <c r="A459" s="26"/>
      <c r="D459" s="22"/>
      <c r="F459" s="27"/>
      <c r="G459" s="24"/>
      <c r="H459" s="21"/>
      <c r="I459" s="28"/>
    </row>
    <row r="460" spans="1:9" ht="12.75" x14ac:dyDescent="0.2">
      <c r="A460" s="26"/>
      <c r="D460" s="22"/>
      <c r="F460" s="27"/>
      <c r="G460" s="24"/>
      <c r="H460" s="21"/>
      <c r="I460" s="28"/>
    </row>
    <row r="461" spans="1:9" ht="12.75" x14ac:dyDescent="0.2">
      <c r="A461" s="26"/>
      <c r="D461" s="22"/>
      <c r="F461" s="27"/>
      <c r="G461" s="24"/>
      <c r="H461" s="21"/>
      <c r="I461" s="28"/>
    </row>
    <row r="462" spans="1:9" ht="12.75" x14ac:dyDescent="0.2">
      <c r="A462" s="26"/>
      <c r="D462" s="22"/>
      <c r="F462" s="27"/>
      <c r="G462" s="24"/>
      <c r="H462" s="21"/>
      <c r="I462" s="28"/>
    </row>
    <row r="463" spans="1:9" ht="12.75" x14ac:dyDescent="0.2">
      <c r="A463" s="26"/>
      <c r="D463" s="22"/>
      <c r="F463" s="27"/>
      <c r="G463" s="24"/>
      <c r="H463" s="21"/>
      <c r="I463" s="28"/>
    </row>
    <row r="464" spans="1:9" ht="12.75" x14ac:dyDescent="0.2">
      <c r="A464" s="26"/>
      <c r="D464" s="22"/>
      <c r="F464" s="27"/>
      <c r="G464" s="24"/>
      <c r="H464" s="21"/>
      <c r="I464" s="28"/>
    </row>
    <row r="465" spans="1:9" ht="12.75" x14ac:dyDescent="0.2">
      <c r="A465" s="26"/>
      <c r="D465" s="22"/>
      <c r="F465" s="27"/>
      <c r="G465" s="24"/>
      <c r="H465" s="21"/>
      <c r="I465" s="28"/>
    </row>
    <row r="466" spans="1:9" ht="12.75" x14ac:dyDescent="0.2">
      <c r="A466" s="26"/>
      <c r="D466" s="22"/>
      <c r="F466" s="27"/>
      <c r="G466" s="24"/>
      <c r="H466" s="21"/>
      <c r="I466" s="28"/>
    </row>
    <row r="467" spans="1:9" ht="12.75" x14ac:dyDescent="0.2">
      <c r="A467" s="26"/>
      <c r="D467" s="22"/>
      <c r="F467" s="27"/>
      <c r="G467" s="24"/>
      <c r="H467" s="21"/>
      <c r="I467" s="28"/>
    </row>
    <row r="468" spans="1:9" ht="12.75" x14ac:dyDescent="0.2">
      <c r="A468" s="26"/>
      <c r="D468" s="22"/>
      <c r="F468" s="27"/>
      <c r="G468" s="24"/>
      <c r="H468" s="21"/>
      <c r="I468" s="28"/>
    </row>
    <row r="469" spans="1:9" ht="12.75" x14ac:dyDescent="0.2">
      <c r="A469" s="26"/>
      <c r="D469" s="22"/>
      <c r="F469" s="27"/>
      <c r="G469" s="24"/>
      <c r="H469" s="21"/>
      <c r="I469" s="28"/>
    </row>
    <row r="470" spans="1:9" ht="12.75" x14ac:dyDescent="0.2">
      <c r="A470" s="26"/>
      <c r="D470" s="22"/>
      <c r="F470" s="27"/>
      <c r="G470" s="24"/>
      <c r="H470" s="21"/>
      <c r="I470" s="28"/>
    </row>
    <row r="471" spans="1:9" ht="12.75" x14ac:dyDescent="0.2">
      <c r="A471" s="26"/>
      <c r="D471" s="22"/>
      <c r="F471" s="27"/>
      <c r="G471" s="24"/>
      <c r="H471" s="21"/>
      <c r="I471" s="28"/>
    </row>
    <row r="472" spans="1:9" ht="12.75" x14ac:dyDescent="0.2">
      <c r="A472" s="26"/>
      <c r="D472" s="22"/>
      <c r="F472" s="27"/>
      <c r="G472" s="24"/>
      <c r="H472" s="21"/>
      <c r="I472" s="28"/>
    </row>
    <row r="473" spans="1:9" ht="12.75" x14ac:dyDescent="0.2">
      <c r="A473" s="26"/>
      <c r="D473" s="22"/>
      <c r="F473" s="27"/>
      <c r="G473" s="24"/>
      <c r="H473" s="21"/>
      <c r="I473" s="28"/>
    </row>
    <row r="474" spans="1:9" ht="12.75" x14ac:dyDescent="0.2">
      <c r="A474" s="26"/>
      <c r="D474" s="22"/>
      <c r="F474" s="27"/>
      <c r="G474" s="24"/>
      <c r="H474" s="21"/>
      <c r="I474" s="28"/>
    </row>
    <row r="475" spans="1:9" ht="12.75" x14ac:dyDescent="0.2">
      <c r="A475" s="26"/>
      <c r="D475" s="22"/>
      <c r="F475" s="27"/>
      <c r="G475" s="24"/>
      <c r="H475" s="21"/>
      <c r="I475" s="28"/>
    </row>
    <row r="476" spans="1:9" ht="12.75" x14ac:dyDescent="0.2">
      <c r="A476" s="26"/>
      <c r="D476" s="22"/>
      <c r="F476" s="27"/>
      <c r="G476" s="24"/>
      <c r="H476" s="21"/>
      <c r="I476" s="28"/>
    </row>
    <row r="477" spans="1:9" ht="12.75" x14ac:dyDescent="0.2">
      <c r="A477" s="26"/>
      <c r="D477" s="22"/>
      <c r="F477" s="27"/>
      <c r="G477" s="24"/>
      <c r="H477" s="21"/>
      <c r="I477" s="28"/>
    </row>
    <row r="478" spans="1:9" ht="12.75" x14ac:dyDescent="0.2">
      <c r="A478" s="26"/>
      <c r="D478" s="22"/>
      <c r="F478" s="27"/>
      <c r="G478" s="24"/>
      <c r="H478" s="21"/>
      <c r="I478" s="28"/>
    </row>
    <row r="479" spans="1:9" ht="12.75" x14ac:dyDescent="0.2">
      <c r="A479" s="26"/>
      <c r="D479" s="22"/>
      <c r="F479" s="27"/>
      <c r="G479" s="24"/>
      <c r="H479" s="21"/>
      <c r="I479" s="28"/>
    </row>
    <row r="480" spans="1:9" ht="12.75" x14ac:dyDescent="0.2">
      <c r="A480" s="26"/>
      <c r="D480" s="22"/>
      <c r="F480" s="27"/>
      <c r="G480" s="24"/>
      <c r="H480" s="21"/>
      <c r="I480" s="28"/>
    </row>
    <row r="481" spans="1:9" ht="12.75" x14ac:dyDescent="0.2">
      <c r="A481" s="26"/>
      <c r="D481" s="22"/>
      <c r="F481" s="27"/>
      <c r="G481" s="24"/>
      <c r="H481" s="21"/>
      <c r="I481" s="28"/>
    </row>
    <row r="482" spans="1:9" ht="12.75" x14ac:dyDescent="0.2">
      <c r="A482" s="26"/>
      <c r="D482" s="22"/>
      <c r="F482" s="27"/>
      <c r="G482" s="24"/>
      <c r="H482" s="21"/>
      <c r="I482" s="28"/>
    </row>
    <row r="483" spans="1:9" ht="12.75" x14ac:dyDescent="0.2">
      <c r="A483" s="26"/>
      <c r="D483" s="22"/>
      <c r="F483" s="27"/>
      <c r="G483" s="24"/>
      <c r="H483" s="21"/>
      <c r="I483" s="28"/>
    </row>
    <row r="484" spans="1:9" ht="12.75" x14ac:dyDescent="0.2">
      <c r="A484" s="26"/>
      <c r="D484" s="22"/>
      <c r="F484" s="27"/>
      <c r="G484" s="24"/>
      <c r="H484" s="21"/>
      <c r="I484" s="28"/>
    </row>
    <row r="485" spans="1:9" ht="12.75" x14ac:dyDescent="0.2">
      <c r="A485" s="26"/>
      <c r="D485" s="22"/>
      <c r="F485" s="27"/>
      <c r="G485" s="24"/>
      <c r="H485" s="21"/>
      <c r="I485" s="28"/>
    </row>
    <row r="486" spans="1:9" ht="12.75" x14ac:dyDescent="0.2">
      <c r="A486" s="26"/>
      <c r="D486" s="22"/>
      <c r="F486" s="27"/>
      <c r="G486" s="24"/>
      <c r="H486" s="21"/>
      <c r="I486" s="28"/>
    </row>
    <row r="487" spans="1:9" ht="12.75" x14ac:dyDescent="0.2">
      <c r="A487" s="26"/>
      <c r="D487" s="22"/>
      <c r="F487" s="27"/>
      <c r="G487" s="24"/>
      <c r="H487" s="21"/>
      <c r="I487" s="28"/>
    </row>
    <row r="488" spans="1:9" ht="12.75" x14ac:dyDescent="0.2">
      <c r="A488" s="26"/>
      <c r="D488" s="22"/>
      <c r="F488" s="27"/>
      <c r="G488" s="24"/>
      <c r="H488" s="21"/>
      <c r="I488" s="28"/>
    </row>
    <row r="489" spans="1:9" ht="12.75" x14ac:dyDescent="0.2">
      <c r="A489" s="26"/>
      <c r="D489" s="22"/>
      <c r="F489" s="27"/>
      <c r="G489" s="24"/>
      <c r="H489" s="21"/>
      <c r="I489" s="28"/>
    </row>
    <row r="490" spans="1:9" ht="12.75" x14ac:dyDescent="0.2">
      <c r="A490" s="26"/>
      <c r="D490" s="22"/>
      <c r="F490" s="27"/>
      <c r="G490" s="24"/>
      <c r="H490" s="21"/>
      <c r="I490" s="28"/>
    </row>
    <row r="491" spans="1:9" ht="12.75" x14ac:dyDescent="0.2">
      <c r="A491" s="26"/>
      <c r="D491" s="22"/>
      <c r="F491" s="27"/>
      <c r="G491" s="24"/>
      <c r="H491" s="21"/>
      <c r="I491" s="28"/>
    </row>
    <row r="492" spans="1:9" ht="12.75" x14ac:dyDescent="0.2">
      <c r="A492" s="26"/>
      <c r="D492" s="22"/>
      <c r="F492" s="27"/>
      <c r="G492" s="24"/>
      <c r="H492" s="21"/>
      <c r="I492" s="28"/>
    </row>
    <row r="493" spans="1:9" ht="12.75" x14ac:dyDescent="0.2">
      <c r="A493" s="26"/>
      <c r="D493" s="22"/>
      <c r="F493" s="27"/>
      <c r="G493" s="24"/>
      <c r="H493" s="21"/>
      <c r="I493" s="28"/>
    </row>
    <row r="494" spans="1:9" ht="12.75" x14ac:dyDescent="0.2">
      <c r="A494" s="26"/>
      <c r="D494" s="22"/>
      <c r="F494" s="27"/>
      <c r="G494" s="24"/>
      <c r="H494" s="21"/>
      <c r="I494" s="28"/>
    </row>
    <row r="495" spans="1:9" ht="12.75" x14ac:dyDescent="0.2">
      <c r="A495" s="26"/>
      <c r="D495" s="22"/>
      <c r="F495" s="27"/>
      <c r="G495" s="24"/>
      <c r="H495" s="21"/>
      <c r="I495" s="28"/>
    </row>
    <row r="496" spans="1:9" ht="12.75" x14ac:dyDescent="0.2">
      <c r="A496" s="26"/>
      <c r="D496" s="22"/>
      <c r="F496" s="27"/>
      <c r="G496" s="24"/>
      <c r="H496" s="21"/>
      <c r="I496" s="28"/>
    </row>
    <row r="497" spans="1:9" ht="12.75" x14ac:dyDescent="0.2">
      <c r="A497" s="26"/>
      <c r="D497" s="22"/>
      <c r="F497" s="27"/>
      <c r="G497" s="24"/>
      <c r="H497" s="21"/>
      <c r="I497" s="28"/>
    </row>
    <row r="498" spans="1:9" ht="12.75" x14ac:dyDescent="0.2">
      <c r="A498" s="26"/>
      <c r="D498" s="22"/>
      <c r="F498" s="27"/>
      <c r="G498" s="24"/>
      <c r="H498" s="21"/>
      <c r="I498" s="28"/>
    </row>
    <row r="499" spans="1:9" ht="12.75" x14ac:dyDescent="0.2">
      <c r="A499" s="26"/>
      <c r="D499" s="22"/>
      <c r="F499" s="27"/>
      <c r="G499" s="24"/>
      <c r="H499" s="21"/>
      <c r="I499" s="28"/>
    </row>
    <row r="500" spans="1:9" ht="12.75" x14ac:dyDescent="0.2">
      <c r="A500" s="26"/>
      <c r="D500" s="22"/>
      <c r="F500" s="27"/>
      <c r="G500" s="24"/>
      <c r="H500" s="21"/>
      <c r="I500" s="28"/>
    </row>
    <row r="501" spans="1:9" ht="12.75" x14ac:dyDescent="0.2">
      <c r="A501" s="26"/>
      <c r="D501" s="22"/>
      <c r="F501" s="27"/>
      <c r="G501" s="24"/>
      <c r="H501" s="21"/>
      <c r="I501" s="28"/>
    </row>
    <row r="502" spans="1:9" ht="12.75" x14ac:dyDescent="0.2">
      <c r="A502" s="26"/>
      <c r="D502" s="22"/>
      <c r="F502" s="27"/>
      <c r="G502" s="24"/>
      <c r="H502" s="21"/>
      <c r="I502" s="28"/>
    </row>
    <row r="503" spans="1:9" ht="12.75" x14ac:dyDescent="0.2">
      <c r="A503" s="26"/>
      <c r="D503" s="22"/>
      <c r="F503" s="27"/>
      <c r="G503" s="24"/>
      <c r="H503" s="21"/>
      <c r="I503" s="28"/>
    </row>
    <row r="504" spans="1:9" ht="12.75" x14ac:dyDescent="0.2">
      <c r="A504" s="26"/>
      <c r="D504" s="22"/>
      <c r="F504" s="27"/>
      <c r="G504" s="24"/>
      <c r="H504" s="21"/>
      <c r="I504" s="28"/>
    </row>
    <row r="505" spans="1:9" ht="12.75" x14ac:dyDescent="0.2">
      <c r="A505" s="26"/>
      <c r="D505" s="22"/>
      <c r="F505" s="27"/>
      <c r="G505" s="24"/>
      <c r="H505" s="21"/>
      <c r="I505" s="28"/>
    </row>
    <row r="506" spans="1:9" ht="12.75" x14ac:dyDescent="0.2">
      <c r="A506" s="26"/>
      <c r="D506" s="22"/>
      <c r="F506" s="27"/>
      <c r="G506" s="24"/>
      <c r="H506" s="21"/>
      <c r="I506" s="28"/>
    </row>
    <row r="507" spans="1:9" ht="12.75" x14ac:dyDescent="0.2">
      <c r="A507" s="26"/>
      <c r="D507" s="22"/>
      <c r="F507" s="27"/>
      <c r="G507" s="24"/>
      <c r="H507" s="21"/>
      <c r="I507" s="28"/>
    </row>
    <row r="508" spans="1:9" ht="12.75" x14ac:dyDescent="0.2">
      <c r="A508" s="26"/>
      <c r="D508" s="22"/>
      <c r="F508" s="27"/>
      <c r="G508" s="24"/>
      <c r="H508" s="21"/>
      <c r="I508" s="28"/>
    </row>
    <row r="509" spans="1:9" ht="12.75" x14ac:dyDescent="0.2">
      <c r="A509" s="26"/>
      <c r="D509" s="22"/>
      <c r="F509" s="27"/>
      <c r="G509" s="24"/>
      <c r="H509" s="21"/>
      <c r="I509" s="28"/>
    </row>
    <row r="510" spans="1:9" ht="12.75" x14ac:dyDescent="0.2">
      <c r="A510" s="26"/>
      <c r="D510" s="22"/>
      <c r="F510" s="27"/>
      <c r="G510" s="24"/>
      <c r="H510" s="21"/>
      <c r="I510" s="28"/>
    </row>
    <row r="511" spans="1:9" ht="12.75" x14ac:dyDescent="0.2">
      <c r="A511" s="26"/>
      <c r="D511" s="22"/>
      <c r="F511" s="27"/>
      <c r="G511" s="24"/>
      <c r="H511" s="21"/>
      <c r="I511" s="28"/>
    </row>
    <row r="512" spans="1:9" ht="12.75" x14ac:dyDescent="0.2">
      <c r="A512" s="26"/>
      <c r="D512" s="22"/>
      <c r="F512" s="27"/>
      <c r="G512" s="24"/>
      <c r="H512" s="21"/>
      <c r="I512" s="28"/>
    </row>
    <row r="513" spans="1:9" ht="12.75" x14ac:dyDescent="0.2">
      <c r="A513" s="26"/>
      <c r="D513" s="22"/>
      <c r="F513" s="27"/>
      <c r="G513" s="24"/>
      <c r="H513" s="21"/>
      <c r="I513" s="28"/>
    </row>
    <row r="514" spans="1:9" ht="12.75" x14ac:dyDescent="0.2">
      <c r="A514" s="26"/>
      <c r="D514" s="22"/>
      <c r="F514" s="27"/>
      <c r="G514" s="24"/>
      <c r="H514" s="21"/>
      <c r="I514" s="28"/>
    </row>
    <row r="515" spans="1:9" ht="12.75" x14ac:dyDescent="0.2">
      <c r="A515" s="26"/>
      <c r="D515" s="22"/>
      <c r="F515" s="27"/>
      <c r="G515" s="24"/>
      <c r="H515" s="21"/>
      <c r="I515" s="28"/>
    </row>
    <row r="516" spans="1:9" ht="12.75" x14ac:dyDescent="0.2">
      <c r="A516" s="26"/>
      <c r="D516" s="22"/>
      <c r="F516" s="27"/>
      <c r="G516" s="24"/>
      <c r="H516" s="21"/>
      <c r="I516" s="28"/>
    </row>
    <row r="517" spans="1:9" ht="12.75" x14ac:dyDescent="0.2">
      <c r="A517" s="26"/>
      <c r="D517" s="22"/>
      <c r="F517" s="27"/>
      <c r="G517" s="24"/>
      <c r="H517" s="21"/>
      <c r="I517" s="28"/>
    </row>
    <row r="518" spans="1:9" ht="12.75" x14ac:dyDescent="0.2">
      <c r="A518" s="26"/>
      <c r="D518" s="22"/>
      <c r="F518" s="27"/>
      <c r="G518" s="24"/>
      <c r="H518" s="21"/>
      <c r="I518" s="28"/>
    </row>
    <row r="519" spans="1:9" ht="12.75" x14ac:dyDescent="0.2">
      <c r="A519" s="26"/>
      <c r="D519" s="22"/>
      <c r="F519" s="27"/>
      <c r="G519" s="24"/>
      <c r="H519" s="21"/>
      <c r="I519" s="28"/>
    </row>
    <row r="520" spans="1:9" ht="12.75" x14ac:dyDescent="0.2">
      <c r="A520" s="26"/>
      <c r="D520" s="22"/>
      <c r="F520" s="27"/>
      <c r="G520" s="24"/>
      <c r="H520" s="21"/>
      <c r="I520" s="28"/>
    </row>
    <row r="521" spans="1:9" ht="12.75" x14ac:dyDescent="0.2">
      <c r="A521" s="26"/>
      <c r="D521" s="22"/>
      <c r="F521" s="27"/>
      <c r="G521" s="24"/>
      <c r="H521" s="21"/>
      <c r="I521" s="28"/>
    </row>
    <row r="522" spans="1:9" ht="12.75" x14ac:dyDescent="0.2">
      <c r="A522" s="26"/>
      <c r="D522" s="22"/>
      <c r="F522" s="27"/>
      <c r="G522" s="24"/>
      <c r="H522" s="21"/>
      <c r="I522" s="28"/>
    </row>
    <row r="523" spans="1:9" ht="12.75" x14ac:dyDescent="0.2">
      <c r="A523" s="26"/>
      <c r="D523" s="22"/>
      <c r="F523" s="27"/>
      <c r="G523" s="24"/>
      <c r="H523" s="21"/>
      <c r="I523" s="28"/>
    </row>
    <row r="524" spans="1:9" ht="12.75" x14ac:dyDescent="0.2">
      <c r="A524" s="26"/>
      <c r="D524" s="22"/>
      <c r="F524" s="27"/>
      <c r="G524" s="24"/>
      <c r="H524" s="21"/>
      <c r="I524" s="28"/>
    </row>
    <row r="525" spans="1:9" ht="12.75" x14ac:dyDescent="0.2">
      <c r="A525" s="26"/>
      <c r="D525" s="22"/>
      <c r="F525" s="27"/>
      <c r="G525" s="24"/>
      <c r="H525" s="21"/>
      <c r="I525" s="28"/>
    </row>
    <row r="526" spans="1:9" ht="12.75" x14ac:dyDescent="0.2">
      <c r="A526" s="26"/>
      <c r="D526" s="22"/>
      <c r="F526" s="27"/>
      <c r="G526" s="24"/>
      <c r="H526" s="21"/>
      <c r="I526" s="28"/>
    </row>
    <row r="527" spans="1:9" ht="12.75" x14ac:dyDescent="0.2">
      <c r="A527" s="26"/>
      <c r="D527" s="22"/>
      <c r="F527" s="27"/>
      <c r="G527" s="24"/>
      <c r="H527" s="21"/>
      <c r="I527" s="28"/>
    </row>
    <row r="528" spans="1:9" ht="12.75" x14ac:dyDescent="0.2">
      <c r="A528" s="26"/>
      <c r="D528" s="22"/>
      <c r="F528" s="27"/>
      <c r="G528" s="24"/>
      <c r="H528" s="21"/>
      <c r="I528" s="28"/>
    </row>
    <row r="529" spans="1:9" ht="12.75" x14ac:dyDescent="0.2">
      <c r="A529" s="26"/>
      <c r="D529" s="22"/>
      <c r="F529" s="27"/>
      <c r="G529" s="24"/>
      <c r="H529" s="21"/>
      <c r="I529" s="28"/>
    </row>
    <row r="530" spans="1:9" ht="12.75" x14ac:dyDescent="0.2">
      <c r="A530" s="26"/>
      <c r="D530" s="22"/>
      <c r="F530" s="27"/>
      <c r="G530" s="24"/>
      <c r="H530" s="21"/>
      <c r="I530" s="28"/>
    </row>
    <row r="531" spans="1:9" ht="12.75" x14ac:dyDescent="0.2">
      <c r="A531" s="26"/>
      <c r="D531" s="22"/>
      <c r="F531" s="27"/>
      <c r="G531" s="24"/>
      <c r="H531" s="21"/>
      <c r="I531" s="28"/>
    </row>
    <row r="532" spans="1:9" ht="12.75" x14ac:dyDescent="0.2">
      <c r="A532" s="26"/>
      <c r="D532" s="22"/>
      <c r="F532" s="27"/>
      <c r="G532" s="24"/>
      <c r="H532" s="21"/>
      <c r="I532" s="28"/>
    </row>
    <row r="533" spans="1:9" ht="12.75" x14ac:dyDescent="0.2">
      <c r="A533" s="26"/>
      <c r="D533" s="22"/>
      <c r="F533" s="27"/>
      <c r="G533" s="24"/>
      <c r="H533" s="21"/>
      <c r="I533" s="28"/>
    </row>
    <row r="534" spans="1:9" ht="12.75" x14ac:dyDescent="0.2">
      <c r="A534" s="26"/>
      <c r="D534" s="22"/>
      <c r="F534" s="27"/>
      <c r="G534" s="24"/>
      <c r="H534" s="21"/>
      <c r="I534" s="28"/>
    </row>
    <row r="535" spans="1:9" ht="12.75" x14ac:dyDescent="0.2">
      <c r="A535" s="26"/>
      <c r="D535" s="22"/>
      <c r="F535" s="27"/>
      <c r="G535" s="24"/>
      <c r="H535" s="21"/>
      <c r="I535" s="28"/>
    </row>
    <row r="536" spans="1:9" ht="12.75" x14ac:dyDescent="0.2">
      <c r="A536" s="26"/>
      <c r="D536" s="22"/>
      <c r="F536" s="27"/>
      <c r="G536" s="24"/>
      <c r="H536" s="21"/>
      <c r="I536" s="28"/>
    </row>
    <row r="537" spans="1:9" ht="12.75" x14ac:dyDescent="0.2">
      <c r="A537" s="26"/>
      <c r="D537" s="22"/>
      <c r="F537" s="27"/>
      <c r="G537" s="24"/>
      <c r="H537" s="21"/>
      <c r="I537" s="28"/>
    </row>
    <row r="538" spans="1:9" ht="12.75" x14ac:dyDescent="0.2">
      <c r="A538" s="26"/>
      <c r="D538" s="22"/>
      <c r="F538" s="27"/>
      <c r="G538" s="24"/>
      <c r="H538" s="21"/>
      <c r="I538" s="28"/>
    </row>
    <row r="539" spans="1:9" ht="12.75" x14ac:dyDescent="0.2">
      <c r="A539" s="26"/>
      <c r="D539" s="22"/>
      <c r="F539" s="27"/>
      <c r="G539" s="24"/>
      <c r="H539" s="21"/>
      <c r="I539" s="28"/>
    </row>
    <row r="540" spans="1:9" ht="12.75" x14ac:dyDescent="0.2">
      <c r="A540" s="26"/>
      <c r="D540" s="22"/>
      <c r="F540" s="27"/>
      <c r="G540" s="24"/>
      <c r="H540" s="21"/>
      <c r="I540" s="28"/>
    </row>
    <row r="541" spans="1:9" ht="12.75" x14ac:dyDescent="0.2">
      <c r="A541" s="26"/>
      <c r="D541" s="22"/>
      <c r="F541" s="27"/>
      <c r="G541" s="24"/>
      <c r="H541" s="21"/>
      <c r="I541" s="28"/>
    </row>
    <row r="542" spans="1:9" ht="12.75" x14ac:dyDescent="0.2">
      <c r="A542" s="26"/>
      <c r="D542" s="22"/>
      <c r="F542" s="27"/>
      <c r="G542" s="24"/>
      <c r="H542" s="21"/>
      <c r="I542" s="28"/>
    </row>
    <row r="543" spans="1:9" ht="12.75" x14ac:dyDescent="0.2">
      <c r="A543" s="26"/>
      <c r="D543" s="22"/>
      <c r="F543" s="27"/>
      <c r="G543" s="24"/>
      <c r="H543" s="21"/>
      <c r="I543" s="28"/>
    </row>
    <row r="544" spans="1:9" ht="12.75" x14ac:dyDescent="0.2">
      <c r="A544" s="26"/>
      <c r="D544" s="22"/>
      <c r="F544" s="27"/>
      <c r="G544" s="24"/>
      <c r="H544" s="21"/>
      <c r="I544" s="28"/>
    </row>
    <row r="545" spans="1:9" ht="12.75" x14ac:dyDescent="0.2">
      <c r="A545" s="26"/>
      <c r="D545" s="22"/>
      <c r="F545" s="27"/>
      <c r="G545" s="24"/>
      <c r="H545" s="21"/>
      <c r="I545" s="28"/>
    </row>
    <row r="546" spans="1:9" ht="12.75" x14ac:dyDescent="0.2">
      <c r="A546" s="26"/>
      <c r="D546" s="22"/>
      <c r="F546" s="27"/>
      <c r="G546" s="24"/>
      <c r="H546" s="21"/>
      <c r="I546" s="28"/>
    </row>
    <row r="547" spans="1:9" ht="12.75" x14ac:dyDescent="0.2">
      <c r="A547" s="26"/>
      <c r="D547" s="22"/>
      <c r="F547" s="27"/>
      <c r="G547" s="24"/>
      <c r="H547" s="21"/>
      <c r="I547" s="28"/>
    </row>
    <row r="548" spans="1:9" ht="12.75" x14ac:dyDescent="0.2">
      <c r="A548" s="26"/>
      <c r="D548" s="22"/>
      <c r="F548" s="27"/>
      <c r="G548" s="24"/>
      <c r="H548" s="21"/>
      <c r="I548" s="28"/>
    </row>
    <row r="549" spans="1:9" ht="12.75" x14ac:dyDescent="0.2">
      <c r="A549" s="26"/>
      <c r="D549" s="22"/>
      <c r="F549" s="27"/>
      <c r="G549" s="24"/>
      <c r="H549" s="21"/>
      <c r="I549" s="28"/>
    </row>
    <row r="550" spans="1:9" ht="12.75" x14ac:dyDescent="0.2">
      <c r="A550" s="26"/>
      <c r="D550" s="22"/>
      <c r="F550" s="27"/>
      <c r="G550" s="24"/>
      <c r="H550" s="21"/>
      <c r="I550" s="28"/>
    </row>
    <row r="551" spans="1:9" ht="12.75" x14ac:dyDescent="0.2">
      <c r="A551" s="26"/>
      <c r="D551" s="22"/>
      <c r="F551" s="27"/>
      <c r="G551" s="24"/>
      <c r="H551" s="21"/>
      <c r="I551" s="28"/>
    </row>
    <row r="552" spans="1:9" ht="12.75" x14ac:dyDescent="0.2">
      <c r="A552" s="26"/>
      <c r="D552" s="22"/>
      <c r="F552" s="27"/>
      <c r="G552" s="24"/>
      <c r="H552" s="21"/>
      <c r="I552" s="28"/>
    </row>
    <row r="553" spans="1:9" ht="12.75" x14ac:dyDescent="0.2">
      <c r="A553" s="26"/>
      <c r="D553" s="22"/>
      <c r="F553" s="27"/>
      <c r="G553" s="24"/>
      <c r="H553" s="21"/>
      <c r="I553" s="28"/>
    </row>
    <row r="554" spans="1:9" ht="12.75" x14ac:dyDescent="0.2">
      <c r="A554" s="26"/>
      <c r="D554" s="22"/>
      <c r="F554" s="27"/>
      <c r="G554" s="24"/>
      <c r="H554" s="21"/>
      <c r="I554" s="28"/>
    </row>
    <row r="555" spans="1:9" ht="12.75" x14ac:dyDescent="0.2">
      <c r="A555" s="26"/>
      <c r="D555" s="22"/>
      <c r="F555" s="27"/>
      <c r="G555" s="24"/>
      <c r="H555" s="21"/>
      <c r="I555" s="28"/>
    </row>
    <row r="556" spans="1:9" ht="12.75" x14ac:dyDescent="0.2">
      <c r="A556" s="26"/>
      <c r="D556" s="22"/>
      <c r="F556" s="27"/>
      <c r="G556" s="24"/>
      <c r="H556" s="21"/>
      <c r="I556" s="28"/>
    </row>
    <row r="557" spans="1:9" ht="12.75" x14ac:dyDescent="0.2">
      <c r="A557" s="26"/>
      <c r="D557" s="22"/>
      <c r="F557" s="27"/>
      <c r="G557" s="24"/>
      <c r="H557" s="21"/>
      <c r="I557" s="28"/>
    </row>
    <row r="558" spans="1:9" ht="12.75" x14ac:dyDescent="0.2">
      <c r="A558" s="26"/>
      <c r="D558" s="22"/>
      <c r="F558" s="27"/>
      <c r="G558" s="24"/>
      <c r="H558" s="21"/>
      <c r="I558" s="28"/>
    </row>
    <row r="559" spans="1:9" ht="12.75" x14ac:dyDescent="0.2">
      <c r="A559" s="26"/>
      <c r="D559" s="22"/>
      <c r="F559" s="27"/>
      <c r="G559" s="24"/>
      <c r="H559" s="21"/>
      <c r="I559" s="28"/>
    </row>
    <row r="560" spans="1:9" ht="12.75" x14ac:dyDescent="0.2">
      <c r="A560" s="26"/>
      <c r="D560" s="22"/>
      <c r="F560" s="27"/>
      <c r="G560" s="24"/>
      <c r="H560" s="21"/>
      <c r="I560" s="28"/>
    </row>
    <row r="561" spans="1:9" ht="12.75" x14ac:dyDescent="0.2">
      <c r="A561" s="26"/>
      <c r="D561" s="22"/>
      <c r="F561" s="27"/>
      <c r="G561" s="24"/>
      <c r="H561" s="21"/>
      <c r="I561" s="28"/>
    </row>
    <row r="562" spans="1:9" ht="12.75" x14ac:dyDescent="0.2">
      <c r="A562" s="26"/>
      <c r="D562" s="22"/>
      <c r="F562" s="27"/>
      <c r="G562" s="24"/>
      <c r="H562" s="21"/>
      <c r="I562" s="28"/>
    </row>
    <row r="563" spans="1:9" ht="12.75" x14ac:dyDescent="0.2">
      <c r="A563" s="26"/>
      <c r="D563" s="22"/>
      <c r="F563" s="27"/>
      <c r="G563" s="24"/>
      <c r="H563" s="21"/>
      <c r="I563" s="28"/>
    </row>
    <row r="564" spans="1:9" ht="12.75" x14ac:dyDescent="0.2">
      <c r="A564" s="26"/>
      <c r="D564" s="22"/>
      <c r="F564" s="27"/>
      <c r="G564" s="24"/>
      <c r="H564" s="21"/>
      <c r="I564" s="28"/>
    </row>
    <row r="565" spans="1:9" ht="12.75" x14ac:dyDescent="0.2">
      <c r="A565" s="26"/>
      <c r="D565" s="22"/>
      <c r="F565" s="27"/>
      <c r="G565" s="24"/>
      <c r="H565" s="21"/>
      <c r="I565" s="28"/>
    </row>
    <row r="566" spans="1:9" ht="12.75" x14ac:dyDescent="0.2">
      <c r="A566" s="26"/>
      <c r="D566" s="22"/>
      <c r="F566" s="27"/>
      <c r="G566" s="24"/>
      <c r="H566" s="21"/>
      <c r="I566" s="28"/>
    </row>
    <row r="567" spans="1:9" ht="12.75" x14ac:dyDescent="0.2">
      <c r="A567" s="26"/>
      <c r="D567" s="22"/>
      <c r="F567" s="27"/>
      <c r="G567" s="24"/>
      <c r="H567" s="21"/>
      <c r="I567" s="28"/>
    </row>
    <row r="568" spans="1:9" ht="12.75" x14ac:dyDescent="0.2">
      <c r="A568" s="26"/>
      <c r="D568" s="22"/>
      <c r="F568" s="27"/>
      <c r="G568" s="24"/>
      <c r="H568" s="21"/>
      <c r="I568" s="28"/>
    </row>
    <row r="569" spans="1:9" ht="12.75" x14ac:dyDescent="0.2">
      <c r="A569" s="26"/>
      <c r="D569" s="22"/>
      <c r="F569" s="27"/>
      <c r="G569" s="24"/>
      <c r="H569" s="21"/>
      <c r="I569" s="28"/>
    </row>
    <row r="570" spans="1:9" ht="12.75" x14ac:dyDescent="0.2">
      <c r="A570" s="26"/>
      <c r="D570" s="22"/>
      <c r="F570" s="27"/>
      <c r="G570" s="24"/>
      <c r="H570" s="21"/>
      <c r="I570" s="28"/>
    </row>
    <row r="571" spans="1:9" ht="12.75" x14ac:dyDescent="0.2">
      <c r="A571" s="26"/>
      <c r="D571" s="22"/>
      <c r="F571" s="27"/>
      <c r="G571" s="24"/>
      <c r="H571" s="21"/>
      <c r="I571" s="28"/>
    </row>
    <row r="572" spans="1:9" ht="12.75" x14ac:dyDescent="0.2">
      <c r="A572" s="26"/>
      <c r="D572" s="22"/>
      <c r="F572" s="27"/>
      <c r="G572" s="24"/>
      <c r="H572" s="21"/>
      <c r="I572" s="28"/>
    </row>
    <row r="573" spans="1:9" ht="12.75" x14ac:dyDescent="0.2">
      <c r="A573" s="26"/>
      <c r="D573" s="22"/>
      <c r="F573" s="27"/>
      <c r="G573" s="24"/>
      <c r="H573" s="21"/>
      <c r="I573" s="28"/>
    </row>
    <row r="574" spans="1:9" ht="12.75" x14ac:dyDescent="0.2">
      <c r="A574" s="26"/>
      <c r="D574" s="22"/>
      <c r="F574" s="27"/>
      <c r="G574" s="24"/>
      <c r="H574" s="21"/>
      <c r="I574" s="28"/>
    </row>
    <row r="575" spans="1:9" ht="12.75" x14ac:dyDescent="0.2">
      <c r="A575" s="26"/>
      <c r="D575" s="22"/>
      <c r="F575" s="27"/>
      <c r="G575" s="24"/>
      <c r="H575" s="21"/>
      <c r="I575" s="28"/>
    </row>
    <row r="576" spans="1:9" ht="12.75" x14ac:dyDescent="0.2">
      <c r="A576" s="26"/>
      <c r="D576" s="22"/>
      <c r="F576" s="27"/>
      <c r="G576" s="24"/>
      <c r="H576" s="21"/>
      <c r="I576" s="28"/>
    </row>
    <row r="577" spans="1:9" ht="12.75" x14ac:dyDescent="0.2">
      <c r="A577" s="26"/>
      <c r="D577" s="22"/>
      <c r="F577" s="27"/>
      <c r="G577" s="24"/>
      <c r="H577" s="21"/>
      <c r="I577" s="28"/>
    </row>
    <row r="578" spans="1:9" ht="12.75" x14ac:dyDescent="0.2">
      <c r="A578" s="26"/>
      <c r="D578" s="22"/>
      <c r="F578" s="27"/>
      <c r="G578" s="24"/>
      <c r="H578" s="21"/>
      <c r="I578" s="28"/>
    </row>
    <row r="579" spans="1:9" ht="12.75" x14ac:dyDescent="0.2">
      <c r="A579" s="26"/>
      <c r="D579" s="22"/>
      <c r="F579" s="27"/>
      <c r="G579" s="24"/>
      <c r="H579" s="21"/>
      <c r="I579" s="28"/>
    </row>
    <row r="580" spans="1:9" ht="12.75" x14ac:dyDescent="0.2">
      <c r="A580" s="26"/>
      <c r="D580" s="22"/>
      <c r="F580" s="27"/>
      <c r="G580" s="24"/>
      <c r="H580" s="21"/>
      <c r="I580" s="28"/>
    </row>
    <row r="581" spans="1:9" ht="12.75" x14ac:dyDescent="0.2">
      <c r="A581" s="26"/>
      <c r="D581" s="22"/>
      <c r="F581" s="27"/>
      <c r="G581" s="24"/>
      <c r="H581" s="21"/>
      <c r="I581" s="28"/>
    </row>
    <row r="582" spans="1:9" ht="12.75" x14ac:dyDescent="0.2">
      <c r="A582" s="26"/>
      <c r="D582" s="22"/>
      <c r="F582" s="27"/>
      <c r="G582" s="24"/>
      <c r="H582" s="21"/>
      <c r="I582" s="28"/>
    </row>
    <row r="583" spans="1:9" ht="12.75" x14ac:dyDescent="0.2">
      <c r="A583" s="26"/>
      <c r="D583" s="22"/>
      <c r="F583" s="27"/>
      <c r="G583" s="24"/>
      <c r="H583" s="21"/>
      <c r="I583" s="28"/>
    </row>
    <row r="584" spans="1:9" ht="12.75" x14ac:dyDescent="0.2">
      <c r="A584" s="26"/>
      <c r="D584" s="22"/>
      <c r="F584" s="27"/>
      <c r="G584" s="24"/>
      <c r="H584" s="21"/>
      <c r="I584" s="28"/>
    </row>
    <row r="585" spans="1:9" ht="12.75" x14ac:dyDescent="0.2">
      <c r="A585" s="26"/>
      <c r="D585" s="22"/>
      <c r="F585" s="27"/>
      <c r="G585" s="24"/>
      <c r="H585" s="21"/>
      <c r="I585" s="28"/>
    </row>
    <row r="586" spans="1:9" ht="12.75" x14ac:dyDescent="0.2">
      <c r="A586" s="26"/>
      <c r="D586" s="22"/>
      <c r="F586" s="27"/>
      <c r="G586" s="24"/>
      <c r="H586" s="21"/>
      <c r="I586" s="28"/>
    </row>
    <row r="587" spans="1:9" ht="12.75" x14ac:dyDescent="0.2">
      <c r="A587" s="26"/>
      <c r="D587" s="22"/>
      <c r="F587" s="27"/>
      <c r="G587" s="24"/>
      <c r="H587" s="21"/>
      <c r="I587" s="28"/>
    </row>
    <row r="588" spans="1:9" ht="12.75" x14ac:dyDescent="0.2">
      <c r="A588" s="26"/>
      <c r="D588" s="22"/>
      <c r="F588" s="27"/>
      <c r="G588" s="24"/>
      <c r="H588" s="21"/>
      <c r="I588" s="28"/>
    </row>
    <row r="589" spans="1:9" ht="12.75" x14ac:dyDescent="0.2">
      <c r="A589" s="26"/>
      <c r="D589" s="22"/>
      <c r="F589" s="27"/>
      <c r="G589" s="24"/>
      <c r="H589" s="21"/>
      <c r="I589" s="28"/>
    </row>
    <row r="590" spans="1:9" ht="12.75" x14ac:dyDescent="0.2">
      <c r="A590" s="26"/>
      <c r="D590" s="22"/>
      <c r="F590" s="27"/>
      <c r="G590" s="24"/>
      <c r="H590" s="21"/>
      <c r="I590" s="28"/>
    </row>
    <row r="591" spans="1:9" ht="12.75" x14ac:dyDescent="0.2">
      <c r="A591" s="26"/>
      <c r="D591" s="22"/>
      <c r="F591" s="27"/>
      <c r="G591" s="24"/>
      <c r="H591" s="21"/>
      <c r="I591" s="28"/>
    </row>
    <row r="592" spans="1:9" ht="12.75" x14ac:dyDescent="0.2">
      <c r="A592" s="26"/>
      <c r="D592" s="22"/>
      <c r="F592" s="27"/>
      <c r="G592" s="24"/>
      <c r="H592" s="21"/>
      <c r="I592" s="28"/>
    </row>
    <row r="593" spans="1:9" ht="12.75" x14ac:dyDescent="0.2">
      <c r="A593" s="26"/>
      <c r="D593" s="22"/>
      <c r="F593" s="27"/>
      <c r="G593" s="24"/>
      <c r="H593" s="21"/>
      <c r="I593" s="28"/>
    </row>
    <row r="594" spans="1:9" ht="12.75" x14ac:dyDescent="0.2">
      <c r="A594" s="26"/>
      <c r="D594" s="22"/>
      <c r="F594" s="27"/>
      <c r="G594" s="24"/>
      <c r="H594" s="21"/>
      <c r="I594" s="28"/>
    </row>
    <row r="595" spans="1:9" ht="12.75" x14ac:dyDescent="0.2">
      <c r="A595" s="26"/>
      <c r="D595" s="22"/>
      <c r="F595" s="27"/>
      <c r="G595" s="24"/>
      <c r="H595" s="21"/>
      <c r="I595" s="28"/>
    </row>
    <row r="596" spans="1:9" ht="12.75" x14ac:dyDescent="0.2">
      <c r="A596" s="26"/>
      <c r="D596" s="22"/>
      <c r="F596" s="27"/>
      <c r="G596" s="24"/>
      <c r="H596" s="21"/>
      <c r="I596" s="28"/>
    </row>
    <row r="597" spans="1:9" ht="12.75" x14ac:dyDescent="0.2">
      <c r="A597" s="26"/>
      <c r="D597" s="22"/>
      <c r="F597" s="27"/>
      <c r="G597" s="24"/>
      <c r="H597" s="21"/>
      <c r="I597" s="28"/>
    </row>
    <row r="598" spans="1:9" ht="12.75" x14ac:dyDescent="0.2">
      <c r="A598" s="26"/>
      <c r="D598" s="22"/>
      <c r="F598" s="27"/>
      <c r="G598" s="24"/>
      <c r="H598" s="21"/>
      <c r="I598" s="28"/>
    </row>
    <row r="599" spans="1:9" ht="12.75" x14ac:dyDescent="0.2">
      <c r="A599" s="26"/>
      <c r="D599" s="22"/>
      <c r="F599" s="27"/>
      <c r="G599" s="24"/>
      <c r="H599" s="21"/>
      <c r="I599" s="28"/>
    </row>
    <row r="600" spans="1:9" ht="12.75" x14ac:dyDescent="0.2">
      <c r="A600" s="26"/>
      <c r="D600" s="22"/>
      <c r="F600" s="27"/>
      <c r="G600" s="24"/>
      <c r="H600" s="21"/>
      <c r="I600" s="28"/>
    </row>
    <row r="601" spans="1:9" ht="12.75" x14ac:dyDescent="0.2">
      <c r="A601" s="26"/>
      <c r="D601" s="22"/>
      <c r="F601" s="27"/>
      <c r="G601" s="24"/>
      <c r="H601" s="21"/>
      <c r="I601" s="28"/>
    </row>
    <row r="602" spans="1:9" ht="12.75" x14ac:dyDescent="0.2">
      <c r="A602" s="26"/>
      <c r="D602" s="22"/>
      <c r="F602" s="27"/>
      <c r="G602" s="24"/>
      <c r="H602" s="21"/>
      <c r="I602" s="28"/>
    </row>
    <row r="603" spans="1:9" ht="12.75" x14ac:dyDescent="0.2">
      <c r="A603" s="26"/>
      <c r="D603" s="22"/>
      <c r="F603" s="27"/>
      <c r="G603" s="24"/>
      <c r="H603" s="21"/>
      <c r="I603" s="28"/>
    </row>
    <row r="604" spans="1:9" ht="12.75" x14ac:dyDescent="0.2">
      <c r="A604" s="26"/>
      <c r="D604" s="22"/>
      <c r="F604" s="27"/>
      <c r="G604" s="24"/>
      <c r="H604" s="21"/>
      <c r="I604" s="28"/>
    </row>
    <row r="605" spans="1:9" ht="12.75" x14ac:dyDescent="0.2">
      <c r="A605" s="26"/>
      <c r="D605" s="22"/>
      <c r="F605" s="27"/>
      <c r="G605" s="24"/>
      <c r="H605" s="21"/>
      <c r="I605" s="28"/>
    </row>
    <row r="606" spans="1:9" ht="12.75" x14ac:dyDescent="0.2">
      <c r="A606" s="26"/>
      <c r="D606" s="22"/>
      <c r="F606" s="27"/>
      <c r="G606" s="24"/>
      <c r="H606" s="21"/>
      <c r="I606" s="28"/>
    </row>
    <row r="607" spans="1:9" ht="12.75" x14ac:dyDescent="0.2">
      <c r="A607" s="26"/>
      <c r="D607" s="22"/>
      <c r="F607" s="27"/>
      <c r="G607" s="24"/>
      <c r="H607" s="21"/>
      <c r="I607" s="28"/>
    </row>
    <row r="608" spans="1:9" ht="12.75" x14ac:dyDescent="0.2">
      <c r="A608" s="26"/>
      <c r="D608" s="22"/>
      <c r="F608" s="27"/>
      <c r="G608" s="24"/>
      <c r="H608" s="21"/>
      <c r="I608" s="28"/>
    </row>
    <row r="609" spans="1:9" ht="12.75" x14ac:dyDescent="0.2">
      <c r="A609" s="26"/>
      <c r="D609" s="22"/>
      <c r="F609" s="27"/>
      <c r="G609" s="24"/>
      <c r="H609" s="21"/>
      <c r="I609" s="28"/>
    </row>
    <row r="610" spans="1:9" ht="12.75" x14ac:dyDescent="0.2">
      <c r="A610" s="26"/>
      <c r="D610" s="22"/>
      <c r="F610" s="27"/>
      <c r="G610" s="24"/>
      <c r="H610" s="21"/>
      <c r="I610" s="28"/>
    </row>
    <row r="611" spans="1:9" ht="12.75" x14ac:dyDescent="0.2">
      <c r="A611" s="26"/>
      <c r="D611" s="22"/>
      <c r="F611" s="27"/>
      <c r="G611" s="24"/>
      <c r="H611" s="21"/>
      <c r="I611" s="28"/>
    </row>
    <row r="612" spans="1:9" ht="12.75" x14ac:dyDescent="0.2">
      <c r="A612" s="26"/>
      <c r="D612" s="22"/>
      <c r="F612" s="27"/>
      <c r="G612" s="24"/>
      <c r="H612" s="21"/>
      <c r="I612" s="28"/>
    </row>
    <row r="613" spans="1:9" ht="12.75" x14ac:dyDescent="0.2">
      <c r="A613" s="26"/>
      <c r="D613" s="22"/>
      <c r="F613" s="27"/>
      <c r="G613" s="24"/>
      <c r="H613" s="21"/>
      <c r="I613" s="28"/>
    </row>
    <row r="614" spans="1:9" ht="12.75" x14ac:dyDescent="0.2">
      <c r="A614" s="26"/>
      <c r="D614" s="22"/>
      <c r="F614" s="27"/>
      <c r="G614" s="24"/>
      <c r="H614" s="21"/>
      <c r="I614" s="28"/>
    </row>
    <row r="615" spans="1:9" ht="12.75" x14ac:dyDescent="0.2">
      <c r="A615" s="26"/>
      <c r="D615" s="22"/>
      <c r="F615" s="27"/>
      <c r="G615" s="24"/>
      <c r="H615" s="21"/>
      <c r="I615" s="28"/>
    </row>
    <row r="616" spans="1:9" ht="12.75" x14ac:dyDescent="0.2">
      <c r="A616" s="26"/>
      <c r="D616" s="22"/>
      <c r="F616" s="27"/>
      <c r="G616" s="24"/>
      <c r="H616" s="21"/>
      <c r="I616" s="28"/>
    </row>
    <row r="617" spans="1:9" ht="12.75" x14ac:dyDescent="0.2">
      <c r="A617" s="26"/>
      <c r="D617" s="22"/>
      <c r="F617" s="27"/>
      <c r="G617" s="24"/>
      <c r="H617" s="21"/>
      <c r="I617" s="28"/>
    </row>
    <row r="618" spans="1:9" ht="12.75" x14ac:dyDescent="0.2">
      <c r="A618" s="26"/>
      <c r="D618" s="22"/>
      <c r="F618" s="27"/>
      <c r="G618" s="24"/>
      <c r="H618" s="21"/>
      <c r="I618" s="28"/>
    </row>
    <row r="619" spans="1:9" ht="12.75" x14ac:dyDescent="0.2">
      <c r="A619" s="26"/>
      <c r="D619" s="22"/>
      <c r="F619" s="27"/>
      <c r="G619" s="24"/>
      <c r="H619" s="21"/>
      <c r="I619" s="28"/>
    </row>
    <row r="620" spans="1:9" ht="12.75" x14ac:dyDescent="0.2">
      <c r="A620" s="26"/>
      <c r="D620" s="22"/>
      <c r="F620" s="27"/>
      <c r="G620" s="24"/>
      <c r="H620" s="21"/>
      <c r="I620" s="28"/>
    </row>
    <row r="621" spans="1:9" ht="12.75" x14ac:dyDescent="0.2">
      <c r="A621" s="26"/>
      <c r="D621" s="22"/>
      <c r="F621" s="27"/>
      <c r="G621" s="24"/>
      <c r="H621" s="21"/>
      <c r="I621" s="28"/>
    </row>
    <row r="622" spans="1:9" ht="12.75" x14ac:dyDescent="0.2">
      <c r="A622" s="26"/>
      <c r="D622" s="22"/>
      <c r="F622" s="27"/>
      <c r="G622" s="24"/>
      <c r="I622" s="28"/>
    </row>
    <row r="623" spans="1:9" ht="12.75" x14ac:dyDescent="0.2">
      <c r="A623" s="26"/>
      <c r="D623" s="22"/>
      <c r="F623" s="27"/>
      <c r="G623" s="24"/>
      <c r="I623" s="28"/>
    </row>
    <row r="624" spans="1:9" ht="12.75" x14ac:dyDescent="0.2">
      <c r="A624" s="26"/>
      <c r="D624" s="22"/>
      <c r="F624" s="27"/>
      <c r="G624" s="24"/>
      <c r="I624" s="28"/>
    </row>
    <row r="625" spans="1:9" ht="12.75" x14ac:dyDescent="0.2">
      <c r="A625" s="26"/>
      <c r="D625" s="22"/>
      <c r="F625" s="27"/>
      <c r="G625" s="24"/>
      <c r="I625" s="28"/>
    </row>
    <row r="626" spans="1:9" ht="12.75" x14ac:dyDescent="0.2">
      <c r="A626" s="26"/>
      <c r="D626" s="22"/>
      <c r="F626" s="27"/>
      <c r="G626" s="24"/>
      <c r="I626" s="28"/>
    </row>
    <row r="627" spans="1:9" ht="12.75" x14ac:dyDescent="0.2">
      <c r="A627" s="26"/>
      <c r="D627" s="22"/>
      <c r="F627" s="27"/>
      <c r="G627" s="24"/>
      <c r="I627" s="28"/>
    </row>
    <row r="628" spans="1:9" ht="12.75" x14ac:dyDescent="0.2">
      <c r="A628" s="26"/>
      <c r="D628" s="22"/>
      <c r="F628" s="27"/>
      <c r="G628" s="24"/>
      <c r="I628" s="28"/>
    </row>
    <row r="629" spans="1:9" ht="12.75" x14ac:dyDescent="0.2">
      <c r="A629" s="26"/>
      <c r="D629" s="22"/>
      <c r="F629" s="27"/>
      <c r="G629" s="24"/>
      <c r="I629" s="28"/>
    </row>
    <row r="630" spans="1:9" ht="12.75" x14ac:dyDescent="0.2">
      <c r="A630" s="26"/>
      <c r="D630" s="22"/>
      <c r="F630" s="27"/>
      <c r="G630" s="24"/>
      <c r="I630" s="28"/>
    </row>
    <row r="631" spans="1:9" ht="12.75" x14ac:dyDescent="0.2">
      <c r="A631" s="26"/>
      <c r="D631" s="22"/>
      <c r="F631" s="27"/>
      <c r="G631" s="24"/>
      <c r="I631" s="28"/>
    </row>
    <row r="632" spans="1:9" ht="12.75" x14ac:dyDescent="0.2">
      <c r="A632" s="26"/>
      <c r="D632" s="22"/>
      <c r="F632" s="27"/>
      <c r="G632" s="24"/>
      <c r="I632" s="28"/>
    </row>
    <row r="633" spans="1:9" ht="12.75" x14ac:dyDescent="0.2">
      <c r="A633" s="26"/>
      <c r="D633" s="22"/>
      <c r="F633" s="27"/>
      <c r="G633" s="24"/>
      <c r="I633" s="28"/>
    </row>
    <row r="634" spans="1:9" ht="12.75" x14ac:dyDescent="0.2">
      <c r="A634" s="26"/>
      <c r="D634" s="22"/>
      <c r="F634" s="27"/>
      <c r="G634" s="24"/>
      <c r="I634" s="28"/>
    </row>
    <row r="635" spans="1:9" ht="12.75" x14ac:dyDescent="0.2">
      <c r="A635" s="26"/>
      <c r="D635" s="22"/>
      <c r="F635" s="27"/>
      <c r="G635" s="24"/>
      <c r="I635" s="28"/>
    </row>
    <row r="636" spans="1:9" ht="12.75" x14ac:dyDescent="0.2">
      <c r="A636" s="26"/>
      <c r="D636" s="22"/>
      <c r="F636" s="27"/>
      <c r="G636" s="24"/>
      <c r="I636" s="28"/>
    </row>
    <row r="637" spans="1:9" ht="12.75" x14ac:dyDescent="0.2">
      <c r="A637" s="26"/>
      <c r="D637" s="22"/>
      <c r="F637" s="27"/>
      <c r="G637" s="24"/>
      <c r="I637" s="28"/>
    </row>
    <row r="638" spans="1:9" ht="12.75" x14ac:dyDescent="0.2">
      <c r="A638" s="26"/>
      <c r="D638" s="22"/>
      <c r="F638" s="27"/>
      <c r="G638" s="24"/>
      <c r="I638" s="28"/>
    </row>
    <row r="639" spans="1:9" ht="12.75" x14ac:dyDescent="0.2">
      <c r="A639" s="26"/>
      <c r="D639" s="22"/>
      <c r="F639" s="27"/>
      <c r="G639" s="24"/>
      <c r="I639" s="28"/>
    </row>
    <row r="640" spans="1:9" ht="12.75" x14ac:dyDescent="0.2">
      <c r="A640" s="26"/>
      <c r="D640" s="22"/>
      <c r="F640" s="27"/>
      <c r="G640" s="24"/>
      <c r="I640" s="28"/>
    </row>
    <row r="641" spans="1:9" ht="12.75" x14ac:dyDescent="0.2">
      <c r="A641" s="26"/>
      <c r="D641" s="22"/>
      <c r="F641" s="27"/>
      <c r="G641" s="24"/>
      <c r="I641" s="28"/>
    </row>
    <row r="642" spans="1:9" ht="12.75" x14ac:dyDescent="0.2">
      <c r="A642" s="26"/>
      <c r="D642" s="22"/>
      <c r="F642" s="27"/>
      <c r="G642" s="24"/>
      <c r="I642" s="28"/>
    </row>
    <row r="643" spans="1:9" ht="12.75" x14ac:dyDescent="0.2">
      <c r="A643" s="26"/>
      <c r="D643" s="22"/>
      <c r="F643" s="27"/>
      <c r="G643" s="24"/>
      <c r="I643" s="28"/>
    </row>
    <row r="644" spans="1:9" ht="12.75" x14ac:dyDescent="0.2">
      <c r="A644" s="26"/>
      <c r="D644" s="22"/>
      <c r="F644" s="27"/>
      <c r="G644" s="24"/>
      <c r="I644" s="28"/>
    </row>
    <row r="645" spans="1:9" ht="12.75" x14ac:dyDescent="0.2">
      <c r="A645" s="26"/>
      <c r="D645" s="22"/>
      <c r="F645" s="27"/>
      <c r="G645" s="24"/>
      <c r="I645" s="28"/>
    </row>
    <row r="646" spans="1:9" ht="12.75" x14ac:dyDescent="0.2">
      <c r="A646" s="26"/>
      <c r="D646" s="22"/>
      <c r="F646" s="27"/>
      <c r="G646" s="24"/>
      <c r="I646" s="28"/>
    </row>
    <row r="647" spans="1:9" ht="12.75" x14ac:dyDescent="0.2">
      <c r="A647" s="26"/>
      <c r="D647" s="22"/>
      <c r="F647" s="27"/>
      <c r="G647" s="24"/>
      <c r="I647" s="28"/>
    </row>
    <row r="648" spans="1:9" ht="12.75" x14ac:dyDescent="0.2">
      <c r="A648" s="26"/>
      <c r="D648" s="22"/>
      <c r="F648" s="27"/>
      <c r="G648" s="24"/>
      <c r="I648" s="28"/>
    </row>
    <row r="649" spans="1:9" ht="12.75" x14ac:dyDescent="0.2">
      <c r="A649" s="26"/>
      <c r="D649" s="22"/>
      <c r="F649" s="27"/>
      <c r="G649" s="24"/>
      <c r="I649" s="28"/>
    </row>
    <row r="650" spans="1:9" ht="12.75" x14ac:dyDescent="0.2">
      <c r="A650" s="26"/>
      <c r="D650" s="22"/>
      <c r="F650" s="27"/>
      <c r="G650" s="24"/>
      <c r="I650" s="28"/>
    </row>
    <row r="651" spans="1:9" ht="12.75" x14ac:dyDescent="0.2">
      <c r="A651" s="26"/>
      <c r="D651" s="22"/>
      <c r="F651" s="27"/>
      <c r="G651" s="24"/>
      <c r="I651" s="28"/>
    </row>
    <row r="652" spans="1:9" ht="12.75" x14ac:dyDescent="0.2">
      <c r="A652" s="26"/>
      <c r="D652" s="22"/>
      <c r="F652" s="27"/>
      <c r="G652" s="24"/>
      <c r="I652" s="28"/>
    </row>
    <row r="653" spans="1:9" ht="12.75" x14ac:dyDescent="0.2">
      <c r="A653" s="26"/>
      <c r="D653" s="22"/>
      <c r="F653" s="27"/>
      <c r="G653" s="24"/>
      <c r="I653" s="28"/>
    </row>
    <row r="654" spans="1:9" ht="12.75" x14ac:dyDescent="0.2">
      <c r="A654" s="26"/>
      <c r="D654" s="22"/>
      <c r="F654" s="27"/>
      <c r="G654" s="24"/>
      <c r="I654" s="28"/>
    </row>
    <row r="655" spans="1:9" ht="12.75" x14ac:dyDescent="0.2">
      <c r="A655" s="26"/>
      <c r="D655" s="22"/>
      <c r="F655" s="27"/>
      <c r="G655" s="24"/>
      <c r="I655" s="28"/>
    </row>
    <row r="656" spans="1:9" ht="12.75" x14ac:dyDescent="0.2">
      <c r="A656" s="26"/>
      <c r="D656" s="22"/>
      <c r="F656" s="27"/>
      <c r="G656" s="24"/>
      <c r="I656" s="28"/>
    </row>
    <row r="657" spans="1:9" ht="12.75" x14ac:dyDescent="0.2">
      <c r="A657" s="26"/>
      <c r="D657" s="22"/>
      <c r="F657" s="27"/>
      <c r="G657" s="24"/>
      <c r="I657" s="28"/>
    </row>
    <row r="658" spans="1:9" ht="12.75" x14ac:dyDescent="0.2">
      <c r="A658" s="26"/>
      <c r="D658" s="22"/>
      <c r="F658" s="27"/>
      <c r="G658" s="24"/>
      <c r="I658" s="28"/>
    </row>
    <row r="659" spans="1:9" ht="12.75" x14ac:dyDescent="0.2">
      <c r="A659" s="26"/>
      <c r="D659" s="22"/>
      <c r="F659" s="27"/>
      <c r="G659" s="24"/>
      <c r="I659" s="28"/>
    </row>
    <row r="660" spans="1:9" ht="12.75" x14ac:dyDescent="0.2">
      <c r="A660" s="26"/>
      <c r="D660" s="22"/>
      <c r="F660" s="27"/>
      <c r="G660" s="24"/>
      <c r="I660" s="28"/>
    </row>
    <row r="661" spans="1:9" ht="12.75" x14ac:dyDescent="0.2">
      <c r="A661" s="26"/>
      <c r="D661" s="22"/>
      <c r="F661" s="27"/>
      <c r="G661" s="24"/>
      <c r="I661" s="28"/>
    </row>
    <row r="662" spans="1:9" ht="12.75" x14ac:dyDescent="0.2">
      <c r="A662" s="26"/>
      <c r="D662" s="22"/>
      <c r="F662" s="27"/>
      <c r="G662" s="24"/>
      <c r="I662" s="28"/>
    </row>
    <row r="663" spans="1:9" ht="12.75" x14ac:dyDescent="0.2">
      <c r="A663" s="26"/>
      <c r="D663" s="22"/>
      <c r="F663" s="27"/>
      <c r="G663" s="24"/>
      <c r="I663" s="28"/>
    </row>
    <row r="664" spans="1:9" ht="12.75" x14ac:dyDescent="0.2">
      <c r="A664" s="26"/>
      <c r="D664" s="22"/>
      <c r="F664" s="27"/>
      <c r="G664" s="24"/>
      <c r="I664" s="28"/>
    </row>
    <row r="665" spans="1:9" ht="12.75" x14ac:dyDescent="0.2">
      <c r="A665" s="26"/>
      <c r="D665" s="22"/>
      <c r="F665" s="27"/>
      <c r="G665" s="24"/>
      <c r="I665" s="28"/>
    </row>
    <row r="666" spans="1:9" ht="12.75" x14ac:dyDescent="0.2">
      <c r="A666" s="26"/>
      <c r="D666" s="22"/>
      <c r="F666" s="27"/>
      <c r="G666" s="24"/>
      <c r="I666" s="28"/>
    </row>
    <row r="667" spans="1:9" ht="12.75" x14ac:dyDescent="0.2">
      <c r="A667" s="26"/>
      <c r="D667" s="22"/>
      <c r="F667" s="27"/>
      <c r="G667" s="24"/>
      <c r="I667" s="28"/>
    </row>
    <row r="668" spans="1:9" ht="12.75" x14ac:dyDescent="0.2">
      <c r="A668" s="26"/>
      <c r="D668" s="22"/>
      <c r="F668" s="27"/>
      <c r="G668" s="24"/>
      <c r="I668" s="28"/>
    </row>
    <row r="669" spans="1:9" ht="12.75" x14ac:dyDescent="0.2">
      <c r="A669" s="26"/>
      <c r="D669" s="22"/>
      <c r="F669" s="27"/>
      <c r="G669" s="24"/>
      <c r="I669" s="28"/>
    </row>
    <row r="670" spans="1:9" ht="12.75" x14ac:dyDescent="0.2">
      <c r="A670" s="26"/>
      <c r="D670" s="22"/>
      <c r="F670" s="27"/>
      <c r="G670" s="24"/>
      <c r="I670" s="28"/>
    </row>
    <row r="671" spans="1:9" ht="12.75" x14ac:dyDescent="0.2">
      <c r="A671" s="26"/>
      <c r="D671" s="22"/>
      <c r="F671" s="27"/>
      <c r="G671" s="24"/>
      <c r="I671" s="28"/>
    </row>
    <row r="672" spans="1:9" ht="12.75" x14ac:dyDescent="0.2">
      <c r="A672" s="26"/>
      <c r="D672" s="22"/>
      <c r="F672" s="27"/>
      <c r="G672" s="24"/>
      <c r="I672" s="28"/>
    </row>
    <row r="673" spans="1:9" ht="12.75" x14ac:dyDescent="0.2">
      <c r="A673" s="26"/>
      <c r="D673" s="22"/>
      <c r="F673" s="27"/>
      <c r="G673" s="24"/>
      <c r="I673" s="28"/>
    </row>
    <row r="674" spans="1:9" ht="12.75" x14ac:dyDescent="0.2">
      <c r="A674" s="26"/>
      <c r="D674" s="22"/>
      <c r="F674" s="27"/>
      <c r="G674" s="24"/>
      <c r="I674" s="28"/>
    </row>
    <row r="675" spans="1:9" ht="12.75" x14ac:dyDescent="0.2">
      <c r="A675" s="26"/>
      <c r="D675" s="22"/>
      <c r="F675" s="27"/>
      <c r="G675" s="24"/>
      <c r="I675" s="28"/>
    </row>
    <row r="676" spans="1:9" ht="12.75" x14ac:dyDescent="0.2">
      <c r="A676" s="26"/>
      <c r="D676" s="22"/>
      <c r="F676" s="27"/>
      <c r="G676" s="24"/>
      <c r="I676" s="28"/>
    </row>
    <row r="677" spans="1:9" ht="12.75" x14ac:dyDescent="0.2">
      <c r="A677" s="26"/>
      <c r="D677" s="22"/>
      <c r="F677" s="27"/>
      <c r="G677" s="24"/>
      <c r="I677" s="28"/>
    </row>
    <row r="678" spans="1:9" ht="12.75" x14ac:dyDescent="0.2">
      <c r="A678" s="26"/>
      <c r="D678" s="22"/>
      <c r="F678" s="27"/>
      <c r="G678" s="24"/>
      <c r="I678" s="28"/>
    </row>
    <row r="679" spans="1:9" ht="12.75" x14ac:dyDescent="0.2">
      <c r="A679" s="26"/>
      <c r="D679" s="22"/>
      <c r="F679" s="27"/>
      <c r="G679" s="24"/>
      <c r="I679" s="28"/>
    </row>
    <row r="680" spans="1:9" ht="12.75" x14ac:dyDescent="0.2">
      <c r="A680" s="26"/>
      <c r="D680" s="22"/>
      <c r="F680" s="27"/>
      <c r="G680" s="24"/>
      <c r="I680" s="28"/>
    </row>
    <row r="681" spans="1:9" ht="12.75" x14ac:dyDescent="0.2">
      <c r="A681" s="26"/>
      <c r="D681" s="22"/>
      <c r="F681" s="27"/>
      <c r="G681" s="24"/>
      <c r="I681" s="28"/>
    </row>
    <row r="682" spans="1:9" ht="12.75" x14ac:dyDescent="0.2">
      <c r="A682" s="26"/>
      <c r="D682" s="22"/>
      <c r="F682" s="27"/>
      <c r="G682" s="24"/>
      <c r="I682" s="28"/>
    </row>
    <row r="683" spans="1:9" ht="12.75" x14ac:dyDescent="0.2">
      <c r="A683" s="26"/>
      <c r="D683" s="22"/>
      <c r="F683" s="27"/>
      <c r="G683" s="24"/>
      <c r="I683" s="28"/>
    </row>
    <row r="684" spans="1:9" ht="12.75" x14ac:dyDescent="0.2">
      <c r="A684" s="26"/>
      <c r="D684" s="22"/>
      <c r="F684" s="27"/>
      <c r="G684" s="24"/>
      <c r="I684" s="28"/>
    </row>
    <row r="685" spans="1:9" ht="12.75" x14ac:dyDescent="0.2">
      <c r="A685" s="26"/>
      <c r="D685" s="22"/>
      <c r="F685" s="27"/>
      <c r="G685" s="24"/>
      <c r="I685" s="28"/>
    </row>
    <row r="686" spans="1:9" ht="12.75" x14ac:dyDescent="0.2">
      <c r="A686" s="26"/>
      <c r="D686" s="22"/>
      <c r="F686" s="27"/>
      <c r="G686" s="24"/>
      <c r="I686" s="28"/>
    </row>
    <row r="687" spans="1:9" ht="12.75" x14ac:dyDescent="0.2">
      <c r="A687" s="26"/>
      <c r="D687" s="22"/>
      <c r="F687" s="27"/>
      <c r="G687" s="24"/>
      <c r="I687" s="28"/>
    </row>
    <row r="688" spans="1:9" ht="12.75" x14ac:dyDescent="0.2">
      <c r="A688" s="26"/>
      <c r="D688" s="22"/>
      <c r="F688" s="27"/>
      <c r="G688" s="24"/>
      <c r="I688" s="28"/>
    </row>
    <row r="689" spans="1:9" ht="12.75" x14ac:dyDescent="0.2">
      <c r="A689" s="26"/>
      <c r="D689" s="22"/>
      <c r="F689" s="27"/>
      <c r="G689" s="24"/>
      <c r="I689" s="28"/>
    </row>
    <row r="690" spans="1:9" ht="12.75" x14ac:dyDescent="0.2">
      <c r="A690" s="26"/>
      <c r="D690" s="22"/>
      <c r="F690" s="27"/>
      <c r="G690" s="24"/>
      <c r="I690" s="28"/>
    </row>
    <row r="691" spans="1:9" ht="12.75" x14ac:dyDescent="0.2">
      <c r="A691" s="26"/>
      <c r="D691" s="22"/>
      <c r="F691" s="27"/>
      <c r="G691" s="24"/>
      <c r="I691" s="28"/>
    </row>
    <row r="692" spans="1:9" ht="12.75" x14ac:dyDescent="0.2">
      <c r="A692" s="26"/>
      <c r="D692" s="22"/>
      <c r="F692" s="27"/>
      <c r="G692" s="24"/>
      <c r="I692" s="28"/>
    </row>
    <row r="693" spans="1:9" ht="12.75" x14ac:dyDescent="0.2">
      <c r="A693" s="26"/>
      <c r="D693" s="22"/>
      <c r="F693" s="27"/>
      <c r="G693" s="24"/>
      <c r="I693" s="28"/>
    </row>
    <row r="694" spans="1:9" ht="12.75" x14ac:dyDescent="0.2">
      <c r="A694" s="26"/>
      <c r="D694" s="22"/>
      <c r="F694" s="27"/>
      <c r="G694" s="24"/>
      <c r="I694" s="28"/>
    </row>
    <row r="695" spans="1:9" ht="12.75" x14ac:dyDescent="0.2">
      <c r="A695" s="26"/>
      <c r="D695" s="22"/>
      <c r="F695" s="27"/>
      <c r="G695" s="24"/>
      <c r="I695" s="28"/>
    </row>
    <row r="696" spans="1:9" ht="12.75" x14ac:dyDescent="0.2">
      <c r="A696" s="26"/>
      <c r="D696" s="22"/>
      <c r="F696" s="27"/>
      <c r="G696" s="24"/>
      <c r="I696" s="28"/>
    </row>
    <row r="697" spans="1:9" ht="12.75" x14ac:dyDescent="0.2">
      <c r="A697" s="26"/>
      <c r="D697" s="22"/>
      <c r="F697" s="27"/>
      <c r="G697" s="24"/>
      <c r="I697" s="28"/>
    </row>
    <row r="698" spans="1:9" ht="12.75" x14ac:dyDescent="0.2">
      <c r="A698" s="26"/>
      <c r="D698" s="22"/>
      <c r="F698" s="27"/>
      <c r="G698" s="24"/>
      <c r="I698" s="28"/>
    </row>
    <row r="699" spans="1:9" ht="12.75" x14ac:dyDescent="0.2">
      <c r="A699" s="26"/>
      <c r="D699" s="22"/>
      <c r="F699" s="27"/>
      <c r="G699" s="24"/>
      <c r="I699" s="28"/>
    </row>
    <row r="700" spans="1:9" ht="12.75" x14ac:dyDescent="0.2">
      <c r="A700" s="26"/>
      <c r="D700" s="22"/>
      <c r="F700" s="27"/>
      <c r="G700" s="24"/>
      <c r="I700" s="28"/>
    </row>
    <row r="701" spans="1:9" ht="12.75" x14ac:dyDescent="0.2">
      <c r="A701" s="26"/>
      <c r="D701" s="22"/>
      <c r="F701" s="27"/>
      <c r="G701" s="24"/>
      <c r="I701" s="28"/>
    </row>
    <row r="702" spans="1:9" ht="12.75" x14ac:dyDescent="0.2">
      <c r="A702" s="26"/>
      <c r="D702" s="22"/>
      <c r="F702" s="27"/>
      <c r="G702" s="24"/>
      <c r="I702" s="28"/>
    </row>
    <row r="703" spans="1:9" ht="12.75" x14ac:dyDescent="0.2">
      <c r="A703" s="26"/>
      <c r="D703" s="22"/>
      <c r="F703" s="27"/>
      <c r="G703" s="24"/>
      <c r="I703" s="28"/>
    </row>
    <row r="704" spans="1:9" ht="12.75" x14ac:dyDescent="0.2">
      <c r="A704" s="26"/>
      <c r="D704" s="22"/>
      <c r="F704" s="27"/>
      <c r="G704" s="24"/>
      <c r="I704" s="28"/>
    </row>
    <row r="705" spans="1:9" ht="12.75" x14ac:dyDescent="0.2">
      <c r="A705" s="26"/>
      <c r="D705" s="22"/>
      <c r="F705" s="27"/>
      <c r="G705" s="24"/>
      <c r="I705" s="28"/>
    </row>
    <row r="706" spans="1:9" ht="12.75" x14ac:dyDescent="0.2">
      <c r="A706" s="26"/>
      <c r="D706" s="22"/>
      <c r="F706" s="27"/>
      <c r="G706" s="24"/>
      <c r="I706" s="28"/>
    </row>
    <row r="707" spans="1:9" ht="12.75" x14ac:dyDescent="0.2">
      <c r="A707" s="26"/>
      <c r="D707" s="22"/>
      <c r="F707" s="27"/>
      <c r="G707" s="24"/>
      <c r="I707" s="28"/>
    </row>
    <row r="708" spans="1:9" ht="12.75" x14ac:dyDescent="0.2">
      <c r="A708" s="26"/>
      <c r="D708" s="22"/>
      <c r="F708" s="27"/>
      <c r="G708" s="24"/>
      <c r="I708" s="28"/>
    </row>
    <row r="709" spans="1:9" ht="12.75" x14ac:dyDescent="0.2">
      <c r="A709" s="26"/>
      <c r="D709" s="22"/>
      <c r="F709" s="27"/>
      <c r="G709" s="24"/>
      <c r="I709" s="28"/>
    </row>
    <row r="710" spans="1:9" ht="12.75" x14ac:dyDescent="0.2">
      <c r="A710" s="26"/>
      <c r="D710" s="22"/>
      <c r="F710" s="27"/>
      <c r="G710" s="24"/>
      <c r="I710" s="28"/>
    </row>
    <row r="711" spans="1:9" ht="12.75" x14ac:dyDescent="0.2">
      <c r="A711" s="26"/>
      <c r="D711" s="22"/>
      <c r="F711" s="27"/>
      <c r="G711" s="24"/>
      <c r="I711" s="28"/>
    </row>
    <row r="712" spans="1:9" ht="12.75" x14ac:dyDescent="0.2">
      <c r="A712" s="26"/>
      <c r="D712" s="22"/>
      <c r="F712" s="27"/>
      <c r="G712" s="24"/>
      <c r="I712" s="28"/>
    </row>
    <row r="713" spans="1:9" ht="12.75" x14ac:dyDescent="0.2">
      <c r="A713" s="26"/>
      <c r="D713" s="22"/>
      <c r="F713" s="27"/>
      <c r="G713" s="24"/>
      <c r="I713" s="28"/>
    </row>
    <row r="714" spans="1:9" ht="12.75" x14ac:dyDescent="0.2">
      <c r="A714" s="26"/>
      <c r="D714" s="22"/>
      <c r="F714" s="27"/>
      <c r="G714" s="24"/>
      <c r="I714" s="28"/>
    </row>
    <row r="715" spans="1:9" ht="12.75" x14ac:dyDescent="0.2">
      <c r="A715" s="26"/>
      <c r="D715" s="22"/>
      <c r="F715" s="27"/>
      <c r="G715" s="24"/>
      <c r="I715" s="28"/>
    </row>
    <row r="716" spans="1:9" ht="12.75" x14ac:dyDescent="0.2">
      <c r="A716" s="26"/>
      <c r="D716" s="22"/>
      <c r="F716" s="27"/>
      <c r="G716" s="24"/>
      <c r="I716" s="28"/>
    </row>
    <row r="717" spans="1:9" ht="12.75" x14ac:dyDescent="0.2">
      <c r="A717" s="26"/>
      <c r="D717" s="22"/>
      <c r="F717" s="27"/>
      <c r="G717" s="24"/>
      <c r="I717" s="28"/>
    </row>
    <row r="718" spans="1:9" ht="12.75" x14ac:dyDescent="0.2">
      <c r="A718" s="26"/>
      <c r="D718" s="22"/>
      <c r="F718" s="27"/>
      <c r="G718" s="24"/>
      <c r="I718" s="28"/>
    </row>
    <row r="719" spans="1:9" ht="12.75" x14ac:dyDescent="0.2">
      <c r="A719" s="26"/>
      <c r="D719" s="22"/>
      <c r="F719" s="27"/>
      <c r="G719" s="24"/>
      <c r="I719" s="28"/>
    </row>
    <row r="720" spans="1:9" ht="12.75" x14ac:dyDescent="0.2">
      <c r="A720" s="26"/>
      <c r="D720" s="22"/>
      <c r="F720" s="27"/>
      <c r="G720" s="24"/>
      <c r="I720" s="28"/>
    </row>
    <row r="721" spans="1:9" ht="12.75" x14ac:dyDescent="0.2">
      <c r="A721" s="26"/>
      <c r="D721" s="22"/>
      <c r="F721" s="27"/>
      <c r="G721" s="24"/>
      <c r="I721" s="28"/>
    </row>
    <row r="722" spans="1:9" ht="12.75" x14ac:dyDescent="0.2">
      <c r="A722" s="26"/>
      <c r="D722" s="22"/>
      <c r="F722" s="27"/>
      <c r="G722" s="24"/>
      <c r="I722" s="28"/>
    </row>
    <row r="723" spans="1:9" ht="12.75" x14ac:dyDescent="0.2">
      <c r="A723" s="26"/>
      <c r="D723" s="22"/>
      <c r="F723" s="27"/>
      <c r="G723" s="24"/>
      <c r="I723" s="28"/>
    </row>
    <row r="724" spans="1:9" ht="12.75" x14ac:dyDescent="0.2">
      <c r="A724" s="26"/>
      <c r="D724" s="22"/>
      <c r="F724" s="27"/>
      <c r="G724" s="24"/>
      <c r="I724" s="28"/>
    </row>
    <row r="725" spans="1:9" ht="12.75" x14ac:dyDescent="0.2">
      <c r="A725" s="26"/>
      <c r="D725" s="22"/>
      <c r="F725" s="27"/>
      <c r="G725" s="24"/>
      <c r="I725" s="28"/>
    </row>
    <row r="726" spans="1:9" ht="12.75" x14ac:dyDescent="0.2">
      <c r="A726" s="26"/>
      <c r="D726" s="22"/>
      <c r="F726" s="27"/>
      <c r="G726" s="24"/>
      <c r="I726" s="28"/>
    </row>
    <row r="727" spans="1:9" ht="12.75" x14ac:dyDescent="0.2">
      <c r="A727" s="26"/>
      <c r="D727" s="22"/>
      <c r="F727" s="27"/>
      <c r="G727" s="24"/>
      <c r="I727" s="28"/>
    </row>
    <row r="728" spans="1:9" ht="12.75" x14ac:dyDescent="0.2">
      <c r="A728" s="26"/>
      <c r="D728" s="22"/>
      <c r="F728" s="27"/>
      <c r="G728" s="24"/>
      <c r="I728" s="28"/>
    </row>
    <row r="729" spans="1:9" ht="12.75" x14ac:dyDescent="0.2">
      <c r="A729" s="26"/>
      <c r="D729" s="22"/>
      <c r="F729" s="27"/>
      <c r="G729" s="24"/>
      <c r="I729" s="28"/>
    </row>
    <row r="730" spans="1:9" ht="12.75" x14ac:dyDescent="0.2">
      <c r="A730" s="26"/>
      <c r="D730" s="22"/>
      <c r="F730" s="27"/>
      <c r="G730" s="24"/>
      <c r="I730" s="28"/>
    </row>
    <row r="731" spans="1:9" ht="12.75" x14ac:dyDescent="0.2">
      <c r="A731" s="26"/>
      <c r="D731" s="22"/>
      <c r="F731" s="27"/>
      <c r="G731" s="24"/>
      <c r="I731" s="28"/>
    </row>
    <row r="732" spans="1:9" ht="12.75" x14ac:dyDescent="0.2">
      <c r="A732" s="26"/>
      <c r="D732" s="22"/>
      <c r="F732" s="27"/>
      <c r="G732" s="24"/>
      <c r="I732" s="28"/>
    </row>
    <row r="733" spans="1:9" ht="12.75" x14ac:dyDescent="0.2">
      <c r="A733" s="26"/>
      <c r="D733" s="22"/>
      <c r="F733" s="27"/>
      <c r="G733" s="24"/>
      <c r="I733" s="28"/>
    </row>
    <row r="734" spans="1:9" ht="12.75" x14ac:dyDescent="0.2">
      <c r="A734" s="26"/>
      <c r="D734" s="22"/>
      <c r="F734" s="27"/>
      <c r="G734" s="24"/>
      <c r="I734" s="28"/>
    </row>
    <row r="735" spans="1:9" ht="12.75" x14ac:dyDescent="0.2">
      <c r="A735" s="26"/>
      <c r="D735" s="22"/>
      <c r="F735" s="27"/>
      <c r="G735" s="24"/>
      <c r="I735" s="28"/>
    </row>
    <row r="736" spans="1:9" ht="12.75" x14ac:dyDescent="0.2">
      <c r="A736" s="26"/>
      <c r="D736" s="22"/>
      <c r="F736" s="27"/>
      <c r="G736" s="24"/>
      <c r="I736" s="28"/>
    </row>
    <row r="737" spans="1:9" ht="12.75" x14ac:dyDescent="0.2">
      <c r="A737" s="26"/>
      <c r="D737" s="22"/>
      <c r="F737" s="27"/>
      <c r="G737" s="24"/>
      <c r="I737" s="28"/>
    </row>
    <row r="738" spans="1:9" ht="12.75" x14ac:dyDescent="0.2">
      <c r="A738" s="26"/>
      <c r="D738" s="22"/>
      <c r="F738" s="27"/>
      <c r="G738" s="24"/>
      <c r="I738" s="28"/>
    </row>
    <row r="739" spans="1:9" ht="12.75" x14ac:dyDescent="0.2">
      <c r="A739" s="26"/>
      <c r="D739" s="22"/>
      <c r="F739" s="27"/>
      <c r="G739" s="24"/>
      <c r="I739" s="28"/>
    </row>
    <row r="740" spans="1:9" ht="12.75" x14ac:dyDescent="0.2">
      <c r="A740" s="26"/>
      <c r="D740" s="22"/>
      <c r="F740" s="27"/>
      <c r="G740" s="24"/>
      <c r="I740" s="28"/>
    </row>
    <row r="741" spans="1:9" ht="12.75" x14ac:dyDescent="0.2">
      <c r="A741" s="26"/>
      <c r="D741" s="22"/>
      <c r="F741" s="27"/>
      <c r="G741" s="24"/>
      <c r="I741" s="28"/>
    </row>
    <row r="742" spans="1:9" ht="12.75" x14ac:dyDescent="0.2">
      <c r="A742" s="26"/>
      <c r="D742" s="22"/>
      <c r="F742" s="27"/>
      <c r="G742" s="24"/>
      <c r="I742" s="28"/>
    </row>
    <row r="743" spans="1:9" ht="12.75" x14ac:dyDescent="0.2">
      <c r="A743" s="26"/>
      <c r="D743" s="22"/>
      <c r="F743" s="27"/>
      <c r="G743" s="24"/>
      <c r="I743" s="28"/>
    </row>
    <row r="744" spans="1:9" ht="12.75" x14ac:dyDescent="0.2">
      <c r="A744" s="26"/>
      <c r="D744" s="22"/>
      <c r="F744" s="27"/>
      <c r="G744" s="24"/>
      <c r="I744" s="28"/>
    </row>
    <row r="745" spans="1:9" ht="12.75" x14ac:dyDescent="0.2">
      <c r="A745" s="26"/>
      <c r="D745" s="22"/>
      <c r="F745" s="27"/>
      <c r="G745" s="24"/>
      <c r="I745" s="28"/>
    </row>
    <row r="746" spans="1:9" ht="12.75" x14ac:dyDescent="0.2">
      <c r="A746" s="26"/>
      <c r="D746" s="22"/>
      <c r="F746" s="27"/>
      <c r="G746" s="24"/>
      <c r="I746" s="28"/>
    </row>
    <row r="747" spans="1:9" ht="12.75" x14ac:dyDescent="0.2">
      <c r="A747" s="26"/>
      <c r="D747" s="22"/>
      <c r="F747" s="27"/>
      <c r="G747" s="24"/>
      <c r="I747" s="28"/>
    </row>
    <row r="748" spans="1:9" ht="12.75" x14ac:dyDescent="0.2">
      <c r="A748" s="26"/>
      <c r="D748" s="22"/>
      <c r="F748" s="27"/>
      <c r="G748" s="24"/>
      <c r="I748" s="28"/>
    </row>
    <row r="749" spans="1:9" ht="12.75" x14ac:dyDescent="0.2">
      <c r="A749" s="26"/>
      <c r="D749" s="22"/>
      <c r="F749" s="27"/>
      <c r="G749" s="24"/>
      <c r="I749" s="28"/>
    </row>
    <row r="750" spans="1:9" ht="12.75" x14ac:dyDescent="0.2">
      <c r="A750" s="26"/>
      <c r="D750" s="22"/>
      <c r="F750" s="27"/>
      <c r="G750" s="24"/>
      <c r="I750" s="28"/>
    </row>
    <row r="751" spans="1:9" ht="12.75" x14ac:dyDescent="0.2">
      <c r="A751" s="26"/>
      <c r="D751" s="22"/>
      <c r="F751" s="27"/>
      <c r="G751" s="24"/>
      <c r="I751" s="28"/>
    </row>
    <row r="752" spans="1:9" ht="12.75" x14ac:dyDescent="0.2">
      <c r="A752" s="26"/>
      <c r="D752" s="22"/>
      <c r="F752" s="27"/>
      <c r="G752" s="24"/>
      <c r="I752" s="28"/>
    </row>
    <row r="753" spans="1:9" ht="12.75" x14ac:dyDescent="0.2">
      <c r="A753" s="26"/>
      <c r="D753" s="22"/>
      <c r="F753" s="27"/>
      <c r="G753" s="24"/>
      <c r="I753" s="28"/>
    </row>
    <row r="754" spans="1:9" ht="12.75" x14ac:dyDescent="0.2">
      <c r="A754" s="26"/>
      <c r="D754" s="22"/>
      <c r="F754" s="27"/>
      <c r="G754" s="24"/>
      <c r="I754" s="28"/>
    </row>
    <row r="755" spans="1:9" ht="12.75" x14ac:dyDescent="0.2">
      <c r="A755" s="26"/>
      <c r="D755" s="22"/>
      <c r="F755" s="27"/>
      <c r="G755" s="24"/>
      <c r="I755" s="28"/>
    </row>
    <row r="756" spans="1:9" ht="12.75" x14ac:dyDescent="0.2">
      <c r="A756" s="26"/>
      <c r="D756" s="22"/>
      <c r="F756" s="27"/>
      <c r="G756" s="24"/>
      <c r="I756" s="28"/>
    </row>
    <row r="757" spans="1:9" ht="12.75" x14ac:dyDescent="0.2">
      <c r="A757" s="26"/>
      <c r="D757" s="22"/>
      <c r="F757" s="27"/>
      <c r="G757" s="24"/>
      <c r="I757" s="28"/>
    </row>
    <row r="758" spans="1:9" ht="12.75" x14ac:dyDescent="0.2">
      <c r="A758" s="26"/>
      <c r="D758" s="22"/>
      <c r="F758" s="27"/>
      <c r="G758" s="24"/>
      <c r="I758" s="28"/>
    </row>
    <row r="759" spans="1:9" ht="12.75" x14ac:dyDescent="0.2">
      <c r="A759" s="26"/>
      <c r="D759" s="22"/>
      <c r="F759" s="27"/>
      <c r="G759" s="24"/>
      <c r="I759" s="28"/>
    </row>
    <row r="760" spans="1:9" ht="12.75" x14ac:dyDescent="0.2">
      <c r="A760" s="26"/>
      <c r="D760" s="22"/>
      <c r="F760" s="27"/>
      <c r="G760" s="24"/>
      <c r="I760" s="28"/>
    </row>
    <row r="761" spans="1:9" ht="12.75" x14ac:dyDescent="0.2">
      <c r="A761" s="26"/>
      <c r="D761" s="22"/>
      <c r="F761" s="27"/>
      <c r="G761" s="24"/>
      <c r="I761" s="28"/>
    </row>
    <row r="762" spans="1:9" ht="12.75" x14ac:dyDescent="0.2">
      <c r="A762" s="26"/>
      <c r="D762" s="22"/>
      <c r="F762" s="27"/>
      <c r="G762" s="24"/>
      <c r="I762" s="28"/>
    </row>
    <row r="763" spans="1:9" ht="12.75" x14ac:dyDescent="0.2">
      <c r="A763" s="26"/>
      <c r="D763" s="22"/>
      <c r="F763" s="27"/>
      <c r="G763" s="24"/>
      <c r="I763" s="28"/>
    </row>
    <row r="764" spans="1:9" ht="12.75" x14ac:dyDescent="0.2">
      <c r="A764" s="26"/>
      <c r="D764" s="22"/>
      <c r="F764" s="27"/>
      <c r="G764" s="24"/>
      <c r="I764" s="28"/>
    </row>
    <row r="765" spans="1:9" ht="12.75" x14ac:dyDescent="0.2">
      <c r="A765" s="26"/>
      <c r="D765" s="22"/>
      <c r="F765" s="27"/>
      <c r="G765" s="24"/>
      <c r="I765" s="28"/>
    </row>
    <row r="766" spans="1:9" ht="12.75" x14ac:dyDescent="0.2">
      <c r="A766" s="26"/>
      <c r="D766" s="22"/>
      <c r="F766" s="27"/>
      <c r="G766" s="24"/>
      <c r="I766" s="28"/>
    </row>
    <row r="767" spans="1:9" ht="12.75" x14ac:dyDescent="0.2">
      <c r="A767" s="26"/>
      <c r="D767" s="22"/>
      <c r="F767" s="27"/>
      <c r="G767" s="24"/>
      <c r="I767" s="28"/>
    </row>
    <row r="768" spans="1:9" ht="12.75" x14ac:dyDescent="0.2">
      <c r="A768" s="26"/>
      <c r="D768" s="22"/>
      <c r="F768" s="27"/>
      <c r="G768" s="24"/>
      <c r="I768" s="28"/>
    </row>
    <row r="769" spans="1:9" ht="12.75" x14ac:dyDescent="0.2">
      <c r="A769" s="26"/>
      <c r="D769" s="22"/>
      <c r="F769" s="27"/>
      <c r="G769" s="24"/>
      <c r="I769" s="28"/>
    </row>
    <row r="770" spans="1:9" ht="12.75" x14ac:dyDescent="0.2">
      <c r="A770" s="26"/>
      <c r="D770" s="22"/>
      <c r="F770" s="27"/>
      <c r="G770" s="24"/>
      <c r="I770" s="28"/>
    </row>
    <row r="771" spans="1:9" ht="12.75" x14ac:dyDescent="0.2">
      <c r="A771" s="26"/>
      <c r="D771" s="22"/>
      <c r="F771" s="27"/>
      <c r="G771" s="24"/>
      <c r="I771" s="28"/>
    </row>
    <row r="772" spans="1:9" ht="12.75" x14ac:dyDescent="0.2">
      <c r="A772" s="26"/>
      <c r="D772" s="22"/>
      <c r="F772" s="27"/>
      <c r="G772" s="24"/>
      <c r="I772" s="28"/>
    </row>
    <row r="773" spans="1:9" ht="12.75" x14ac:dyDescent="0.2">
      <c r="A773" s="26"/>
      <c r="D773" s="22"/>
      <c r="F773" s="27"/>
      <c r="G773" s="24"/>
      <c r="I773" s="28"/>
    </row>
    <row r="774" spans="1:9" ht="12.75" x14ac:dyDescent="0.2">
      <c r="A774" s="26"/>
      <c r="D774" s="22"/>
      <c r="F774" s="27"/>
      <c r="G774" s="24"/>
      <c r="I774" s="28"/>
    </row>
    <row r="775" spans="1:9" ht="12.75" x14ac:dyDescent="0.2">
      <c r="A775" s="26"/>
      <c r="D775" s="22"/>
      <c r="F775" s="27"/>
      <c r="G775" s="24"/>
      <c r="I775" s="28"/>
    </row>
    <row r="776" spans="1:9" ht="12.75" x14ac:dyDescent="0.2">
      <c r="A776" s="26"/>
      <c r="D776" s="22"/>
      <c r="F776" s="27"/>
      <c r="G776" s="24"/>
      <c r="I776" s="28"/>
    </row>
    <row r="777" spans="1:9" ht="12.75" x14ac:dyDescent="0.2">
      <c r="A777" s="26"/>
      <c r="D777" s="22"/>
      <c r="F777" s="27"/>
      <c r="G777" s="24"/>
      <c r="I777" s="28"/>
    </row>
    <row r="778" spans="1:9" ht="12.75" x14ac:dyDescent="0.2">
      <c r="A778" s="26"/>
      <c r="D778" s="22"/>
      <c r="F778" s="27"/>
      <c r="G778" s="24"/>
      <c r="I778" s="28"/>
    </row>
    <row r="779" spans="1:9" ht="12.75" x14ac:dyDescent="0.2">
      <c r="A779" s="26"/>
      <c r="D779" s="22"/>
      <c r="F779" s="27"/>
      <c r="G779" s="24"/>
      <c r="I779" s="28"/>
    </row>
    <row r="780" spans="1:9" ht="12.75" x14ac:dyDescent="0.2">
      <c r="A780" s="26"/>
      <c r="D780" s="22"/>
      <c r="F780" s="27"/>
      <c r="G780" s="24"/>
      <c r="I780" s="28"/>
    </row>
    <row r="781" spans="1:9" ht="12.75" x14ac:dyDescent="0.2">
      <c r="A781" s="26"/>
      <c r="D781" s="22"/>
      <c r="F781" s="27"/>
      <c r="G781" s="24"/>
      <c r="I781" s="28"/>
    </row>
    <row r="782" spans="1:9" ht="12.75" x14ac:dyDescent="0.2">
      <c r="A782" s="26"/>
      <c r="D782" s="22"/>
      <c r="F782" s="27"/>
      <c r="G782" s="24"/>
      <c r="I782" s="28"/>
    </row>
    <row r="783" spans="1:9" ht="12.75" x14ac:dyDescent="0.2">
      <c r="A783" s="26"/>
      <c r="D783" s="22"/>
      <c r="F783" s="27"/>
      <c r="G783" s="24"/>
      <c r="I783" s="28"/>
    </row>
    <row r="784" spans="1:9" ht="12.75" x14ac:dyDescent="0.2">
      <c r="A784" s="26"/>
      <c r="D784" s="22"/>
      <c r="F784" s="27"/>
      <c r="G784" s="24"/>
      <c r="I784" s="28"/>
    </row>
    <row r="785" spans="1:9" ht="12.75" x14ac:dyDescent="0.2">
      <c r="A785" s="26"/>
      <c r="D785" s="22"/>
      <c r="F785" s="27"/>
      <c r="G785" s="24"/>
      <c r="I785" s="28"/>
    </row>
    <row r="786" spans="1:9" ht="12.75" x14ac:dyDescent="0.2">
      <c r="A786" s="26"/>
      <c r="D786" s="22"/>
      <c r="F786" s="27"/>
      <c r="G786" s="24"/>
      <c r="I786" s="28"/>
    </row>
    <row r="787" spans="1:9" ht="12.75" x14ac:dyDescent="0.2">
      <c r="A787" s="26"/>
      <c r="D787" s="22"/>
      <c r="F787" s="27"/>
      <c r="G787" s="24"/>
      <c r="I787" s="28"/>
    </row>
    <row r="788" spans="1:9" ht="12.75" x14ac:dyDescent="0.2">
      <c r="A788" s="26"/>
      <c r="D788" s="22"/>
      <c r="F788" s="27"/>
      <c r="G788" s="24"/>
      <c r="I788" s="28"/>
    </row>
    <row r="789" spans="1:9" ht="12.75" x14ac:dyDescent="0.2">
      <c r="A789" s="26"/>
      <c r="D789" s="22"/>
      <c r="F789" s="27"/>
      <c r="G789" s="24"/>
      <c r="I789" s="28"/>
    </row>
    <row r="790" spans="1:9" ht="12.75" x14ac:dyDescent="0.2">
      <c r="A790" s="26"/>
      <c r="D790" s="22"/>
      <c r="F790" s="27"/>
      <c r="G790" s="24"/>
      <c r="I790" s="28"/>
    </row>
    <row r="791" spans="1:9" ht="12.75" x14ac:dyDescent="0.2">
      <c r="A791" s="26"/>
      <c r="D791" s="22"/>
      <c r="F791" s="27"/>
      <c r="G791" s="24"/>
      <c r="I791" s="28"/>
    </row>
    <row r="792" spans="1:9" ht="12.75" x14ac:dyDescent="0.2">
      <c r="A792" s="26"/>
      <c r="D792" s="22"/>
      <c r="F792" s="27"/>
      <c r="G792" s="24"/>
      <c r="I792" s="28"/>
    </row>
    <row r="793" spans="1:9" ht="12.75" x14ac:dyDescent="0.2">
      <c r="A793" s="26"/>
      <c r="D793" s="22"/>
      <c r="F793" s="27"/>
      <c r="G793" s="24"/>
      <c r="I793" s="28"/>
    </row>
    <row r="794" spans="1:9" ht="12.75" x14ac:dyDescent="0.2">
      <c r="A794" s="26"/>
      <c r="D794" s="22"/>
      <c r="F794" s="27"/>
      <c r="G794" s="24"/>
      <c r="I794" s="28"/>
    </row>
    <row r="795" spans="1:9" ht="12.75" x14ac:dyDescent="0.2">
      <c r="A795" s="26"/>
      <c r="D795" s="22"/>
      <c r="F795" s="27"/>
      <c r="G795" s="24"/>
      <c r="I795" s="28"/>
    </row>
    <row r="796" spans="1:9" ht="12.75" x14ac:dyDescent="0.2">
      <c r="A796" s="26"/>
      <c r="D796" s="22"/>
      <c r="F796" s="27"/>
      <c r="G796" s="24"/>
      <c r="I796" s="28"/>
    </row>
    <row r="797" spans="1:9" ht="12.75" x14ac:dyDescent="0.2">
      <c r="A797" s="26"/>
      <c r="D797" s="22"/>
      <c r="F797" s="27"/>
      <c r="G797" s="24"/>
      <c r="I797" s="28"/>
    </row>
    <row r="798" spans="1:9" ht="12.75" x14ac:dyDescent="0.2">
      <c r="A798" s="26"/>
      <c r="D798" s="22"/>
      <c r="F798" s="27"/>
      <c r="G798" s="24"/>
      <c r="I798" s="28"/>
    </row>
    <row r="799" spans="1:9" ht="12.75" x14ac:dyDescent="0.2">
      <c r="A799" s="26"/>
      <c r="D799" s="22"/>
      <c r="F799" s="27"/>
      <c r="G799" s="24"/>
      <c r="I799" s="28"/>
    </row>
    <row r="800" spans="1:9" ht="12.75" x14ac:dyDescent="0.2">
      <c r="A800" s="26"/>
      <c r="D800" s="22"/>
      <c r="F800" s="27"/>
      <c r="G800" s="24"/>
      <c r="I800" s="28"/>
    </row>
    <row r="801" spans="1:9" ht="12.75" x14ac:dyDescent="0.2">
      <c r="A801" s="26"/>
      <c r="D801" s="22"/>
      <c r="F801" s="27"/>
      <c r="G801" s="24"/>
      <c r="I801" s="28"/>
    </row>
    <row r="802" spans="1:9" ht="12.75" x14ac:dyDescent="0.2">
      <c r="A802" s="26"/>
      <c r="D802" s="22"/>
      <c r="F802" s="27"/>
      <c r="G802" s="24"/>
      <c r="I802" s="28"/>
    </row>
    <row r="803" spans="1:9" ht="12.75" x14ac:dyDescent="0.2">
      <c r="A803" s="26"/>
      <c r="D803" s="22"/>
      <c r="F803" s="27"/>
      <c r="G803" s="24"/>
      <c r="I803" s="28"/>
    </row>
    <row r="804" spans="1:9" ht="12.75" x14ac:dyDescent="0.2">
      <c r="A804" s="26"/>
      <c r="D804" s="22"/>
      <c r="F804" s="27"/>
      <c r="G804" s="24"/>
      <c r="I804" s="28"/>
    </row>
    <row r="805" spans="1:9" ht="12.75" x14ac:dyDescent="0.2">
      <c r="A805" s="26"/>
      <c r="D805" s="22"/>
      <c r="F805" s="27"/>
      <c r="G805" s="24"/>
      <c r="I805" s="28"/>
    </row>
    <row r="806" spans="1:9" ht="12.75" x14ac:dyDescent="0.2">
      <c r="A806" s="26"/>
      <c r="D806" s="22"/>
      <c r="F806" s="27"/>
      <c r="G806" s="24"/>
      <c r="I806" s="28"/>
    </row>
    <row r="807" spans="1:9" ht="12.75" x14ac:dyDescent="0.2">
      <c r="A807" s="26"/>
      <c r="D807" s="22"/>
      <c r="F807" s="27"/>
      <c r="G807" s="24"/>
      <c r="I807" s="28"/>
    </row>
    <row r="808" spans="1:9" ht="12.75" x14ac:dyDescent="0.2">
      <c r="A808" s="26"/>
      <c r="D808" s="22"/>
      <c r="F808" s="27"/>
      <c r="G808" s="24"/>
      <c r="I808" s="28"/>
    </row>
    <row r="809" spans="1:9" ht="12.75" x14ac:dyDescent="0.2">
      <c r="A809" s="26"/>
      <c r="D809" s="22"/>
      <c r="F809" s="27"/>
      <c r="G809" s="24"/>
      <c r="I809" s="28"/>
    </row>
    <row r="810" spans="1:9" ht="12.75" x14ac:dyDescent="0.2">
      <c r="A810" s="26"/>
      <c r="D810" s="22"/>
      <c r="F810" s="27"/>
      <c r="G810" s="24"/>
      <c r="I810" s="28"/>
    </row>
    <row r="811" spans="1:9" ht="12.75" x14ac:dyDescent="0.2">
      <c r="A811" s="26"/>
      <c r="D811" s="22"/>
      <c r="F811" s="27"/>
      <c r="G811" s="24"/>
      <c r="I811" s="28"/>
    </row>
    <row r="812" spans="1:9" ht="12.75" x14ac:dyDescent="0.2">
      <c r="A812" s="26"/>
      <c r="D812" s="22"/>
      <c r="F812" s="27"/>
      <c r="G812" s="24"/>
      <c r="I812" s="28"/>
    </row>
    <row r="813" spans="1:9" ht="12.75" x14ac:dyDescent="0.2">
      <c r="A813" s="26"/>
      <c r="D813" s="22"/>
      <c r="F813" s="27"/>
      <c r="G813" s="24"/>
      <c r="I813" s="28"/>
    </row>
    <row r="814" spans="1:9" ht="12.75" x14ac:dyDescent="0.2">
      <c r="A814" s="26"/>
      <c r="D814" s="22"/>
      <c r="F814" s="27"/>
      <c r="G814" s="24"/>
      <c r="I814" s="28"/>
    </row>
    <row r="815" spans="1:9" ht="12.75" x14ac:dyDescent="0.2">
      <c r="A815" s="26"/>
      <c r="D815" s="22"/>
      <c r="F815" s="27"/>
      <c r="G815" s="24"/>
      <c r="I815" s="28"/>
    </row>
    <row r="816" spans="1:9" ht="12.75" x14ac:dyDescent="0.2">
      <c r="A816" s="26"/>
      <c r="D816" s="22"/>
      <c r="F816" s="27"/>
      <c r="G816" s="24"/>
      <c r="I816" s="28"/>
    </row>
    <row r="817" spans="1:9" ht="12.75" x14ac:dyDescent="0.2">
      <c r="A817" s="26"/>
      <c r="D817" s="22"/>
      <c r="F817" s="27"/>
      <c r="G817" s="24"/>
      <c r="I817" s="28"/>
    </row>
    <row r="818" spans="1:9" ht="12.75" x14ac:dyDescent="0.2">
      <c r="A818" s="26"/>
      <c r="D818" s="22"/>
      <c r="F818" s="27"/>
      <c r="G818" s="24"/>
      <c r="I818" s="28"/>
    </row>
    <row r="819" spans="1:9" ht="12.75" x14ac:dyDescent="0.2">
      <c r="A819" s="26"/>
      <c r="D819" s="22"/>
      <c r="F819" s="27"/>
      <c r="G819" s="24"/>
      <c r="I819" s="28"/>
    </row>
    <row r="820" spans="1:9" ht="12.75" x14ac:dyDescent="0.2">
      <c r="A820" s="26"/>
      <c r="D820" s="22"/>
      <c r="F820" s="27"/>
      <c r="G820" s="24"/>
      <c r="I820" s="28"/>
    </row>
    <row r="821" spans="1:9" ht="12.75" x14ac:dyDescent="0.2">
      <c r="A821" s="26"/>
      <c r="D821" s="22"/>
      <c r="F821" s="27"/>
      <c r="G821" s="24"/>
      <c r="I821" s="28"/>
    </row>
    <row r="822" spans="1:9" ht="12.75" x14ac:dyDescent="0.2">
      <c r="A822" s="26"/>
      <c r="D822" s="22"/>
      <c r="F822" s="27"/>
      <c r="G822" s="24"/>
      <c r="I822" s="28"/>
    </row>
    <row r="823" spans="1:9" ht="12.75" x14ac:dyDescent="0.2">
      <c r="A823" s="26"/>
      <c r="D823" s="22"/>
      <c r="F823" s="27"/>
      <c r="G823" s="24"/>
      <c r="I823" s="28"/>
    </row>
    <row r="824" spans="1:9" ht="12.75" x14ac:dyDescent="0.2">
      <c r="A824" s="26"/>
      <c r="D824" s="22"/>
      <c r="F824" s="27"/>
      <c r="G824" s="24"/>
      <c r="I824" s="28"/>
    </row>
    <row r="825" spans="1:9" ht="12.75" x14ac:dyDescent="0.2">
      <c r="A825" s="26"/>
      <c r="D825" s="22"/>
      <c r="F825" s="27"/>
      <c r="G825" s="24"/>
      <c r="I825" s="28"/>
    </row>
    <row r="826" spans="1:9" ht="12.75" x14ac:dyDescent="0.2">
      <c r="A826" s="26"/>
      <c r="D826" s="22"/>
      <c r="F826" s="27"/>
      <c r="G826" s="24"/>
      <c r="I826" s="28"/>
    </row>
    <row r="827" spans="1:9" ht="12.75" x14ac:dyDescent="0.2">
      <c r="A827" s="26"/>
      <c r="D827" s="22"/>
      <c r="F827" s="27"/>
      <c r="G827" s="24"/>
      <c r="I827" s="28"/>
    </row>
    <row r="828" spans="1:9" ht="12.75" x14ac:dyDescent="0.2">
      <c r="A828" s="26"/>
      <c r="D828" s="22"/>
      <c r="F828" s="27"/>
      <c r="G828" s="24"/>
      <c r="I828" s="28"/>
    </row>
    <row r="829" spans="1:9" ht="12.75" x14ac:dyDescent="0.2">
      <c r="A829" s="26"/>
      <c r="D829" s="22"/>
      <c r="F829" s="27"/>
      <c r="G829" s="24"/>
      <c r="I829" s="28"/>
    </row>
    <row r="830" spans="1:9" ht="12.75" x14ac:dyDescent="0.2">
      <c r="A830" s="26"/>
      <c r="D830" s="22"/>
      <c r="F830" s="27"/>
      <c r="G830" s="24"/>
      <c r="I830" s="28"/>
    </row>
    <row r="831" spans="1:9" ht="12.75" x14ac:dyDescent="0.2">
      <c r="A831" s="26"/>
      <c r="D831" s="22"/>
      <c r="F831" s="27"/>
      <c r="G831" s="24"/>
      <c r="I831" s="28"/>
    </row>
    <row r="832" spans="1:9" ht="12.75" x14ac:dyDescent="0.2">
      <c r="A832" s="26"/>
      <c r="D832" s="22"/>
      <c r="F832" s="27"/>
      <c r="G832" s="24"/>
      <c r="I832" s="28"/>
    </row>
    <row r="833" spans="1:9" ht="12.75" x14ac:dyDescent="0.2">
      <c r="A833" s="26"/>
      <c r="D833" s="22"/>
      <c r="F833" s="27"/>
      <c r="G833" s="24"/>
      <c r="I833" s="28"/>
    </row>
    <row r="834" spans="1:9" ht="12.75" x14ac:dyDescent="0.2">
      <c r="A834" s="26"/>
      <c r="D834" s="22"/>
      <c r="F834" s="27"/>
      <c r="G834" s="24"/>
      <c r="I834" s="28"/>
    </row>
    <row r="835" spans="1:9" ht="12.75" x14ac:dyDescent="0.2">
      <c r="A835" s="26"/>
      <c r="D835" s="22"/>
      <c r="F835" s="27"/>
      <c r="G835" s="24"/>
      <c r="I835" s="28"/>
    </row>
    <row r="836" spans="1:9" ht="12.75" x14ac:dyDescent="0.2">
      <c r="A836" s="26"/>
      <c r="D836" s="22"/>
      <c r="F836" s="27"/>
      <c r="G836" s="24"/>
      <c r="I836" s="28"/>
    </row>
    <row r="837" spans="1:9" ht="12.75" x14ac:dyDescent="0.2">
      <c r="A837" s="26"/>
      <c r="D837" s="22"/>
      <c r="F837" s="27"/>
      <c r="G837" s="24"/>
      <c r="I837" s="28"/>
    </row>
    <row r="838" spans="1:9" ht="12.75" x14ac:dyDescent="0.2">
      <c r="A838" s="26"/>
      <c r="D838" s="22"/>
      <c r="F838" s="27"/>
      <c r="G838" s="24"/>
      <c r="I838" s="28"/>
    </row>
    <row r="839" spans="1:9" ht="12.75" x14ac:dyDescent="0.2">
      <c r="A839" s="26"/>
      <c r="D839" s="22"/>
      <c r="F839" s="27"/>
      <c r="G839" s="24"/>
      <c r="I839" s="28"/>
    </row>
    <row r="840" spans="1:9" ht="12.75" x14ac:dyDescent="0.2">
      <c r="A840" s="26"/>
      <c r="D840" s="22"/>
      <c r="F840" s="27"/>
      <c r="G840" s="24"/>
      <c r="I840" s="28"/>
    </row>
    <row r="841" spans="1:9" ht="12.75" x14ac:dyDescent="0.2">
      <c r="A841" s="26"/>
      <c r="D841" s="22"/>
      <c r="F841" s="27"/>
      <c r="G841" s="24"/>
      <c r="I841" s="28"/>
    </row>
    <row r="842" spans="1:9" ht="12.75" x14ac:dyDescent="0.2">
      <c r="A842" s="26"/>
      <c r="D842" s="22"/>
      <c r="F842" s="27"/>
      <c r="G842" s="24"/>
      <c r="I842" s="28"/>
    </row>
    <row r="843" spans="1:9" ht="12.75" x14ac:dyDescent="0.2">
      <c r="A843" s="26"/>
      <c r="D843" s="22"/>
      <c r="F843" s="27"/>
      <c r="G843" s="24"/>
      <c r="I843" s="28"/>
    </row>
    <row r="844" spans="1:9" ht="12.75" x14ac:dyDescent="0.2">
      <c r="A844" s="26"/>
      <c r="D844" s="22"/>
      <c r="F844" s="27"/>
      <c r="G844" s="24"/>
      <c r="I844" s="28"/>
    </row>
    <row r="845" spans="1:9" ht="12.75" x14ac:dyDescent="0.2">
      <c r="A845" s="26"/>
      <c r="D845" s="22"/>
      <c r="F845" s="27"/>
      <c r="G845" s="24"/>
      <c r="I845" s="28"/>
    </row>
    <row r="846" spans="1:9" ht="12.75" x14ac:dyDescent="0.2">
      <c r="A846" s="26"/>
      <c r="D846" s="22"/>
      <c r="F846" s="27"/>
      <c r="G846" s="24"/>
      <c r="I846" s="28"/>
    </row>
    <row r="847" spans="1:9" ht="12.75" x14ac:dyDescent="0.2">
      <c r="A847" s="26"/>
      <c r="D847" s="22"/>
      <c r="F847" s="27"/>
      <c r="G847" s="24"/>
      <c r="I847" s="28"/>
    </row>
    <row r="848" spans="1:9" ht="12.75" x14ac:dyDescent="0.2">
      <c r="A848" s="26"/>
      <c r="D848" s="22"/>
      <c r="F848" s="27"/>
      <c r="G848" s="24"/>
      <c r="I848" s="28"/>
    </row>
    <row r="849" spans="1:9" ht="12.75" x14ac:dyDescent="0.2">
      <c r="A849" s="26"/>
      <c r="D849" s="22"/>
      <c r="F849" s="27"/>
      <c r="G849" s="24"/>
      <c r="I849" s="28"/>
    </row>
    <row r="850" spans="1:9" ht="12.75" x14ac:dyDescent="0.2">
      <c r="A850" s="26"/>
      <c r="D850" s="22"/>
      <c r="F850" s="27"/>
      <c r="G850" s="24"/>
      <c r="I850" s="28"/>
    </row>
    <row r="851" spans="1:9" ht="12.75" x14ac:dyDescent="0.2">
      <c r="A851" s="26"/>
      <c r="D851" s="22"/>
      <c r="F851" s="27"/>
      <c r="G851" s="24"/>
      <c r="I851" s="28"/>
    </row>
    <row r="852" spans="1:9" ht="12.75" x14ac:dyDescent="0.2">
      <c r="A852" s="26"/>
      <c r="D852" s="22"/>
      <c r="F852" s="27"/>
      <c r="G852" s="24"/>
      <c r="I852" s="28"/>
    </row>
    <row r="853" spans="1:9" ht="12.75" x14ac:dyDescent="0.2">
      <c r="A853" s="26"/>
      <c r="D853" s="22"/>
      <c r="F853" s="27"/>
      <c r="G853" s="24"/>
      <c r="I853" s="28"/>
    </row>
    <row r="854" spans="1:9" ht="12.75" x14ac:dyDescent="0.2">
      <c r="A854" s="26"/>
      <c r="D854" s="22"/>
      <c r="F854" s="27"/>
      <c r="G854" s="24"/>
      <c r="I854" s="28"/>
    </row>
    <row r="855" spans="1:9" ht="12.75" x14ac:dyDescent="0.2">
      <c r="A855" s="26"/>
      <c r="D855" s="22"/>
      <c r="F855" s="27"/>
      <c r="G855" s="24"/>
      <c r="I855" s="28"/>
    </row>
    <row r="856" spans="1:9" ht="12.75" x14ac:dyDescent="0.2">
      <c r="A856" s="26"/>
      <c r="D856" s="22"/>
      <c r="F856" s="27"/>
      <c r="G856" s="24"/>
      <c r="I856" s="28"/>
    </row>
    <row r="857" spans="1:9" ht="12.75" x14ac:dyDescent="0.2">
      <c r="A857" s="26"/>
      <c r="D857" s="22"/>
      <c r="F857" s="27"/>
      <c r="G857" s="24"/>
      <c r="I857" s="28"/>
    </row>
    <row r="858" spans="1:9" ht="12.75" x14ac:dyDescent="0.2">
      <c r="A858" s="26"/>
      <c r="D858" s="22"/>
      <c r="F858" s="27"/>
      <c r="G858" s="24"/>
      <c r="I858" s="28"/>
    </row>
    <row r="859" spans="1:9" ht="12.75" x14ac:dyDescent="0.2">
      <c r="A859" s="26"/>
      <c r="D859" s="22"/>
      <c r="F859" s="27"/>
      <c r="G859" s="24"/>
      <c r="I859" s="28"/>
    </row>
    <row r="860" spans="1:9" ht="12.75" x14ac:dyDescent="0.2">
      <c r="A860" s="26"/>
      <c r="D860" s="22"/>
      <c r="F860" s="27"/>
      <c r="G860" s="24"/>
      <c r="I860" s="28"/>
    </row>
    <row r="861" spans="1:9" ht="12.75" x14ac:dyDescent="0.2">
      <c r="A861" s="26"/>
      <c r="D861" s="22"/>
      <c r="F861" s="27"/>
      <c r="G861" s="24"/>
      <c r="I861" s="28"/>
    </row>
    <row r="862" spans="1:9" ht="12.75" x14ac:dyDescent="0.2">
      <c r="A862" s="26"/>
      <c r="D862" s="22"/>
      <c r="F862" s="27"/>
      <c r="G862" s="24"/>
      <c r="I862" s="28"/>
    </row>
    <row r="863" spans="1:9" ht="12.75" x14ac:dyDescent="0.2">
      <c r="A863" s="26"/>
      <c r="D863" s="22"/>
      <c r="F863" s="27"/>
      <c r="G863" s="24"/>
      <c r="I863" s="28"/>
    </row>
    <row r="864" spans="1:9" ht="12.75" x14ac:dyDescent="0.2">
      <c r="A864" s="26"/>
      <c r="D864" s="22"/>
      <c r="F864" s="27"/>
      <c r="G864" s="24"/>
      <c r="I864" s="28"/>
    </row>
    <row r="865" spans="1:9" ht="12.75" x14ac:dyDescent="0.2">
      <c r="A865" s="26"/>
      <c r="D865" s="22"/>
      <c r="F865" s="27"/>
      <c r="G865" s="24"/>
      <c r="I865" s="28"/>
    </row>
    <row r="866" spans="1:9" ht="12.75" x14ac:dyDescent="0.2">
      <c r="A866" s="26"/>
      <c r="D866" s="22"/>
      <c r="F866" s="27"/>
      <c r="G866" s="24"/>
      <c r="I866" s="28"/>
    </row>
    <row r="867" spans="1:9" ht="12.75" x14ac:dyDescent="0.2">
      <c r="A867" s="26"/>
      <c r="D867" s="22"/>
      <c r="F867" s="27"/>
      <c r="G867" s="24"/>
      <c r="I867" s="28"/>
    </row>
    <row r="868" spans="1:9" ht="12.75" x14ac:dyDescent="0.2">
      <c r="A868" s="26"/>
      <c r="D868" s="22"/>
      <c r="F868" s="27"/>
      <c r="G868" s="24"/>
      <c r="I868" s="28"/>
    </row>
    <row r="869" spans="1:9" ht="12.75" x14ac:dyDescent="0.2">
      <c r="A869" s="26"/>
      <c r="D869" s="22"/>
      <c r="F869" s="27"/>
      <c r="G869" s="24"/>
      <c r="I869" s="28"/>
    </row>
    <row r="870" spans="1:9" ht="12.75" x14ac:dyDescent="0.2">
      <c r="A870" s="26"/>
      <c r="D870" s="22"/>
      <c r="F870" s="27"/>
      <c r="G870" s="24"/>
      <c r="I870" s="28"/>
    </row>
    <row r="871" spans="1:9" ht="12.75" x14ac:dyDescent="0.2">
      <c r="A871" s="26"/>
      <c r="D871" s="22"/>
      <c r="F871" s="27"/>
      <c r="G871" s="24"/>
      <c r="I871" s="28"/>
    </row>
    <row r="872" spans="1:9" ht="12.75" x14ac:dyDescent="0.2">
      <c r="A872" s="26"/>
      <c r="D872" s="22"/>
      <c r="F872" s="27"/>
      <c r="G872" s="24"/>
      <c r="I872" s="28"/>
    </row>
    <row r="873" spans="1:9" ht="12.75" x14ac:dyDescent="0.2">
      <c r="A873" s="26"/>
      <c r="D873" s="22"/>
      <c r="F873" s="27"/>
      <c r="G873" s="24"/>
      <c r="I873" s="28"/>
    </row>
    <row r="874" spans="1:9" ht="12.75" x14ac:dyDescent="0.2">
      <c r="A874" s="26"/>
      <c r="D874" s="22"/>
      <c r="F874" s="27"/>
      <c r="G874" s="24"/>
      <c r="I874" s="28"/>
    </row>
    <row r="875" spans="1:9" ht="12.75" x14ac:dyDescent="0.2">
      <c r="A875" s="26"/>
      <c r="D875" s="22"/>
      <c r="F875" s="27"/>
      <c r="G875" s="24"/>
      <c r="I875" s="28"/>
    </row>
    <row r="876" spans="1:9" ht="12.75" x14ac:dyDescent="0.2">
      <c r="A876" s="26"/>
      <c r="D876" s="22"/>
      <c r="F876" s="27"/>
      <c r="G876" s="24"/>
      <c r="I876" s="28"/>
    </row>
    <row r="877" spans="1:9" ht="12.75" x14ac:dyDescent="0.2">
      <c r="A877" s="26"/>
      <c r="D877" s="22"/>
      <c r="F877" s="27"/>
      <c r="G877" s="24"/>
      <c r="I877" s="28"/>
    </row>
    <row r="878" spans="1:9" ht="12.75" x14ac:dyDescent="0.2">
      <c r="A878" s="26"/>
      <c r="D878" s="22"/>
      <c r="F878" s="27"/>
      <c r="G878" s="24"/>
      <c r="I878" s="28"/>
    </row>
    <row r="879" spans="1:9" ht="12.75" x14ac:dyDescent="0.2">
      <c r="A879" s="26"/>
      <c r="D879" s="22"/>
      <c r="F879" s="27"/>
      <c r="G879" s="24"/>
      <c r="I879" s="28"/>
    </row>
    <row r="880" spans="1:9" ht="12.75" x14ac:dyDescent="0.2">
      <c r="A880" s="26"/>
      <c r="D880" s="22"/>
      <c r="F880" s="27"/>
      <c r="G880" s="24"/>
      <c r="I880" s="28"/>
    </row>
    <row r="881" spans="1:9" ht="12.75" x14ac:dyDescent="0.2">
      <c r="A881" s="26"/>
      <c r="D881" s="22"/>
      <c r="F881" s="27"/>
      <c r="G881" s="24"/>
      <c r="I881" s="28"/>
    </row>
    <row r="882" spans="1:9" ht="12.75" x14ac:dyDescent="0.2">
      <c r="A882" s="26"/>
      <c r="D882" s="22"/>
      <c r="F882" s="27"/>
      <c r="G882" s="24"/>
      <c r="I882" s="28"/>
    </row>
    <row r="883" spans="1:9" ht="12.75" x14ac:dyDescent="0.2">
      <c r="A883" s="26"/>
      <c r="D883" s="22"/>
      <c r="F883" s="27"/>
      <c r="G883" s="24"/>
      <c r="I883" s="28"/>
    </row>
    <row r="884" spans="1:9" ht="12.75" x14ac:dyDescent="0.2">
      <c r="A884" s="26"/>
      <c r="D884" s="22"/>
      <c r="F884" s="27"/>
      <c r="G884" s="24"/>
      <c r="I884" s="28"/>
    </row>
    <row r="885" spans="1:9" ht="12.75" x14ac:dyDescent="0.2">
      <c r="A885" s="26"/>
      <c r="D885" s="22"/>
      <c r="F885" s="27"/>
      <c r="G885" s="24"/>
      <c r="I885" s="28"/>
    </row>
    <row r="886" spans="1:9" ht="12.75" x14ac:dyDescent="0.2">
      <c r="A886" s="26"/>
      <c r="D886" s="22"/>
      <c r="F886" s="27"/>
      <c r="G886" s="24"/>
      <c r="I886" s="28"/>
    </row>
    <row r="887" spans="1:9" ht="12.75" x14ac:dyDescent="0.2">
      <c r="A887" s="26"/>
      <c r="D887" s="22"/>
      <c r="F887" s="27"/>
      <c r="G887" s="24"/>
      <c r="I887" s="28"/>
    </row>
    <row r="888" spans="1:9" ht="12.75" x14ac:dyDescent="0.2">
      <c r="A888" s="26"/>
      <c r="D888" s="22"/>
      <c r="F888" s="27"/>
      <c r="G888" s="24"/>
      <c r="I888" s="28"/>
    </row>
    <row r="889" spans="1:9" ht="12.75" x14ac:dyDescent="0.2">
      <c r="A889" s="26"/>
      <c r="D889" s="22"/>
      <c r="F889" s="27"/>
      <c r="G889" s="24"/>
      <c r="I889" s="28"/>
    </row>
    <row r="890" spans="1:9" ht="12.75" x14ac:dyDescent="0.2">
      <c r="A890" s="26"/>
      <c r="D890" s="22"/>
      <c r="F890" s="27"/>
      <c r="G890" s="24"/>
      <c r="I890" s="28"/>
    </row>
    <row r="891" spans="1:9" ht="12.75" x14ac:dyDescent="0.2">
      <c r="A891" s="26"/>
      <c r="D891" s="22"/>
      <c r="F891" s="27"/>
      <c r="G891" s="24"/>
      <c r="I891" s="28"/>
    </row>
    <row r="892" spans="1:9" ht="12.75" x14ac:dyDescent="0.2">
      <c r="A892" s="26"/>
      <c r="D892" s="22"/>
      <c r="F892" s="27"/>
      <c r="G892" s="24"/>
      <c r="I892" s="28"/>
    </row>
    <row r="893" spans="1:9" ht="12.75" x14ac:dyDescent="0.2">
      <c r="A893" s="26"/>
      <c r="D893" s="22"/>
      <c r="F893" s="27"/>
      <c r="G893" s="24"/>
      <c r="I893" s="28"/>
    </row>
    <row r="894" spans="1:9" ht="12.75" x14ac:dyDescent="0.2">
      <c r="A894" s="26"/>
      <c r="D894" s="22"/>
      <c r="F894" s="27"/>
      <c r="G894" s="24"/>
      <c r="I894" s="28"/>
    </row>
    <row r="895" spans="1:9" ht="12.75" x14ac:dyDescent="0.2">
      <c r="A895" s="26"/>
      <c r="D895" s="22"/>
      <c r="F895" s="27"/>
      <c r="G895" s="24"/>
      <c r="I895" s="28"/>
    </row>
    <row r="896" spans="1:9" ht="12.75" x14ac:dyDescent="0.2">
      <c r="A896" s="26"/>
      <c r="D896" s="22"/>
      <c r="F896" s="27"/>
      <c r="G896" s="24"/>
      <c r="I896" s="28"/>
    </row>
    <row r="897" spans="1:9" ht="12.75" x14ac:dyDescent="0.2">
      <c r="A897" s="26"/>
      <c r="D897" s="22"/>
      <c r="F897" s="27"/>
      <c r="G897" s="24"/>
      <c r="I897" s="28"/>
    </row>
    <row r="898" spans="1:9" ht="12.75" x14ac:dyDescent="0.2">
      <c r="A898" s="26"/>
      <c r="D898" s="22"/>
      <c r="F898" s="27"/>
      <c r="G898" s="24"/>
      <c r="I898" s="28"/>
    </row>
    <row r="899" spans="1:9" ht="12.75" x14ac:dyDescent="0.2">
      <c r="A899" s="26"/>
      <c r="D899" s="22"/>
      <c r="F899" s="27"/>
      <c r="G899" s="24"/>
      <c r="I899" s="28"/>
    </row>
    <row r="900" spans="1:9" ht="12.75" x14ac:dyDescent="0.2">
      <c r="A900" s="26"/>
      <c r="D900" s="22"/>
      <c r="F900" s="27"/>
      <c r="G900" s="24"/>
      <c r="I900" s="28"/>
    </row>
    <row r="901" spans="1:9" ht="12.75" x14ac:dyDescent="0.2">
      <c r="A901" s="26"/>
      <c r="D901" s="22"/>
      <c r="F901" s="27"/>
      <c r="G901" s="24"/>
      <c r="I901" s="28"/>
    </row>
    <row r="902" spans="1:9" ht="12.75" x14ac:dyDescent="0.2">
      <c r="A902" s="26"/>
      <c r="D902" s="22"/>
      <c r="F902" s="27"/>
      <c r="G902" s="24"/>
      <c r="I902" s="28"/>
    </row>
    <row r="903" spans="1:9" ht="12.75" x14ac:dyDescent="0.2">
      <c r="A903" s="26"/>
      <c r="D903" s="22"/>
      <c r="F903" s="27"/>
      <c r="G903" s="24"/>
      <c r="I903" s="28"/>
    </row>
    <row r="904" spans="1:9" ht="12.75" x14ac:dyDescent="0.2">
      <c r="A904" s="26"/>
      <c r="D904" s="22"/>
      <c r="F904" s="27"/>
      <c r="G904" s="24"/>
      <c r="I904" s="28"/>
    </row>
    <row r="905" spans="1:9" ht="12.75" x14ac:dyDescent="0.2">
      <c r="A905" s="26"/>
      <c r="D905" s="22"/>
      <c r="F905" s="27"/>
      <c r="G905" s="24"/>
      <c r="I905" s="28"/>
    </row>
    <row r="906" spans="1:9" ht="12.75" x14ac:dyDescent="0.2">
      <c r="A906" s="26"/>
      <c r="D906" s="22"/>
      <c r="F906" s="27"/>
      <c r="G906" s="24"/>
      <c r="I906" s="28"/>
    </row>
    <row r="907" spans="1:9" ht="12.75" x14ac:dyDescent="0.2">
      <c r="A907" s="26"/>
      <c r="D907" s="22"/>
      <c r="F907" s="27"/>
      <c r="G907" s="24"/>
      <c r="I907" s="28"/>
    </row>
    <row r="908" spans="1:9" ht="12.75" x14ac:dyDescent="0.2">
      <c r="A908" s="26"/>
      <c r="D908" s="22"/>
      <c r="F908" s="27"/>
      <c r="G908" s="24"/>
      <c r="I908" s="28"/>
    </row>
    <row r="909" spans="1:9" ht="12.75" x14ac:dyDescent="0.2">
      <c r="A909" s="26"/>
      <c r="D909" s="22"/>
      <c r="F909" s="27"/>
      <c r="G909" s="24"/>
      <c r="I909" s="28"/>
    </row>
    <row r="910" spans="1:9" ht="12.75" x14ac:dyDescent="0.2">
      <c r="A910" s="26"/>
      <c r="D910" s="22"/>
      <c r="F910" s="27"/>
      <c r="G910" s="24"/>
      <c r="I910" s="28"/>
    </row>
    <row r="911" spans="1:9" ht="12.75" x14ac:dyDescent="0.2">
      <c r="A911" s="26"/>
      <c r="D911" s="22"/>
      <c r="F911" s="27"/>
      <c r="G911" s="24"/>
      <c r="I911" s="28"/>
    </row>
    <row r="912" spans="1:9" ht="12.75" x14ac:dyDescent="0.2">
      <c r="A912" s="26"/>
      <c r="D912" s="22"/>
      <c r="F912" s="27"/>
      <c r="G912" s="24"/>
      <c r="I912" s="28"/>
    </row>
    <row r="913" spans="1:9" ht="12.75" x14ac:dyDescent="0.2">
      <c r="A913" s="26"/>
      <c r="D913" s="22"/>
      <c r="F913" s="27"/>
      <c r="G913" s="24"/>
      <c r="I913" s="28"/>
    </row>
    <row r="914" spans="1:9" ht="12.75" x14ac:dyDescent="0.2">
      <c r="A914" s="26"/>
      <c r="D914" s="22"/>
      <c r="F914" s="27"/>
      <c r="G914" s="24"/>
      <c r="I914" s="28"/>
    </row>
    <row r="915" spans="1:9" ht="12.75" x14ac:dyDescent="0.2">
      <c r="A915" s="26"/>
      <c r="D915" s="22"/>
      <c r="F915" s="27"/>
      <c r="G915" s="24"/>
      <c r="I915" s="28"/>
    </row>
    <row r="916" spans="1:9" ht="12.75" x14ac:dyDescent="0.2">
      <c r="A916" s="26"/>
      <c r="D916" s="22"/>
      <c r="F916" s="27"/>
      <c r="G916" s="24"/>
      <c r="I916" s="28"/>
    </row>
    <row r="917" spans="1:9" ht="12.75" x14ac:dyDescent="0.2">
      <c r="A917" s="26"/>
      <c r="D917" s="22"/>
      <c r="F917" s="27"/>
      <c r="G917" s="24"/>
      <c r="I917" s="28"/>
    </row>
    <row r="918" spans="1:9" ht="12.75" x14ac:dyDescent="0.2">
      <c r="A918" s="26"/>
      <c r="D918" s="22"/>
      <c r="F918" s="27"/>
      <c r="G918" s="24"/>
      <c r="I918" s="28"/>
    </row>
    <row r="919" spans="1:9" ht="12.75" x14ac:dyDescent="0.2">
      <c r="A919" s="26"/>
      <c r="D919" s="22"/>
      <c r="F919" s="27"/>
      <c r="G919" s="24"/>
      <c r="I919" s="28"/>
    </row>
    <row r="920" spans="1:9" ht="12.75" x14ac:dyDescent="0.2">
      <c r="A920" s="26"/>
      <c r="D920" s="22"/>
      <c r="F920" s="27"/>
      <c r="G920" s="24"/>
      <c r="I920" s="28"/>
    </row>
    <row r="921" spans="1:9" ht="12.75" x14ac:dyDescent="0.2">
      <c r="A921" s="26"/>
      <c r="D921" s="22"/>
      <c r="F921" s="27"/>
      <c r="G921" s="24"/>
      <c r="I921" s="28"/>
    </row>
    <row r="922" spans="1:9" ht="12.75" x14ac:dyDescent="0.2">
      <c r="A922" s="26"/>
      <c r="D922" s="22"/>
      <c r="F922" s="27"/>
      <c r="G922" s="24"/>
      <c r="I922" s="28"/>
    </row>
    <row r="923" spans="1:9" ht="12.75" x14ac:dyDescent="0.2">
      <c r="A923" s="26"/>
      <c r="D923" s="22"/>
      <c r="F923" s="27"/>
      <c r="G923" s="24"/>
      <c r="I923" s="28"/>
    </row>
    <row r="924" spans="1:9" ht="12.75" x14ac:dyDescent="0.2">
      <c r="A924" s="26"/>
      <c r="D924" s="22"/>
      <c r="F924" s="27"/>
      <c r="G924" s="24"/>
      <c r="I924" s="28"/>
    </row>
    <row r="925" spans="1:9" ht="12.75" x14ac:dyDescent="0.2">
      <c r="A925" s="26"/>
      <c r="D925" s="22"/>
      <c r="F925" s="27"/>
      <c r="G925" s="24"/>
      <c r="I925" s="28"/>
    </row>
    <row r="926" spans="1:9" ht="12.75" x14ac:dyDescent="0.2">
      <c r="A926" s="26"/>
      <c r="D926" s="22"/>
      <c r="F926" s="27"/>
      <c r="G926" s="24"/>
      <c r="I926" s="28"/>
    </row>
    <row r="927" spans="1:9" ht="12.75" x14ac:dyDescent="0.2">
      <c r="A927" s="26"/>
      <c r="D927" s="22"/>
      <c r="F927" s="27"/>
      <c r="G927" s="24"/>
      <c r="I927" s="28"/>
    </row>
    <row r="928" spans="1:9" ht="12.75" x14ac:dyDescent="0.2">
      <c r="A928" s="26"/>
      <c r="D928" s="22"/>
      <c r="F928" s="27"/>
      <c r="G928" s="24"/>
      <c r="I928" s="28"/>
    </row>
    <row r="929" spans="1:9" ht="12.75" x14ac:dyDescent="0.2">
      <c r="A929" s="26"/>
      <c r="D929" s="22"/>
      <c r="F929" s="27"/>
      <c r="G929" s="24"/>
      <c r="I929" s="28"/>
    </row>
    <row r="930" spans="1:9" ht="12.75" x14ac:dyDescent="0.2">
      <c r="A930" s="26"/>
      <c r="D930" s="22"/>
      <c r="F930" s="27"/>
      <c r="G930" s="24"/>
      <c r="I930" s="28"/>
    </row>
    <row r="931" spans="1:9" ht="12.75" x14ac:dyDescent="0.2">
      <c r="A931" s="26"/>
      <c r="D931" s="22"/>
      <c r="F931" s="27"/>
      <c r="G931" s="24"/>
      <c r="I931" s="28"/>
    </row>
    <row r="932" spans="1:9" ht="12.75" x14ac:dyDescent="0.2">
      <c r="A932" s="26"/>
      <c r="D932" s="22"/>
      <c r="F932" s="27"/>
      <c r="G932" s="24"/>
      <c r="I932" s="28"/>
    </row>
    <row r="933" spans="1:9" ht="12.75" x14ac:dyDescent="0.2">
      <c r="A933" s="26"/>
      <c r="D933" s="22"/>
      <c r="F933" s="27"/>
      <c r="G933" s="24"/>
      <c r="I933" s="28"/>
    </row>
    <row r="934" spans="1:9" ht="12.75" x14ac:dyDescent="0.2">
      <c r="A934" s="26"/>
      <c r="D934" s="22"/>
      <c r="F934" s="27"/>
      <c r="G934" s="24"/>
      <c r="I934" s="28"/>
    </row>
    <row r="935" spans="1:9" ht="12.75" x14ac:dyDescent="0.2">
      <c r="A935" s="26"/>
      <c r="D935" s="22"/>
      <c r="F935" s="27"/>
      <c r="G935" s="24"/>
      <c r="I935" s="28"/>
    </row>
    <row r="936" spans="1:9" ht="12.75" x14ac:dyDescent="0.2">
      <c r="A936" s="26"/>
      <c r="D936" s="22"/>
      <c r="F936" s="27"/>
      <c r="G936" s="24"/>
      <c r="I936" s="28"/>
    </row>
    <row r="937" spans="1:9" ht="12.75" x14ac:dyDescent="0.2">
      <c r="A937" s="26"/>
      <c r="D937" s="22"/>
      <c r="F937" s="27"/>
      <c r="G937" s="24"/>
      <c r="I937" s="28"/>
    </row>
    <row r="938" spans="1:9" ht="12.75" x14ac:dyDescent="0.2">
      <c r="A938" s="26"/>
      <c r="D938" s="22"/>
      <c r="F938" s="27"/>
      <c r="G938" s="24"/>
      <c r="I938" s="28"/>
    </row>
    <row r="939" spans="1:9" ht="12.75" x14ac:dyDescent="0.2">
      <c r="A939" s="26"/>
      <c r="D939" s="22"/>
      <c r="F939" s="27"/>
      <c r="G939" s="24"/>
      <c r="I939" s="28"/>
    </row>
    <row r="940" spans="1:9" ht="12.75" x14ac:dyDescent="0.2">
      <c r="A940" s="26"/>
      <c r="D940" s="22"/>
      <c r="F940" s="27"/>
      <c r="G940" s="24"/>
      <c r="I940" s="28"/>
    </row>
    <row r="941" spans="1:9" ht="12.75" x14ac:dyDescent="0.2">
      <c r="A941" s="26"/>
      <c r="D941" s="22"/>
      <c r="F941" s="27"/>
      <c r="G941" s="24"/>
      <c r="I941" s="28"/>
    </row>
    <row r="942" spans="1:9" ht="12.75" x14ac:dyDescent="0.2">
      <c r="A942" s="26"/>
      <c r="D942" s="22"/>
      <c r="F942" s="27"/>
      <c r="G942" s="24"/>
      <c r="I942" s="28"/>
    </row>
    <row r="943" spans="1:9" ht="12.75" x14ac:dyDescent="0.2">
      <c r="A943" s="26"/>
      <c r="D943" s="22"/>
      <c r="F943" s="27"/>
      <c r="G943" s="24"/>
      <c r="I943" s="28"/>
    </row>
    <row r="944" spans="1:9" ht="12.75" x14ac:dyDescent="0.2">
      <c r="A944" s="26"/>
      <c r="D944" s="22"/>
      <c r="F944" s="27"/>
      <c r="G944" s="24"/>
      <c r="I944" s="28"/>
    </row>
    <row r="945" spans="1:9" ht="12.75" x14ac:dyDescent="0.2">
      <c r="A945" s="26"/>
      <c r="D945" s="22"/>
      <c r="F945" s="27"/>
      <c r="G945" s="24"/>
      <c r="I945" s="28"/>
    </row>
    <row r="946" spans="1:9" ht="12.75" x14ac:dyDescent="0.2">
      <c r="A946" s="26"/>
      <c r="D946" s="22"/>
      <c r="F946" s="27"/>
      <c r="G946" s="24"/>
      <c r="I946" s="28"/>
    </row>
    <row r="947" spans="1:9" ht="12.75" x14ac:dyDescent="0.2">
      <c r="A947" s="26"/>
      <c r="D947" s="22"/>
      <c r="F947" s="27"/>
      <c r="G947" s="24"/>
      <c r="I947" s="28"/>
    </row>
    <row r="948" spans="1:9" ht="12.75" x14ac:dyDescent="0.2">
      <c r="A948" s="26"/>
      <c r="D948" s="22"/>
      <c r="F948" s="27"/>
      <c r="G948" s="24"/>
      <c r="I948" s="28"/>
    </row>
    <row r="949" spans="1:9" ht="12.75" x14ac:dyDescent="0.2">
      <c r="A949" s="26"/>
      <c r="D949" s="22"/>
      <c r="F949" s="27"/>
      <c r="G949" s="24"/>
      <c r="I949" s="28"/>
    </row>
    <row r="950" spans="1:9" ht="12.75" x14ac:dyDescent="0.2">
      <c r="A950" s="26"/>
      <c r="D950" s="22"/>
      <c r="F950" s="27"/>
      <c r="G950" s="24"/>
      <c r="I950" s="28"/>
    </row>
    <row r="951" spans="1:9" ht="12.75" x14ac:dyDescent="0.2">
      <c r="A951" s="26"/>
      <c r="D951" s="22"/>
      <c r="F951" s="27"/>
      <c r="G951" s="24"/>
      <c r="I951" s="28"/>
    </row>
    <row r="952" spans="1:9" ht="12.75" x14ac:dyDescent="0.2">
      <c r="A952" s="26"/>
      <c r="D952" s="22"/>
      <c r="F952" s="27"/>
      <c r="G952" s="24"/>
      <c r="I952" s="28"/>
    </row>
    <row r="953" spans="1:9" ht="12.75" x14ac:dyDescent="0.2">
      <c r="A953" s="26"/>
      <c r="D953" s="22"/>
      <c r="F953" s="27"/>
      <c r="G953" s="24"/>
      <c r="I953" s="28"/>
    </row>
    <row r="954" spans="1:9" ht="12.75" x14ac:dyDescent="0.2">
      <c r="A954" s="26"/>
      <c r="D954" s="22"/>
      <c r="F954" s="27"/>
      <c r="G954" s="24"/>
      <c r="I954" s="28"/>
    </row>
    <row r="955" spans="1:9" ht="12.75" x14ac:dyDescent="0.2">
      <c r="A955" s="26"/>
      <c r="D955" s="22"/>
      <c r="F955" s="27"/>
      <c r="G955" s="24"/>
      <c r="I955" s="28"/>
    </row>
    <row r="956" spans="1:9" ht="12.75" x14ac:dyDescent="0.2">
      <c r="A956" s="26"/>
      <c r="D956" s="22"/>
      <c r="F956" s="27"/>
      <c r="G956" s="24"/>
      <c r="I956" s="28"/>
    </row>
    <row r="957" spans="1:9" ht="12.75" x14ac:dyDescent="0.2">
      <c r="A957" s="26"/>
      <c r="D957" s="22"/>
      <c r="F957" s="27"/>
      <c r="G957" s="24"/>
      <c r="I957" s="28"/>
    </row>
    <row r="958" spans="1:9" ht="12.75" x14ac:dyDescent="0.2">
      <c r="A958" s="26"/>
      <c r="D958" s="22"/>
      <c r="F958" s="27"/>
      <c r="G958" s="24"/>
      <c r="I958" s="28"/>
    </row>
    <row r="959" spans="1:9" ht="12.75" x14ac:dyDescent="0.2">
      <c r="A959" s="26"/>
      <c r="D959" s="22"/>
      <c r="F959" s="27"/>
      <c r="G959" s="24"/>
      <c r="I959" s="28"/>
    </row>
    <row r="960" spans="1:9" ht="12.75" x14ac:dyDescent="0.2">
      <c r="A960" s="26"/>
      <c r="D960" s="22"/>
      <c r="F960" s="27"/>
      <c r="G960" s="24"/>
      <c r="I960" s="28"/>
    </row>
    <row r="961" spans="1:9" ht="12.75" x14ac:dyDescent="0.2">
      <c r="A961" s="26"/>
      <c r="D961" s="22"/>
      <c r="F961" s="27"/>
      <c r="G961" s="24"/>
      <c r="I961" s="28"/>
    </row>
    <row r="962" spans="1:9" ht="12.75" x14ac:dyDescent="0.2">
      <c r="A962" s="26"/>
      <c r="D962" s="22"/>
      <c r="F962" s="27"/>
      <c r="G962" s="24"/>
      <c r="I962" s="28"/>
    </row>
    <row r="963" spans="1:9" ht="12.75" x14ac:dyDescent="0.2">
      <c r="A963" s="26"/>
      <c r="D963" s="22"/>
      <c r="F963" s="27"/>
      <c r="G963" s="24"/>
      <c r="I963" s="28"/>
    </row>
    <row r="964" spans="1:9" ht="12.75" x14ac:dyDescent="0.2">
      <c r="A964" s="26"/>
      <c r="D964" s="22"/>
      <c r="F964" s="27"/>
      <c r="G964" s="24"/>
      <c r="I964" s="28"/>
    </row>
    <row r="965" spans="1:9" ht="12.75" x14ac:dyDescent="0.2">
      <c r="A965" s="26"/>
      <c r="D965" s="22"/>
      <c r="F965" s="27"/>
      <c r="G965" s="24"/>
      <c r="I965" s="28"/>
    </row>
    <row r="966" spans="1:9" ht="12.75" x14ac:dyDescent="0.2">
      <c r="A966" s="26"/>
      <c r="D966" s="22"/>
      <c r="F966" s="27"/>
      <c r="G966" s="24"/>
      <c r="I966" s="28"/>
    </row>
    <row r="967" spans="1:9" ht="12.75" x14ac:dyDescent="0.2">
      <c r="A967" s="26"/>
      <c r="D967" s="22"/>
      <c r="F967" s="27"/>
      <c r="G967" s="24"/>
      <c r="I967" s="28"/>
    </row>
    <row r="968" spans="1:9" ht="12.75" x14ac:dyDescent="0.2">
      <c r="A968" s="26"/>
      <c r="D968" s="22"/>
      <c r="F968" s="27"/>
      <c r="G968" s="24"/>
      <c r="I968" s="28"/>
    </row>
    <row r="969" spans="1:9" ht="12.75" x14ac:dyDescent="0.2">
      <c r="A969" s="26"/>
      <c r="D969" s="22"/>
      <c r="F969" s="27"/>
      <c r="G969" s="24"/>
      <c r="I969" s="28"/>
    </row>
    <row r="970" spans="1:9" ht="12.75" x14ac:dyDescent="0.2">
      <c r="A970" s="26"/>
      <c r="D970" s="22"/>
      <c r="F970" s="27"/>
      <c r="G970" s="24"/>
      <c r="I970" s="28"/>
    </row>
    <row r="971" spans="1:9" ht="12.75" x14ac:dyDescent="0.2">
      <c r="A971" s="26"/>
      <c r="D971" s="22"/>
      <c r="F971" s="27"/>
      <c r="G971" s="24"/>
      <c r="I971" s="28"/>
    </row>
    <row r="972" spans="1:9" ht="12.75" x14ac:dyDescent="0.2">
      <c r="A972" s="26"/>
      <c r="D972" s="22"/>
      <c r="F972" s="27"/>
      <c r="G972" s="24"/>
      <c r="I972" s="28"/>
    </row>
    <row r="973" spans="1:9" ht="12.75" x14ac:dyDescent="0.2">
      <c r="A973" s="26"/>
      <c r="D973" s="22"/>
      <c r="F973" s="27"/>
      <c r="G973" s="24"/>
      <c r="I973" s="28"/>
    </row>
    <row r="974" spans="1:9" ht="12.75" x14ac:dyDescent="0.2">
      <c r="A974" s="26"/>
      <c r="D974" s="22"/>
      <c r="F974" s="27"/>
      <c r="G974" s="24"/>
      <c r="I974" s="28"/>
    </row>
    <row r="975" spans="1:9" ht="12.75" x14ac:dyDescent="0.2">
      <c r="A975" s="26"/>
      <c r="D975" s="22"/>
      <c r="F975" s="27"/>
      <c r="G975" s="24"/>
      <c r="I975" s="28"/>
    </row>
    <row r="976" spans="1:9" ht="12.75" x14ac:dyDescent="0.2">
      <c r="A976" s="26"/>
      <c r="D976" s="22"/>
      <c r="F976" s="27"/>
      <c r="G976" s="24"/>
      <c r="I976" s="28"/>
    </row>
    <row r="977" spans="1:9" ht="12.75" x14ac:dyDescent="0.2">
      <c r="A977" s="26"/>
      <c r="D977" s="22"/>
      <c r="F977" s="27"/>
      <c r="G977" s="24"/>
      <c r="I977" s="28"/>
    </row>
    <row r="978" spans="1:9" ht="12.75" x14ac:dyDescent="0.2">
      <c r="A978" s="26"/>
      <c r="D978" s="22"/>
      <c r="F978" s="27"/>
      <c r="G978" s="24"/>
      <c r="I978" s="28"/>
    </row>
    <row r="979" spans="1:9" ht="12.75" x14ac:dyDescent="0.2">
      <c r="A979" s="26"/>
      <c r="D979" s="22"/>
      <c r="F979" s="27"/>
      <c r="G979" s="24"/>
      <c r="I979" s="28"/>
    </row>
    <row r="980" spans="1:9" ht="12.75" x14ac:dyDescent="0.2">
      <c r="A980" s="26"/>
      <c r="D980" s="22"/>
      <c r="F980" s="27"/>
      <c r="G980" s="24"/>
      <c r="I980" s="28"/>
    </row>
    <row r="981" spans="1:9" ht="12.75" x14ac:dyDescent="0.2">
      <c r="A981" s="26"/>
      <c r="D981" s="22"/>
      <c r="F981" s="27"/>
      <c r="G981" s="24"/>
      <c r="I981" s="28"/>
    </row>
    <row r="982" spans="1:9" ht="12.75" x14ac:dyDescent="0.2">
      <c r="A982" s="26"/>
      <c r="D982" s="22"/>
      <c r="F982" s="27"/>
      <c r="G982" s="24"/>
      <c r="I982" s="28"/>
    </row>
    <row r="983" spans="1:9" ht="12.75" x14ac:dyDescent="0.2">
      <c r="A983" s="26"/>
      <c r="D983" s="22"/>
      <c r="F983" s="27"/>
      <c r="G983" s="24"/>
      <c r="I983" s="28"/>
    </row>
    <row r="984" spans="1:9" ht="12.75" x14ac:dyDescent="0.2">
      <c r="A984" s="26"/>
      <c r="D984" s="22"/>
      <c r="F984" s="27"/>
      <c r="G984" s="24"/>
      <c r="I984" s="28"/>
    </row>
    <row r="985" spans="1:9" ht="12.75" x14ac:dyDescent="0.2">
      <c r="A985" s="26"/>
      <c r="D985" s="22"/>
      <c r="F985" s="27"/>
      <c r="G985" s="24"/>
      <c r="I985" s="28"/>
    </row>
    <row r="986" spans="1:9" ht="12.75" x14ac:dyDescent="0.2">
      <c r="A986" s="26"/>
      <c r="D986" s="22"/>
      <c r="F986" s="27"/>
      <c r="G986" s="24"/>
      <c r="I986" s="28"/>
    </row>
    <row r="987" spans="1:9" ht="12.75" x14ac:dyDescent="0.2">
      <c r="A987" s="26"/>
      <c r="D987" s="22"/>
      <c r="F987" s="27"/>
      <c r="G987" s="24"/>
      <c r="I987" s="28"/>
    </row>
    <row r="988" spans="1:9" ht="12.75" x14ac:dyDescent="0.2">
      <c r="A988" s="26"/>
      <c r="D988" s="22"/>
      <c r="F988" s="27"/>
      <c r="G988" s="24"/>
      <c r="I988" s="28"/>
    </row>
    <row r="989" spans="1:9" ht="12.75" x14ac:dyDescent="0.2">
      <c r="A989" s="26"/>
      <c r="D989" s="22"/>
      <c r="F989" s="27"/>
      <c r="G989" s="24"/>
      <c r="I989" s="28"/>
    </row>
    <row r="990" spans="1:9" ht="12.75" x14ac:dyDescent="0.2">
      <c r="A990" s="26"/>
      <c r="D990" s="22"/>
      <c r="F990" s="27"/>
      <c r="G990" s="24"/>
      <c r="I990" s="28"/>
    </row>
    <row r="991" spans="1:9" ht="12.75" x14ac:dyDescent="0.2">
      <c r="A991" s="26"/>
      <c r="D991" s="22"/>
      <c r="F991" s="27"/>
      <c r="G991" s="24"/>
      <c r="I991" s="28"/>
    </row>
    <row r="992" spans="1:9" ht="12.75" x14ac:dyDescent="0.2">
      <c r="A992" s="26"/>
      <c r="D992" s="22"/>
      <c r="F992" s="27"/>
      <c r="G992" s="24"/>
      <c r="I992" s="28"/>
    </row>
    <row r="993" spans="1:9" ht="12.75" x14ac:dyDescent="0.2">
      <c r="A993" s="26"/>
      <c r="D993" s="22"/>
      <c r="F993" s="27"/>
      <c r="G993" s="24"/>
      <c r="I993" s="28"/>
    </row>
    <row r="994" spans="1:9" ht="12.75" x14ac:dyDescent="0.2">
      <c r="A994" s="26"/>
      <c r="D994" s="22"/>
      <c r="F994" s="27"/>
      <c r="G994" s="24"/>
      <c r="I994" s="28"/>
    </row>
    <row r="995" spans="1:9" ht="12.75" x14ac:dyDescent="0.2">
      <c r="A995" s="26"/>
      <c r="D995" s="22"/>
      <c r="F995" s="27"/>
      <c r="G995" s="24"/>
      <c r="I995" s="28"/>
    </row>
    <row r="996" spans="1:9" ht="12.75" x14ac:dyDescent="0.2">
      <c r="A996" s="26"/>
      <c r="D996" s="22"/>
      <c r="F996" s="27"/>
      <c r="G996" s="24"/>
      <c r="I996" s="28"/>
    </row>
    <row r="997" spans="1:9" ht="12.75" x14ac:dyDescent="0.2">
      <c r="A997" s="26"/>
      <c r="D997" s="22"/>
      <c r="F997" s="27"/>
      <c r="G997" s="24"/>
      <c r="I997" s="28"/>
    </row>
    <row r="998" spans="1:9" ht="12.75" x14ac:dyDescent="0.2">
      <c r="A998" s="26"/>
      <c r="D998" s="22"/>
      <c r="F998" s="27"/>
      <c r="G998" s="24"/>
      <c r="I998" s="28"/>
    </row>
    <row r="999" spans="1:9" ht="12.75" x14ac:dyDescent="0.2">
      <c r="A999" s="26"/>
      <c r="D999" s="22"/>
      <c r="F999" s="27"/>
      <c r="G999" s="24"/>
      <c r="I999" s="28"/>
    </row>
    <row r="1000" spans="1:9" ht="12.75" x14ac:dyDescent="0.2">
      <c r="A1000" s="26"/>
      <c r="D1000" s="22"/>
      <c r="F1000" s="27"/>
      <c r="G1000" s="24"/>
      <c r="I1000" s="28"/>
    </row>
    <row r="1001" spans="1:9" ht="12.75" x14ac:dyDescent="0.2">
      <c r="A1001" s="26"/>
      <c r="D1001" s="22"/>
      <c r="F1001" s="27"/>
      <c r="G1001" s="24"/>
      <c r="I1001" s="28"/>
    </row>
    <row r="1002" spans="1:9" ht="12.75" x14ac:dyDescent="0.2">
      <c r="A1002" s="26"/>
      <c r="D1002" s="22"/>
      <c r="F1002" s="27"/>
      <c r="G1002" s="24"/>
      <c r="I1002" s="28"/>
    </row>
    <row r="1003" spans="1:9" ht="12.75" x14ac:dyDescent="0.2">
      <c r="A1003" s="26"/>
      <c r="F1003" s="27"/>
      <c r="G1003" s="24"/>
    </row>
    <row r="1004" spans="1:9" ht="12.75" x14ac:dyDescent="0.2">
      <c r="A1004" s="26"/>
      <c r="F1004" s="29"/>
      <c r="G1004" s="24"/>
    </row>
    <row r="1005" spans="1:9" ht="12.75" x14ac:dyDescent="0.2">
      <c r="A1005" s="26"/>
      <c r="F1005" s="29"/>
      <c r="G1005" s="24"/>
    </row>
    <row r="1006" spans="1:9" ht="12.75" x14ac:dyDescent="0.2">
      <c r="A1006" s="26"/>
      <c r="F1006" s="29"/>
      <c r="G1006" s="24"/>
    </row>
    <row r="1007" spans="1:9" ht="12.75" x14ac:dyDescent="0.2">
      <c r="A1007" s="26"/>
      <c r="F1007" s="29"/>
      <c r="G1007" s="24"/>
    </row>
  </sheetData>
  <mergeCells count="3">
    <mergeCell ref="E1:G1"/>
    <mergeCell ref="E2:G2"/>
    <mergeCell ref="F3:G3"/>
  </mergeCells>
  <conditionalFormatting sqref="F3">
    <cfRule type="containsText" dxfId="2" priority="1" operator="containsText" text="TERRIBLE">
      <formula>NOT(ISERROR(SEARCH(("TERRIBLE"),(F3))))</formula>
    </cfRule>
  </conditionalFormatting>
  <conditionalFormatting sqref="F3">
    <cfRule type="containsText" dxfId="1" priority="2" operator="containsText" text="GOOD">
      <formula>NOT(ISERROR(SEARCH(("GOOD"),(F3))))</formula>
    </cfRule>
  </conditionalFormatting>
  <conditionalFormatting sqref="F3">
    <cfRule type="containsText" dxfId="0" priority="3" operator="containsText" text="OK">
      <formula>NOT(ISERROR(SEARCH(("OK"),(F3))))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t type of expense" xr:uid="{00000000-0002-0000-0300-000000000000}">
          <x14:formula1>
            <xm:f>Catalog!$H$3:$H$28</xm:f>
          </x14:formula1>
          <xm:sqref>G5:G1007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Catalog</vt:lpstr>
      <vt:lpstr>USCustom CashFlow</vt:lpstr>
      <vt:lpstr>Estimation</vt:lpstr>
      <vt:lpstr>MXCustom CashFlow</vt:lpstr>
      <vt:lpstr>'MXCustom CashFlow'!ExpenseTot</vt:lpstr>
      <vt:lpstr>ExpenseTot</vt:lpstr>
      <vt:lpstr>'MXCustom CashFlow'!IncomeTot</vt:lpstr>
      <vt:lpstr>IncomeTot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Delgado</cp:lastModifiedBy>
  <dcterms:modified xsi:type="dcterms:W3CDTF">2020-05-27T19:06:38Z</dcterms:modified>
</cp:coreProperties>
</file>