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berteugenedelcarlo/Desktop/RFI_OofI/"/>
    </mc:Choice>
  </mc:AlternateContent>
  <xr:revisionPtr revIDLastSave="0" documentId="13_ncr:1_{60A299A2-E282-A543-A99F-66C0C211C56B}" xr6:coauthVersionLast="36" xr6:coauthVersionMax="36" xr10:uidLastSave="{00000000-0000-0000-0000-000000000000}"/>
  <bookViews>
    <workbookView xWindow="0" yWindow="0" windowWidth="25600" windowHeight="16000" xr2:uid="{00000000-000D-0000-FFFF-FFFF00000000}"/>
  </bookViews>
  <sheets>
    <sheet name="MetaData" sheetId="1" r:id="rId1"/>
    <sheet name="Trunc_Onset_of_fast_Inact" sheetId="2" r:id="rId2"/>
    <sheet name="Fine_Onset_of_fast_Inact" sheetId="3" r:id="rId3"/>
    <sheet name="Fine_Aligned" sheetId="7" r:id="rId4"/>
    <sheet name="Trunc_Fine_Aligned" sheetId="8" r:id="rId5"/>
    <sheet name="Trunc_Fine_Aligned_BLadjusted" sheetId="9" r:id="rId6"/>
    <sheet name="Exponenial_Fitting_Result" sheetId="10" r:id="rId7"/>
    <sheet name="Exponenial_Predicted_Fittedcurv" sheetId="11" r:id="rId8"/>
    <sheet name="Central_Tendency_Curves" sheetId="12" r:id="rId9"/>
  </sheets>
  <definedNames>
    <definedName name="direpn" localSheetId="1">Trunc_Onset_of_fast_Inact!#REF!</definedName>
    <definedName name="timing" localSheetId="6">#REF!</definedName>
    <definedName name="timing" localSheetId="7">#REF!</definedName>
    <definedName name="timing" localSheetId="3">#REF!</definedName>
    <definedName name="timing" localSheetId="4">#REF!</definedName>
    <definedName name="timing" localSheetId="5">#REF!</definedName>
    <definedName name="timing">#REF!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5" i="8" l="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2" i="12"/>
  <c r="H3" i="12"/>
  <c r="I3" i="12"/>
  <c r="H4" i="12"/>
  <c r="I4" i="12"/>
  <c r="H5" i="12"/>
  <c r="I5" i="12"/>
  <c r="H6" i="12"/>
  <c r="I6" i="12"/>
  <c r="H7" i="12"/>
  <c r="I7" i="12"/>
  <c r="H8" i="12"/>
  <c r="I8" i="12"/>
  <c r="H9" i="12"/>
  <c r="I9" i="12"/>
  <c r="H10" i="12"/>
  <c r="I10" i="12"/>
  <c r="H11" i="12"/>
  <c r="I11" i="12"/>
  <c r="H12" i="12"/>
  <c r="I12" i="12"/>
  <c r="H13" i="12"/>
  <c r="I13" i="12"/>
  <c r="H14" i="12"/>
  <c r="I14" i="12"/>
  <c r="H15" i="12"/>
  <c r="I15" i="12"/>
  <c r="H16" i="12"/>
  <c r="I16" i="12"/>
  <c r="H17" i="12"/>
  <c r="I17" i="12"/>
  <c r="H18" i="12"/>
  <c r="I18" i="12"/>
  <c r="H19" i="12"/>
  <c r="I19" i="12"/>
  <c r="H20" i="12"/>
  <c r="I20" i="12"/>
  <c r="H21" i="12"/>
  <c r="I21" i="12"/>
  <c r="H22" i="12"/>
  <c r="I22" i="12"/>
  <c r="H23" i="12"/>
  <c r="I23" i="12"/>
  <c r="H24" i="12"/>
  <c r="I24" i="12"/>
  <c r="H25" i="12"/>
  <c r="I25" i="12"/>
  <c r="H26" i="12"/>
  <c r="I26" i="12"/>
  <c r="H27" i="12"/>
  <c r="I27" i="12"/>
  <c r="H28" i="12"/>
  <c r="I28" i="12"/>
  <c r="H29" i="12"/>
  <c r="I29" i="12"/>
  <c r="H30" i="12"/>
  <c r="I30" i="12"/>
  <c r="H31" i="12"/>
  <c r="I31" i="12"/>
  <c r="H32" i="12"/>
  <c r="I32" i="12"/>
  <c r="H33" i="12"/>
  <c r="I33" i="12"/>
  <c r="H34" i="12"/>
  <c r="I34" i="12"/>
  <c r="H35" i="12"/>
  <c r="I35" i="12"/>
  <c r="H36" i="12"/>
  <c r="I36" i="12"/>
  <c r="H37" i="12"/>
  <c r="I37" i="12"/>
  <c r="H38" i="12"/>
  <c r="I38" i="12"/>
  <c r="H39" i="12"/>
  <c r="I39" i="12"/>
  <c r="H40" i="12"/>
  <c r="I40" i="12"/>
  <c r="H41" i="12"/>
  <c r="I41" i="12"/>
  <c r="H42" i="12"/>
  <c r="I42" i="12"/>
  <c r="H43" i="12"/>
  <c r="I43" i="12"/>
  <c r="H44" i="12"/>
  <c r="I44" i="12"/>
  <c r="H45" i="12"/>
  <c r="I45" i="12"/>
  <c r="H46" i="12"/>
  <c r="I46" i="12"/>
  <c r="H47" i="12"/>
  <c r="I47" i="12"/>
  <c r="H48" i="12"/>
  <c r="I48" i="12"/>
  <c r="I2" i="12"/>
  <c r="H2" i="12"/>
  <c r="H1" i="12"/>
  <c r="F3" i="12"/>
  <c r="G3" i="12"/>
  <c r="F4" i="12"/>
  <c r="G4" i="12"/>
  <c r="F5" i="12"/>
  <c r="G5" i="12"/>
  <c r="F6" i="12"/>
  <c r="G6" i="12"/>
  <c r="F7" i="12"/>
  <c r="G7" i="12"/>
  <c r="F8" i="12"/>
  <c r="G8" i="12"/>
  <c r="F9" i="12"/>
  <c r="G9" i="12"/>
  <c r="F10" i="12"/>
  <c r="G10" i="12"/>
  <c r="F11" i="12"/>
  <c r="G11" i="12"/>
  <c r="F12" i="12"/>
  <c r="G12" i="12"/>
  <c r="F13" i="12"/>
  <c r="G13" i="12"/>
  <c r="F14" i="12"/>
  <c r="G14" i="12"/>
  <c r="F15" i="12"/>
  <c r="G15" i="12"/>
  <c r="F16" i="12"/>
  <c r="G16" i="12"/>
  <c r="F17" i="12"/>
  <c r="G17" i="12"/>
  <c r="F18" i="12"/>
  <c r="G18" i="12"/>
  <c r="F19" i="12"/>
  <c r="G19" i="12"/>
  <c r="F20" i="12"/>
  <c r="G20" i="12"/>
  <c r="F21" i="12"/>
  <c r="G21" i="12"/>
  <c r="F22" i="12"/>
  <c r="G22" i="12"/>
  <c r="F23" i="12"/>
  <c r="G23" i="12"/>
  <c r="F24" i="12"/>
  <c r="G24" i="12"/>
  <c r="F25" i="12"/>
  <c r="G25" i="12"/>
  <c r="F26" i="12"/>
  <c r="G26" i="12"/>
  <c r="F27" i="12"/>
  <c r="G27"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2" i="12"/>
  <c r="G2" i="12"/>
  <c r="E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1" i="12"/>
  <c r="B3" i="12"/>
  <c r="C3" i="12"/>
  <c r="D3" i="12"/>
  <c r="B4" i="12"/>
  <c r="C4" i="12"/>
  <c r="D4" i="12"/>
  <c r="B5" i="12"/>
  <c r="C5" i="12"/>
  <c r="D5" i="12"/>
  <c r="B6" i="12"/>
  <c r="C6" i="12"/>
  <c r="D6" i="12"/>
  <c r="B7" i="12"/>
  <c r="C7" i="12"/>
  <c r="D7" i="12"/>
  <c r="B8" i="12"/>
  <c r="C8" i="12"/>
  <c r="D8" i="12"/>
  <c r="B9" i="12"/>
  <c r="C9" i="12"/>
  <c r="D9" i="12"/>
  <c r="B10" i="12"/>
  <c r="C10" i="12"/>
  <c r="D10" i="12"/>
  <c r="B11" i="12"/>
  <c r="C11" i="12"/>
  <c r="D11" i="12"/>
  <c r="B12" i="12"/>
  <c r="C12" i="12"/>
  <c r="D12" i="12"/>
  <c r="B13" i="12"/>
  <c r="C13" i="12"/>
  <c r="D13" i="12"/>
  <c r="B14" i="12"/>
  <c r="C14" i="12"/>
  <c r="D14" i="12"/>
  <c r="B15" i="12"/>
  <c r="C15" i="12"/>
  <c r="D15" i="12"/>
  <c r="B16" i="12"/>
  <c r="C16" i="12"/>
  <c r="D16" i="12"/>
  <c r="B17" i="12"/>
  <c r="C17" i="12"/>
  <c r="D17" i="12"/>
  <c r="B18" i="12"/>
  <c r="C18" i="12"/>
  <c r="D18" i="12"/>
  <c r="B19" i="12"/>
  <c r="C19" i="12"/>
  <c r="D19" i="12"/>
  <c r="B20" i="12"/>
  <c r="C20" i="12"/>
  <c r="D20" i="12"/>
  <c r="B21" i="12"/>
  <c r="C21" i="12"/>
  <c r="D21" i="12"/>
  <c r="B22" i="12"/>
  <c r="C22" i="12"/>
  <c r="D22" i="12"/>
  <c r="B23" i="12"/>
  <c r="C23" i="12"/>
  <c r="D23" i="12"/>
  <c r="B24" i="12"/>
  <c r="C24" i="12"/>
  <c r="D24" i="12"/>
  <c r="B25" i="12"/>
  <c r="C25" i="12"/>
  <c r="D25" i="12"/>
  <c r="B26" i="12"/>
  <c r="C26" i="12"/>
  <c r="D26" i="12"/>
  <c r="B27" i="12"/>
  <c r="C27" i="12"/>
  <c r="D27" i="12"/>
  <c r="B28" i="12"/>
  <c r="C28" i="12"/>
  <c r="D28" i="12"/>
  <c r="B29" i="12"/>
  <c r="C29" i="12"/>
  <c r="D29" i="12"/>
  <c r="B30" i="12"/>
  <c r="C30" i="12"/>
  <c r="D30" i="12"/>
  <c r="B31" i="12"/>
  <c r="C31" i="12"/>
  <c r="D31" i="12"/>
  <c r="B32" i="12"/>
  <c r="C32" i="12"/>
  <c r="D32" i="12"/>
  <c r="B33" i="12"/>
  <c r="C33" i="12"/>
  <c r="D33" i="12"/>
  <c r="B34" i="12"/>
  <c r="C34" i="12"/>
  <c r="D34" i="12"/>
  <c r="B35" i="12"/>
  <c r="C35" i="12"/>
  <c r="D35" i="12"/>
  <c r="B36" i="12"/>
  <c r="C36" i="12"/>
  <c r="D36" i="12"/>
  <c r="B37" i="12"/>
  <c r="C37" i="12"/>
  <c r="D37" i="12"/>
  <c r="B38" i="12"/>
  <c r="C38" i="12"/>
  <c r="D38" i="12"/>
  <c r="B39" i="12"/>
  <c r="C39" i="12"/>
  <c r="D39" i="12"/>
  <c r="B40" i="12"/>
  <c r="C40" i="12"/>
  <c r="D40" i="12"/>
  <c r="B41" i="12"/>
  <c r="C41" i="12"/>
  <c r="D41" i="12"/>
  <c r="B42" i="12"/>
  <c r="C42" i="12"/>
  <c r="D42" i="12"/>
  <c r="B43" i="12"/>
  <c r="C43" i="12"/>
  <c r="D43" i="12"/>
  <c r="B44" i="12"/>
  <c r="C44" i="12"/>
  <c r="D44" i="12"/>
  <c r="B45" i="12"/>
  <c r="C45" i="12"/>
  <c r="D45" i="12"/>
  <c r="B46" i="12"/>
  <c r="C46" i="12"/>
  <c r="D46" i="12"/>
  <c r="B47" i="12"/>
  <c r="C47" i="12"/>
  <c r="D47" i="12"/>
  <c r="B48" i="12"/>
  <c r="C48" i="12"/>
  <c r="D48" i="12"/>
  <c r="D2" i="12"/>
  <c r="C2" i="12"/>
  <c r="B2" i="12"/>
  <c r="B1" i="12"/>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B38" i="11"/>
  <c r="C38" i="11"/>
  <c r="D38" i="11"/>
  <c r="E38" i="11"/>
  <c r="F38" i="11"/>
  <c r="G38" i="11"/>
  <c r="H38" i="11"/>
  <c r="I38" i="11"/>
  <c r="J38" i="11"/>
  <c r="K38" i="11"/>
  <c r="L38" i="11"/>
  <c r="M38" i="11"/>
  <c r="N38" i="11"/>
  <c r="O38" i="11"/>
  <c r="P38" i="11"/>
  <c r="Q38" i="11"/>
  <c r="R38" i="11"/>
  <c r="S38" i="11"/>
  <c r="T38" i="11"/>
  <c r="U38" i="11"/>
  <c r="V38" i="11"/>
  <c r="W38" i="11"/>
  <c r="X38" i="11"/>
  <c r="Y38" i="11"/>
  <c r="Z38" i="11"/>
  <c r="AA38" i="11"/>
  <c r="AB38" i="11"/>
  <c r="AC38" i="11"/>
  <c r="AD38" i="11"/>
  <c r="AE38" i="11"/>
  <c r="AF38" i="11"/>
  <c r="AG38" i="11"/>
  <c r="AH38" i="11"/>
  <c r="AI38" i="11"/>
  <c r="AJ38" i="11"/>
  <c r="AK38" i="11"/>
  <c r="AL38" i="11"/>
  <c r="AM38" i="11"/>
  <c r="AN38" i="11"/>
  <c r="AO38" i="11"/>
  <c r="AP38" i="11"/>
  <c r="AQ38" i="11"/>
  <c r="AR38" i="11"/>
  <c r="AS38" i="11"/>
  <c r="AT38" i="11"/>
  <c r="AU38" i="11"/>
  <c r="AV38" i="11"/>
  <c r="AW38" i="11"/>
  <c r="AX38" i="11"/>
  <c r="AY38" i="11"/>
  <c r="AZ38" i="11"/>
  <c r="BA38" i="11"/>
  <c r="BB38" i="11"/>
  <c r="BC38" i="11"/>
  <c r="BD38" i="11"/>
  <c r="BE38" i="11"/>
  <c r="BF38" i="11"/>
  <c r="BG38" i="11"/>
  <c r="BH38" i="11"/>
  <c r="BI38" i="11"/>
  <c r="BJ38" i="11"/>
  <c r="B39" i="11"/>
  <c r="C39" i="11"/>
  <c r="D39" i="11"/>
  <c r="E39" i="11"/>
  <c r="F39" i="11"/>
  <c r="G39" i="11"/>
  <c r="H39" i="11"/>
  <c r="I39" i="11"/>
  <c r="J39" i="11"/>
  <c r="K39" i="11"/>
  <c r="L39" i="11"/>
  <c r="M39" i="11"/>
  <c r="N39" i="11"/>
  <c r="O39" i="11"/>
  <c r="P39" i="11"/>
  <c r="Q39" i="11"/>
  <c r="R39" i="11"/>
  <c r="S39" i="11"/>
  <c r="T39" i="11"/>
  <c r="U39" i="11"/>
  <c r="V39" i="11"/>
  <c r="W39" i="11"/>
  <c r="X39" i="11"/>
  <c r="Y39" i="11"/>
  <c r="Z39" i="11"/>
  <c r="AA39" i="11"/>
  <c r="AB39" i="11"/>
  <c r="AC39" i="11"/>
  <c r="AD39" i="11"/>
  <c r="AE39" i="11"/>
  <c r="AF39" i="11"/>
  <c r="AG39" i="11"/>
  <c r="AH39" i="11"/>
  <c r="AI39" i="11"/>
  <c r="AJ39" i="11"/>
  <c r="AK39" i="11"/>
  <c r="AL39" i="11"/>
  <c r="AM39" i="11"/>
  <c r="AN39" i="11"/>
  <c r="AO39" i="11"/>
  <c r="AP39" i="11"/>
  <c r="AQ39" i="11"/>
  <c r="AR39" i="11"/>
  <c r="AS39" i="11"/>
  <c r="AT39" i="11"/>
  <c r="AU39" i="11"/>
  <c r="AV39" i="11"/>
  <c r="AW39" i="11"/>
  <c r="AX39" i="11"/>
  <c r="AY39" i="11"/>
  <c r="AZ39" i="11"/>
  <c r="BA39" i="11"/>
  <c r="BB39" i="11"/>
  <c r="BC39" i="11"/>
  <c r="BD39" i="11"/>
  <c r="BE39" i="11"/>
  <c r="BF39" i="11"/>
  <c r="BG39" i="11"/>
  <c r="BH39" i="11"/>
  <c r="BI39" i="11"/>
  <c r="BJ39" i="11"/>
  <c r="B40" i="11"/>
  <c r="C40" i="11"/>
  <c r="D40" i="11"/>
  <c r="E40" i="11"/>
  <c r="F40" i="11"/>
  <c r="G40" i="11"/>
  <c r="H40" i="11"/>
  <c r="I40" i="11"/>
  <c r="J40" i="11"/>
  <c r="K40" i="11"/>
  <c r="L40" i="11"/>
  <c r="M40" i="11"/>
  <c r="N40" i="11"/>
  <c r="O40" i="11"/>
  <c r="P40" i="11"/>
  <c r="Q40" i="11"/>
  <c r="R40" i="11"/>
  <c r="S40" i="11"/>
  <c r="T40" i="11"/>
  <c r="U40" i="11"/>
  <c r="V40" i="11"/>
  <c r="W40" i="11"/>
  <c r="X40" i="11"/>
  <c r="Y40" i="11"/>
  <c r="Z40" i="11"/>
  <c r="AA40" i="11"/>
  <c r="AB40" i="11"/>
  <c r="AC40" i="11"/>
  <c r="AD40" i="11"/>
  <c r="AE40" i="11"/>
  <c r="AF40" i="11"/>
  <c r="AG40" i="11"/>
  <c r="AH40" i="11"/>
  <c r="AI40" i="11"/>
  <c r="AJ40" i="11"/>
  <c r="AK40" i="11"/>
  <c r="AL40" i="11"/>
  <c r="AM40" i="11"/>
  <c r="AN40" i="11"/>
  <c r="AO40" i="11"/>
  <c r="AP40" i="11"/>
  <c r="AQ40" i="11"/>
  <c r="AR40" i="11"/>
  <c r="AS40" i="11"/>
  <c r="AT40" i="11"/>
  <c r="AU40" i="11"/>
  <c r="AV40" i="11"/>
  <c r="AW40" i="11"/>
  <c r="AX40" i="11"/>
  <c r="AY40" i="11"/>
  <c r="AZ40" i="11"/>
  <c r="BA40" i="11"/>
  <c r="BB40" i="11"/>
  <c r="BC40" i="11"/>
  <c r="BD40" i="11"/>
  <c r="BE40" i="11"/>
  <c r="BF40" i="11"/>
  <c r="BG40" i="11"/>
  <c r="BH40" i="11"/>
  <c r="BI40" i="11"/>
  <c r="BJ40" i="11"/>
  <c r="B41" i="11"/>
  <c r="C41" i="11"/>
  <c r="D41" i="11"/>
  <c r="E41" i="11"/>
  <c r="F41" i="11"/>
  <c r="G41" i="11"/>
  <c r="H41" i="11"/>
  <c r="I41" i="11"/>
  <c r="J41" i="11"/>
  <c r="K41" i="11"/>
  <c r="L41" i="11"/>
  <c r="M41" i="11"/>
  <c r="N41" i="11"/>
  <c r="O41" i="11"/>
  <c r="P41" i="11"/>
  <c r="Q41" i="11"/>
  <c r="R41" i="11"/>
  <c r="S41" i="11"/>
  <c r="T41" i="11"/>
  <c r="U41" i="11"/>
  <c r="V41" i="11"/>
  <c r="W41" i="11"/>
  <c r="X41" i="11"/>
  <c r="Y41" i="11"/>
  <c r="Z41" i="11"/>
  <c r="AA41" i="11"/>
  <c r="AB41" i="11"/>
  <c r="AC41" i="11"/>
  <c r="AD41" i="11"/>
  <c r="AE41" i="11"/>
  <c r="AF41" i="11"/>
  <c r="AG41" i="11"/>
  <c r="AH41" i="11"/>
  <c r="AI41" i="11"/>
  <c r="AJ41" i="11"/>
  <c r="AK41" i="11"/>
  <c r="AL41" i="11"/>
  <c r="AM41" i="11"/>
  <c r="AN41" i="11"/>
  <c r="AO41" i="11"/>
  <c r="AP41" i="11"/>
  <c r="AQ41" i="11"/>
  <c r="AR41" i="11"/>
  <c r="AS41" i="11"/>
  <c r="AT41" i="11"/>
  <c r="AU41" i="11"/>
  <c r="AV41" i="11"/>
  <c r="AW41" i="11"/>
  <c r="AX41" i="11"/>
  <c r="AY41" i="11"/>
  <c r="AZ41" i="11"/>
  <c r="BA41" i="11"/>
  <c r="BB41" i="11"/>
  <c r="BC41" i="11"/>
  <c r="BD41" i="11"/>
  <c r="BE41" i="11"/>
  <c r="BF41" i="11"/>
  <c r="BG41" i="11"/>
  <c r="BH41" i="11"/>
  <c r="BI41" i="11"/>
  <c r="BJ41" i="11"/>
  <c r="B42" i="11"/>
  <c r="C42" i="11"/>
  <c r="D42" i="11"/>
  <c r="E42" i="11"/>
  <c r="F42" i="11"/>
  <c r="G42" i="11"/>
  <c r="H42" i="11"/>
  <c r="I42" i="11"/>
  <c r="J42" i="11"/>
  <c r="K42" i="11"/>
  <c r="L42" i="11"/>
  <c r="M42" i="11"/>
  <c r="N42" i="11"/>
  <c r="O42" i="11"/>
  <c r="P42" i="11"/>
  <c r="Q42" i="11"/>
  <c r="R42" i="11"/>
  <c r="S42" i="11"/>
  <c r="T42" i="11"/>
  <c r="U42" i="11"/>
  <c r="V42" i="11"/>
  <c r="W42" i="11"/>
  <c r="X42" i="11"/>
  <c r="Y42" i="11"/>
  <c r="Z42" i="11"/>
  <c r="AA42" i="11"/>
  <c r="AB42" i="11"/>
  <c r="AC42" i="11"/>
  <c r="AD42" i="11"/>
  <c r="AE42" i="11"/>
  <c r="AF42" i="11"/>
  <c r="AG42" i="11"/>
  <c r="AH42" i="11"/>
  <c r="AI42" i="11"/>
  <c r="AJ42" i="11"/>
  <c r="AK42" i="11"/>
  <c r="AL42" i="11"/>
  <c r="AM42" i="11"/>
  <c r="AN42" i="11"/>
  <c r="AO42" i="11"/>
  <c r="AP42" i="11"/>
  <c r="AQ42" i="11"/>
  <c r="AR42" i="11"/>
  <c r="AS42" i="11"/>
  <c r="AT42" i="11"/>
  <c r="AU42" i="11"/>
  <c r="AV42" i="11"/>
  <c r="AW42" i="11"/>
  <c r="AX42" i="11"/>
  <c r="AY42" i="11"/>
  <c r="AZ42" i="11"/>
  <c r="BA42" i="11"/>
  <c r="BB42" i="11"/>
  <c r="BC42" i="11"/>
  <c r="BD42" i="11"/>
  <c r="BE42" i="11"/>
  <c r="BF42" i="11"/>
  <c r="BG42" i="11"/>
  <c r="BH42" i="11"/>
  <c r="BI42" i="11"/>
  <c r="BJ42" i="11"/>
  <c r="B43"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AG43" i="11"/>
  <c r="AH43" i="11"/>
  <c r="AI43" i="11"/>
  <c r="AJ43" i="11"/>
  <c r="AK43" i="11"/>
  <c r="AL43" i="11"/>
  <c r="AM43" i="11"/>
  <c r="AN43" i="11"/>
  <c r="AO43" i="11"/>
  <c r="AP43" i="11"/>
  <c r="AQ43" i="11"/>
  <c r="AR43" i="11"/>
  <c r="AS43" i="11"/>
  <c r="AT43" i="11"/>
  <c r="AU43" i="11"/>
  <c r="AV43" i="11"/>
  <c r="AW43" i="11"/>
  <c r="AX43" i="11"/>
  <c r="AY43" i="11"/>
  <c r="AZ43" i="11"/>
  <c r="BA43" i="11"/>
  <c r="BB43" i="11"/>
  <c r="BC43" i="11"/>
  <c r="BD43" i="11"/>
  <c r="BE43" i="11"/>
  <c r="BF43" i="11"/>
  <c r="BG43" i="11"/>
  <c r="BH43" i="11"/>
  <c r="BI43" i="11"/>
  <c r="BJ43" i="11"/>
  <c r="B44" i="11"/>
  <c r="C44" i="11"/>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AG44" i="11"/>
  <c r="AH44" i="11"/>
  <c r="AI44" i="11"/>
  <c r="AJ44" i="11"/>
  <c r="AK44" i="11"/>
  <c r="AL44" i="11"/>
  <c r="AM44" i="11"/>
  <c r="AN44" i="11"/>
  <c r="AO44" i="11"/>
  <c r="AP44" i="11"/>
  <c r="AQ44" i="11"/>
  <c r="AR44" i="11"/>
  <c r="AS44" i="11"/>
  <c r="AT44" i="11"/>
  <c r="AU44" i="11"/>
  <c r="AV44" i="11"/>
  <c r="AW44" i="11"/>
  <c r="AX44" i="11"/>
  <c r="AY44" i="11"/>
  <c r="AZ44" i="11"/>
  <c r="BA44" i="11"/>
  <c r="BB44" i="11"/>
  <c r="BC44" i="11"/>
  <c r="BD44" i="11"/>
  <c r="BE44" i="11"/>
  <c r="BF44" i="11"/>
  <c r="BG44" i="11"/>
  <c r="BH44" i="11"/>
  <c r="BI44" i="11"/>
  <c r="BJ44" i="11"/>
  <c r="B45" i="11"/>
  <c r="C45"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AH45" i="11"/>
  <c r="AI45" i="11"/>
  <c r="AJ45" i="11"/>
  <c r="AK45" i="11"/>
  <c r="AL45" i="11"/>
  <c r="AM45" i="11"/>
  <c r="AN45" i="11"/>
  <c r="AO45" i="11"/>
  <c r="AP45" i="11"/>
  <c r="AQ45" i="11"/>
  <c r="AR45" i="11"/>
  <c r="AS45" i="11"/>
  <c r="AT45" i="11"/>
  <c r="AU45" i="11"/>
  <c r="AV45" i="11"/>
  <c r="AW45" i="11"/>
  <c r="AX45" i="11"/>
  <c r="AY45" i="11"/>
  <c r="AZ45" i="11"/>
  <c r="BA45" i="11"/>
  <c r="BB45" i="11"/>
  <c r="BC45" i="11"/>
  <c r="BD45" i="11"/>
  <c r="BE45" i="11"/>
  <c r="BF45" i="11"/>
  <c r="BG45" i="11"/>
  <c r="BH45" i="11"/>
  <c r="BI45" i="11"/>
  <c r="BJ45" i="11"/>
  <c r="B46" i="11"/>
  <c r="C46" i="11"/>
  <c r="D46" i="11"/>
  <c r="E46" i="11"/>
  <c r="F46" i="11"/>
  <c r="G46" i="11"/>
  <c r="H46" i="11"/>
  <c r="I46" i="11"/>
  <c r="J46" i="11"/>
  <c r="K46" i="11"/>
  <c r="L46" i="11"/>
  <c r="M46" i="11"/>
  <c r="N46" i="11"/>
  <c r="O46" i="11"/>
  <c r="P46" i="11"/>
  <c r="Q46" i="11"/>
  <c r="R46" i="11"/>
  <c r="S46" i="11"/>
  <c r="T46" i="11"/>
  <c r="U46" i="11"/>
  <c r="V46" i="11"/>
  <c r="W46" i="11"/>
  <c r="X46" i="11"/>
  <c r="Y46" i="11"/>
  <c r="Z46" i="11"/>
  <c r="AA46" i="11"/>
  <c r="AB46" i="11"/>
  <c r="AC46" i="11"/>
  <c r="AD46" i="11"/>
  <c r="AE46" i="11"/>
  <c r="AF46" i="11"/>
  <c r="AG46" i="11"/>
  <c r="AH46" i="11"/>
  <c r="AI46" i="11"/>
  <c r="AJ46" i="11"/>
  <c r="AK46" i="11"/>
  <c r="AL46" i="11"/>
  <c r="AM46" i="11"/>
  <c r="AN46" i="11"/>
  <c r="AO46" i="11"/>
  <c r="AP46" i="11"/>
  <c r="AQ46" i="11"/>
  <c r="AR46" i="11"/>
  <c r="AS46" i="11"/>
  <c r="AT46" i="11"/>
  <c r="AU46" i="11"/>
  <c r="AV46" i="11"/>
  <c r="AW46" i="11"/>
  <c r="AX46" i="11"/>
  <c r="AY46" i="11"/>
  <c r="AZ46" i="11"/>
  <c r="BA46" i="11"/>
  <c r="BB46" i="11"/>
  <c r="BC46" i="11"/>
  <c r="BD46" i="11"/>
  <c r="BE46" i="11"/>
  <c r="BF46" i="11"/>
  <c r="BG46" i="11"/>
  <c r="BH46" i="11"/>
  <c r="BI46" i="11"/>
  <c r="BJ46" i="11"/>
  <c r="B47" i="11"/>
  <c r="C47" i="11"/>
  <c r="D47" i="11"/>
  <c r="E47" i="11"/>
  <c r="F47" i="11"/>
  <c r="G47" i="11"/>
  <c r="H47" i="11"/>
  <c r="I47" i="11"/>
  <c r="J47" i="11"/>
  <c r="K47" i="11"/>
  <c r="L47" i="11"/>
  <c r="M47" i="11"/>
  <c r="N47" i="11"/>
  <c r="O47" i="11"/>
  <c r="P47" i="11"/>
  <c r="Q47" i="11"/>
  <c r="R47" i="11"/>
  <c r="S47" i="11"/>
  <c r="T47" i="11"/>
  <c r="U47" i="11"/>
  <c r="V47" i="11"/>
  <c r="W47" i="11"/>
  <c r="X47" i="11"/>
  <c r="Y47" i="11"/>
  <c r="Z47" i="11"/>
  <c r="AA47" i="11"/>
  <c r="AB47" i="11"/>
  <c r="AC47" i="11"/>
  <c r="AD47" i="11"/>
  <c r="AE47" i="11"/>
  <c r="AF47" i="11"/>
  <c r="AG47" i="11"/>
  <c r="AH47" i="11"/>
  <c r="AI47" i="11"/>
  <c r="AJ47" i="11"/>
  <c r="AK47" i="11"/>
  <c r="AL47" i="11"/>
  <c r="AM47" i="11"/>
  <c r="AN47" i="11"/>
  <c r="AO47" i="11"/>
  <c r="AP47" i="11"/>
  <c r="AQ47" i="11"/>
  <c r="AR47" i="11"/>
  <c r="AS47" i="11"/>
  <c r="AT47" i="11"/>
  <c r="AU47" i="11"/>
  <c r="AV47" i="11"/>
  <c r="AW47" i="11"/>
  <c r="AX47" i="11"/>
  <c r="AY47" i="11"/>
  <c r="AZ47" i="11"/>
  <c r="BA47" i="11"/>
  <c r="BB47" i="11"/>
  <c r="BC47" i="11"/>
  <c r="BD47" i="11"/>
  <c r="BE47" i="11"/>
  <c r="BF47" i="11"/>
  <c r="BG47" i="11"/>
  <c r="BH47" i="11"/>
  <c r="BI47" i="11"/>
  <c r="BJ47" i="11"/>
  <c r="B48" i="11"/>
  <c r="C48" i="11"/>
  <c r="D48" i="11"/>
  <c r="E48" i="11"/>
  <c r="F48" i="11"/>
  <c r="G48" i="11"/>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AG48" i="11"/>
  <c r="AH48" i="11"/>
  <c r="AI48" i="11"/>
  <c r="AJ48" i="11"/>
  <c r="AK48" i="11"/>
  <c r="AL48" i="11"/>
  <c r="AM48" i="11"/>
  <c r="AN48" i="11"/>
  <c r="AO48" i="11"/>
  <c r="AP48" i="11"/>
  <c r="AQ48" i="11"/>
  <c r="AR48" i="11"/>
  <c r="AS48" i="11"/>
  <c r="AT48" i="11"/>
  <c r="AU48" i="11"/>
  <c r="AV48" i="11"/>
  <c r="AW48" i="11"/>
  <c r="AX48" i="11"/>
  <c r="AY48" i="11"/>
  <c r="AZ48" i="11"/>
  <c r="BA48" i="11"/>
  <c r="BB48" i="11"/>
  <c r="BC48" i="11"/>
  <c r="BD48" i="11"/>
  <c r="BE48" i="11"/>
  <c r="BF48" i="11"/>
  <c r="BG48" i="11"/>
  <c r="BH48" i="11"/>
  <c r="BI48" i="11"/>
  <c r="BJ48" i="11"/>
  <c r="B49" i="11"/>
  <c r="C49" i="11"/>
  <c r="D49" i="11"/>
  <c r="E49" i="11"/>
  <c r="F49" i="11"/>
  <c r="G49" i="11"/>
  <c r="H49" i="11"/>
  <c r="I49" i="11"/>
  <c r="J49" i="11"/>
  <c r="K49" i="11"/>
  <c r="L49" i="11"/>
  <c r="M49" i="11"/>
  <c r="N49" i="11"/>
  <c r="O49" i="11"/>
  <c r="P49" i="11"/>
  <c r="Q49" i="11"/>
  <c r="R49" i="11"/>
  <c r="S49" i="11"/>
  <c r="T49" i="11"/>
  <c r="U49" i="11"/>
  <c r="V49" i="11"/>
  <c r="W49" i="11"/>
  <c r="X49" i="11"/>
  <c r="Y49" i="11"/>
  <c r="Z49" i="11"/>
  <c r="AA49" i="11"/>
  <c r="AB49" i="11"/>
  <c r="AC49" i="11"/>
  <c r="AD49" i="11"/>
  <c r="AE49" i="11"/>
  <c r="AF49" i="11"/>
  <c r="AG49" i="11"/>
  <c r="AH49" i="11"/>
  <c r="AI49" i="11"/>
  <c r="AJ49" i="11"/>
  <c r="AK49" i="11"/>
  <c r="AL49" i="11"/>
  <c r="AM49" i="11"/>
  <c r="AN49" i="11"/>
  <c r="AO49" i="11"/>
  <c r="AP49" i="11"/>
  <c r="AQ49" i="11"/>
  <c r="AR49" i="11"/>
  <c r="AS49" i="11"/>
  <c r="AT49" i="11"/>
  <c r="AU49" i="11"/>
  <c r="AV49" i="11"/>
  <c r="AW49" i="11"/>
  <c r="AX49" i="11"/>
  <c r="AY49" i="11"/>
  <c r="AZ49" i="11"/>
  <c r="BA49" i="11"/>
  <c r="BB49" i="11"/>
  <c r="BC49" i="11"/>
  <c r="BD49" i="11"/>
  <c r="BE49" i="11"/>
  <c r="BF49" i="11"/>
  <c r="BG49" i="11"/>
  <c r="BH49" i="11"/>
  <c r="BI49" i="11"/>
  <c r="BJ49" i="11"/>
  <c r="B50" i="11"/>
  <c r="C50" i="11"/>
  <c r="D50" i="11"/>
  <c r="E50" i="11"/>
  <c r="F50" i="11"/>
  <c r="G50" i="11"/>
  <c r="H50" i="11"/>
  <c r="I50" i="11"/>
  <c r="J50" i="11"/>
  <c r="K50" i="11"/>
  <c r="L50" i="11"/>
  <c r="M50" i="11"/>
  <c r="N50" i="11"/>
  <c r="O50" i="11"/>
  <c r="P50" i="11"/>
  <c r="Q50" i="11"/>
  <c r="R50" i="11"/>
  <c r="S50" i="11"/>
  <c r="T50" i="11"/>
  <c r="U50" i="11"/>
  <c r="V50" i="11"/>
  <c r="W50" i="11"/>
  <c r="X50" i="11"/>
  <c r="Y50" i="11"/>
  <c r="Z50" i="11"/>
  <c r="AA50" i="11"/>
  <c r="AB50" i="11"/>
  <c r="AC50" i="11"/>
  <c r="AD50" i="11"/>
  <c r="AE50" i="11"/>
  <c r="AF50" i="11"/>
  <c r="AG50" i="11"/>
  <c r="AH50" i="11"/>
  <c r="AI50" i="11"/>
  <c r="AJ50" i="11"/>
  <c r="AK50" i="11"/>
  <c r="AL50" i="11"/>
  <c r="AM50" i="11"/>
  <c r="AN50" i="11"/>
  <c r="AO50" i="11"/>
  <c r="AP50" i="11"/>
  <c r="AQ50" i="11"/>
  <c r="AR50" i="11"/>
  <c r="AS50" i="11"/>
  <c r="AT50" i="11"/>
  <c r="AU50" i="11"/>
  <c r="AV50" i="11"/>
  <c r="AW50" i="11"/>
  <c r="AX50" i="11"/>
  <c r="AY50" i="11"/>
  <c r="AZ50" i="11"/>
  <c r="BA50" i="11"/>
  <c r="BB50" i="11"/>
  <c r="BC50" i="11"/>
  <c r="BD50" i="11"/>
  <c r="BE50" i="11"/>
  <c r="BF50" i="11"/>
  <c r="BG50" i="11"/>
  <c r="BH50" i="11"/>
  <c r="BI50" i="11"/>
  <c r="BJ50" i="11"/>
  <c r="B51" i="11"/>
  <c r="C51" i="11"/>
  <c r="D51" i="11"/>
  <c r="E51" i="11"/>
  <c r="F51" i="11"/>
  <c r="G51" i="11"/>
  <c r="H51" i="11"/>
  <c r="I51" i="11"/>
  <c r="J51" i="11"/>
  <c r="K51" i="11"/>
  <c r="L51" i="11"/>
  <c r="M51" i="11"/>
  <c r="N51" i="11"/>
  <c r="O51" i="11"/>
  <c r="P51" i="11"/>
  <c r="Q51" i="11"/>
  <c r="R51" i="11"/>
  <c r="S51" i="11"/>
  <c r="T51" i="11"/>
  <c r="U51" i="11"/>
  <c r="V51" i="11"/>
  <c r="W51" i="11"/>
  <c r="X51" i="11"/>
  <c r="Y51" i="11"/>
  <c r="Z51" i="11"/>
  <c r="AA51" i="11"/>
  <c r="AB51" i="11"/>
  <c r="AC51" i="11"/>
  <c r="AD51" i="11"/>
  <c r="AE51" i="11"/>
  <c r="AF51" i="11"/>
  <c r="AG51" i="11"/>
  <c r="AH51" i="11"/>
  <c r="AI51" i="11"/>
  <c r="AJ51" i="11"/>
  <c r="AK51" i="11"/>
  <c r="AL51" i="11"/>
  <c r="AM51" i="11"/>
  <c r="AN51" i="11"/>
  <c r="AO51" i="11"/>
  <c r="AP51" i="11"/>
  <c r="AQ51" i="11"/>
  <c r="AR51" i="11"/>
  <c r="AS51" i="11"/>
  <c r="AT51" i="11"/>
  <c r="AU51" i="11"/>
  <c r="AV51" i="11"/>
  <c r="AW51" i="11"/>
  <c r="AX51" i="11"/>
  <c r="AY51" i="11"/>
  <c r="AZ51" i="11"/>
  <c r="BA51" i="11"/>
  <c r="BB51" i="11"/>
  <c r="BC51" i="11"/>
  <c r="BD51" i="11"/>
  <c r="BE51" i="11"/>
  <c r="BF51" i="11"/>
  <c r="BG51" i="11"/>
  <c r="BH51" i="11"/>
  <c r="BI51" i="11"/>
  <c r="BJ51" i="11"/>
  <c r="B52" i="11"/>
  <c r="C52" i="11"/>
  <c r="D52" i="11"/>
  <c r="E52" i="11"/>
  <c r="F52" i="11"/>
  <c r="G52" i="11"/>
  <c r="H52" i="11"/>
  <c r="I52" i="11"/>
  <c r="J52" i="11"/>
  <c r="K52" i="11"/>
  <c r="L52" i="11"/>
  <c r="M52" i="11"/>
  <c r="N52" i="11"/>
  <c r="O52" i="11"/>
  <c r="P52" i="11"/>
  <c r="Q52" i="11"/>
  <c r="R52" i="11"/>
  <c r="S52" i="11"/>
  <c r="T52" i="11"/>
  <c r="U52" i="11"/>
  <c r="V52" i="11"/>
  <c r="W52" i="11"/>
  <c r="X52" i="11"/>
  <c r="Y52" i="11"/>
  <c r="Z52" i="11"/>
  <c r="AA52" i="11"/>
  <c r="AB52" i="11"/>
  <c r="AC52" i="11"/>
  <c r="AD52" i="11"/>
  <c r="AE52" i="11"/>
  <c r="AF52" i="11"/>
  <c r="AG52" i="11"/>
  <c r="AH52" i="11"/>
  <c r="AI52" i="11"/>
  <c r="AJ52" i="11"/>
  <c r="AK52" i="11"/>
  <c r="AL52" i="11"/>
  <c r="AM52" i="11"/>
  <c r="AN52" i="11"/>
  <c r="AO52" i="11"/>
  <c r="AP52" i="11"/>
  <c r="AQ52" i="11"/>
  <c r="AR52" i="11"/>
  <c r="AS52" i="11"/>
  <c r="AT52" i="11"/>
  <c r="AU52" i="11"/>
  <c r="AV52" i="11"/>
  <c r="AW52" i="11"/>
  <c r="AX52" i="11"/>
  <c r="AY52" i="11"/>
  <c r="AZ52" i="11"/>
  <c r="BA52" i="11"/>
  <c r="BB52" i="11"/>
  <c r="BC52" i="11"/>
  <c r="BD52" i="11"/>
  <c r="BE52" i="11"/>
  <c r="BF52" i="11"/>
  <c r="BG52" i="11"/>
  <c r="BH52" i="11"/>
  <c r="BI52" i="11"/>
  <c r="BJ52" i="11"/>
  <c r="B53" i="11"/>
  <c r="C53" i="11"/>
  <c r="D53" i="11"/>
  <c r="E53" i="11"/>
  <c r="F53" i="11"/>
  <c r="G53" i="11"/>
  <c r="H53" i="11"/>
  <c r="I53" i="11"/>
  <c r="J53" i="11"/>
  <c r="K53" i="11"/>
  <c r="L53" i="11"/>
  <c r="M53" i="11"/>
  <c r="N53" i="11"/>
  <c r="O53" i="11"/>
  <c r="P53" i="11"/>
  <c r="Q53" i="11"/>
  <c r="R53" i="11"/>
  <c r="S53" i="11"/>
  <c r="T53" i="11"/>
  <c r="U53" i="11"/>
  <c r="V53" i="11"/>
  <c r="W53" i="11"/>
  <c r="X53" i="11"/>
  <c r="Y53" i="11"/>
  <c r="Z53" i="11"/>
  <c r="AA53" i="11"/>
  <c r="AB53" i="11"/>
  <c r="AC53" i="11"/>
  <c r="AD53" i="11"/>
  <c r="AE53" i="11"/>
  <c r="AF53" i="11"/>
  <c r="AG53" i="11"/>
  <c r="AH53" i="11"/>
  <c r="AI53" i="11"/>
  <c r="AJ53" i="11"/>
  <c r="AK53" i="11"/>
  <c r="AL53" i="11"/>
  <c r="AM53" i="11"/>
  <c r="AN53" i="11"/>
  <c r="AO53" i="11"/>
  <c r="AP53" i="11"/>
  <c r="AQ53" i="11"/>
  <c r="AR53" i="11"/>
  <c r="AS53" i="11"/>
  <c r="AT53" i="11"/>
  <c r="AU53" i="11"/>
  <c r="AV53" i="11"/>
  <c r="AW53" i="11"/>
  <c r="AX53" i="11"/>
  <c r="AY53" i="11"/>
  <c r="AZ53" i="11"/>
  <c r="BA53" i="11"/>
  <c r="BB53" i="11"/>
  <c r="BC53" i="11"/>
  <c r="BD53" i="11"/>
  <c r="BE53" i="11"/>
  <c r="BF53" i="11"/>
  <c r="BG53" i="11"/>
  <c r="BH53" i="11"/>
  <c r="BI53" i="11"/>
  <c r="BJ53" i="11"/>
  <c r="A52" i="11"/>
  <c r="A53" i="11"/>
  <c r="A51" i="11"/>
  <c r="A50" i="11"/>
  <c r="A44" i="11"/>
  <c r="A45" i="11"/>
  <c r="A46" i="11"/>
  <c r="A47" i="11"/>
  <c r="A48" i="11" s="1"/>
  <c r="A49" i="11" s="1"/>
  <c r="A43" i="11"/>
  <c r="A39" i="11"/>
  <c r="A40" i="11" s="1"/>
  <c r="A41" i="11" s="1"/>
  <c r="A42" i="11" s="1"/>
  <c r="A38"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AH8" i="11"/>
  <c r="AI8" i="11"/>
  <c r="AJ8" i="11"/>
  <c r="AK8" i="11"/>
  <c r="AL8" i="11"/>
  <c r="AM8" i="11"/>
  <c r="AN8" i="11"/>
  <c r="AO8" i="11"/>
  <c r="AP8" i="11"/>
  <c r="AQ8" i="11"/>
  <c r="AR8" i="11"/>
  <c r="AS8" i="11"/>
  <c r="AT8" i="11"/>
  <c r="AU8" i="11"/>
  <c r="AV8" i="11"/>
  <c r="AW8" i="11"/>
  <c r="AX8" i="11"/>
  <c r="AY8" i="11"/>
  <c r="AZ8" i="11"/>
  <c r="BA8" i="11"/>
  <c r="BB8" i="11"/>
  <c r="BC8" i="11"/>
  <c r="BD8" i="11"/>
  <c r="BE8" i="11"/>
  <c r="BF8" i="11"/>
  <c r="BG8" i="11"/>
  <c r="BH8" i="11"/>
  <c r="BI8" i="11"/>
  <c r="BJ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AJ9" i="11"/>
  <c r="AK9" i="11"/>
  <c r="AL9" i="11"/>
  <c r="AM9" i="11"/>
  <c r="AN9" i="11"/>
  <c r="AO9" i="11"/>
  <c r="AP9" i="11"/>
  <c r="AQ9" i="11"/>
  <c r="AR9" i="11"/>
  <c r="AS9" i="11"/>
  <c r="AT9" i="11"/>
  <c r="AU9" i="11"/>
  <c r="AV9" i="11"/>
  <c r="AW9" i="11"/>
  <c r="AX9" i="11"/>
  <c r="AY9" i="11"/>
  <c r="AZ9" i="11"/>
  <c r="BA9" i="11"/>
  <c r="BB9" i="11"/>
  <c r="BC9" i="11"/>
  <c r="BD9" i="11"/>
  <c r="BE9" i="11"/>
  <c r="BF9" i="11"/>
  <c r="BG9" i="11"/>
  <c r="BH9" i="11"/>
  <c r="BI9" i="11"/>
  <c r="BJ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AJ10" i="11"/>
  <c r="AK10" i="11"/>
  <c r="AL10" i="11"/>
  <c r="AM10" i="11"/>
  <c r="AN10" i="11"/>
  <c r="AO10" i="11"/>
  <c r="AP10" i="11"/>
  <c r="AQ10" i="11"/>
  <c r="AR10" i="11"/>
  <c r="AS10" i="11"/>
  <c r="AT10" i="11"/>
  <c r="AU10" i="11"/>
  <c r="AV10" i="11"/>
  <c r="AW10" i="11"/>
  <c r="AX10" i="11"/>
  <c r="AY10" i="11"/>
  <c r="AZ10" i="11"/>
  <c r="BA10" i="11"/>
  <c r="BB10" i="11"/>
  <c r="BC10" i="11"/>
  <c r="BD10" i="11"/>
  <c r="BE10" i="11"/>
  <c r="BF10" i="11"/>
  <c r="BG10" i="11"/>
  <c r="BH10" i="11"/>
  <c r="BI10" i="11"/>
  <c r="BJ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AJ11" i="11"/>
  <c r="AK11" i="11"/>
  <c r="AL11" i="11"/>
  <c r="AM11" i="11"/>
  <c r="AN11" i="11"/>
  <c r="AO11" i="11"/>
  <c r="AP11" i="11"/>
  <c r="AQ11" i="11"/>
  <c r="AR11" i="11"/>
  <c r="AS11" i="11"/>
  <c r="AT11" i="11"/>
  <c r="AU11" i="11"/>
  <c r="AV11" i="11"/>
  <c r="AW11" i="11"/>
  <c r="AX11" i="11"/>
  <c r="AY11" i="11"/>
  <c r="AZ11" i="11"/>
  <c r="BA11" i="11"/>
  <c r="BB11" i="11"/>
  <c r="BC11" i="11"/>
  <c r="BD11" i="11"/>
  <c r="BE11" i="11"/>
  <c r="BF11" i="11"/>
  <c r="BG11" i="11"/>
  <c r="BH11" i="11"/>
  <c r="BI11" i="11"/>
  <c r="BJ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AJ12" i="11"/>
  <c r="AK12" i="11"/>
  <c r="AL12" i="11"/>
  <c r="AM12" i="11"/>
  <c r="AN12" i="11"/>
  <c r="AO12" i="11"/>
  <c r="AP12" i="11"/>
  <c r="AQ12" i="11"/>
  <c r="AR12" i="11"/>
  <c r="AS12" i="11"/>
  <c r="AT12" i="11"/>
  <c r="AU12" i="11"/>
  <c r="AV12" i="11"/>
  <c r="AW12" i="11"/>
  <c r="AX12" i="11"/>
  <c r="AY12" i="11"/>
  <c r="AZ12" i="11"/>
  <c r="BA12" i="11"/>
  <c r="BB12" i="11"/>
  <c r="BC12" i="11"/>
  <c r="BD12" i="11"/>
  <c r="BE12" i="11"/>
  <c r="BF12" i="11"/>
  <c r="BG12" i="11"/>
  <c r="BH12" i="11"/>
  <c r="BI12" i="11"/>
  <c r="BJ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AJ13" i="11"/>
  <c r="AK13" i="11"/>
  <c r="AL13" i="11"/>
  <c r="AM13" i="11"/>
  <c r="AN13" i="11"/>
  <c r="AO13" i="11"/>
  <c r="AP13" i="11"/>
  <c r="AQ13" i="11"/>
  <c r="AR13" i="11"/>
  <c r="AS13" i="11"/>
  <c r="AT13" i="11"/>
  <c r="AU13" i="11"/>
  <c r="AV13" i="11"/>
  <c r="AW13" i="11"/>
  <c r="AX13" i="11"/>
  <c r="AY13" i="11"/>
  <c r="AZ13" i="11"/>
  <c r="BA13" i="11"/>
  <c r="BB13" i="11"/>
  <c r="BC13" i="11"/>
  <c r="BD13" i="11"/>
  <c r="BE13" i="11"/>
  <c r="BF13" i="11"/>
  <c r="BG13" i="11"/>
  <c r="BH13" i="11"/>
  <c r="BI13" i="11"/>
  <c r="BJ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AJ14" i="11"/>
  <c r="AK14" i="11"/>
  <c r="AL14" i="11"/>
  <c r="AM14" i="11"/>
  <c r="AN14" i="11"/>
  <c r="AO14" i="11"/>
  <c r="AP14" i="11"/>
  <c r="AQ14" i="11"/>
  <c r="AR14" i="11"/>
  <c r="AS14" i="11"/>
  <c r="AT14" i="11"/>
  <c r="AU14" i="11"/>
  <c r="AV14" i="11"/>
  <c r="AW14" i="11"/>
  <c r="AX14" i="11"/>
  <c r="AY14" i="11"/>
  <c r="AZ14" i="11"/>
  <c r="BA14" i="11"/>
  <c r="BB14" i="11"/>
  <c r="BC14" i="11"/>
  <c r="BD14" i="11"/>
  <c r="BE14" i="11"/>
  <c r="BF14" i="11"/>
  <c r="BG14" i="11"/>
  <c r="BH14" i="11"/>
  <c r="BI14" i="11"/>
  <c r="BJ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AJ15" i="11"/>
  <c r="AK15" i="11"/>
  <c r="AL15" i="11"/>
  <c r="AM15" i="11"/>
  <c r="AN15" i="11"/>
  <c r="AO15" i="11"/>
  <c r="AP15" i="11"/>
  <c r="AQ15" i="11"/>
  <c r="AR15" i="11"/>
  <c r="AS15" i="11"/>
  <c r="AT15" i="11"/>
  <c r="AU15" i="11"/>
  <c r="AV15" i="11"/>
  <c r="AW15" i="11"/>
  <c r="AX15" i="11"/>
  <c r="AY15" i="11"/>
  <c r="AZ15" i="11"/>
  <c r="BA15" i="11"/>
  <c r="BB15" i="11"/>
  <c r="BC15" i="11"/>
  <c r="BD15" i="11"/>
  <c r="BE15" i="11"/>
  <c r="BF15" i="11"/>
  <c r="BG15" i="11"/>
  <c r="BH15" i="11"/>
  <c r="BI15" i="11"/>
  <c r="BJ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AA16" i="11"/>
  <c r="AB16" i="11"/>
  <c r="AC16" i="11"/>
  <c r="AD16" i="11"/>
  <c r="AE16" i="11"/>
  <c r="AF16" i="11"/>
  <c r="AG16" i="11"/>
  <c r="AH16" i="11"/>
  <c r="AI16" i="11"/>
  <c r="AJ16" i="11"/>
  <c r="AK16" i="11"/>
  <c r="AL16" i="11"/>
  <c r="AM16" i="11"/>
  <c r="AN16" i="11"/>
  <c r="AO16" i="11"/>
  <c r="AP16" i="11"/>
  <c r="AQ16" i="11"/>
  <c r="AR16" i="11"/>
  <c r="AS16" i="11"/>
  <c r="AT16" i="11"/>
  <c r="AU16" i="11"/>
  <c r="AV16" i="11"/>
  <c r="AW16" i="11"/>
  <c r="AX16" i="11"/>
  <c r="AY16" i="11"/>
  <c r="AZ16" i="11"/>
  <c r="BA16" i="11"/>
  <c r="BB16" i="11"/>
  <c r="BC16" i="11"/>
  <c r="BD16" i="11"/>
  <c r="BE16" i="11"/>
  <c r="BF16" i="11"/>
  <c r="BG16" i="11"/>
  <c r="BH16" i="11"/>
  <c r="BI16" i="11"/>
  <c r="BJ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AJ17" i="11"/>
  <c r="AK17" i="11"/>
  <c r="AL17" i="11"/>
  <c r="AM17" i="11"/>
  <c r="AN17" i="11"/>
  <c r="AO17" i="11"/>
  <c r="AP17" i="11"/>
  <c r="AQ17" i="11"/>
  <c r="AR17" i="11"/>
  <c r="AS17" i="11"/>
  <c r="AT17" i="11"/>
  <c r="AU17" i="11"/>
  <c r="AV17" i="11"/>
  <c r="AW17" i="11"/>
  <c r="AX17" i="11"/>
  <c r="AY17" i="11"/>
  <c r="AZ17" i="11"/>
  <c r="BA17" i="11"/>
  <c r="BB17" i="11"/>
  <c r="BC17" i="11"/>
  <c r="BD17" i="11"/>
  <c r="BE17" i="11"/>
  <c r="BF17" i="11"/>
  <c r="BG17" i="11"/>
  <c r="BH17" i="11"/>
  <c r="BI17" i="11"/>
  <c r="BJ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BG18" i="11"/>
  <c r="BH18" i="11"/>
  <c r="BI18" i="11"/>
  <c r="BJ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AJ19" i="11"/>
  <c r="AK19" i="11"/>
  <c r="AL19" i="11"/>
  <c r="AM19" i="11"/>
  <c r="AN19" i="11"/>
  <c r="AO19" i="11"/>
  <c r="AP19" i="11"/>
  <c r="AQ19" i="11"/>
  <c r="AR19" i="11"/>
  <c r="AS19" i="11"/>
  <c r="AT19" i="11"/>
  <c r="AU19" i="11"/>
  <c r="AV19" i="11"/>
  <c r="AW19" i="11"/>
  <c r="AX19" i="11"/>
  <c r="AY19" i="11"/>
  <c r="AZ19" i="11"/>
  <c r="BA19" i="11"/>
  <c r="BB19" i="11"/>
  <c r="BC19" i="11"/>
  <c r="BD19" i="11"/>
  <c r="BE19" i="11"/>
  <c r="BF19" i="11"/>
  <c r="BG19" i="11"/>
  <c r="BH19" i="11"/>
  <c r="BI19" i="11"/>
  <c r="BJ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BG20" i="11"/>
  <c r="BH20" i="11"/>
  <c r="BI20" i="11"/>
  <c r="BJ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AJ21" i="11"/>
  <c r="AK21" i="11"/>
  <c r="AL21" i="11"/>
  <c r="AM21" i="11"/>
  <c r="AN21" i="11"/>
  <c r="AO21" i="11"/>
  <c r="AP21" i="11"/>
  <c r="AQ21" i="11"/>
  <c r="AR21" i="11"/>
  <c r="AS21" i="11"/>
  <c r="AT21" i="11"/>
  <c r="AU21" i="11"/>
  <c r="AV21" i="11"/>
  <c r="AW21" i="11"/>
  <c r="AX21" i="11"/>
  <c r="AY21" i="11"/>
  <c r="AZ21" i="11"/>
  <c r="BA21" i="11"/>
  <c r="BB21" i="11"/>
  <c r="BC21" i="11"/>
  <c r="BD21" i="11"/>
  <c r="BE21" i="11"/>
  <c r="BF21" i="11"/>
  <c r="BG21" i="11"/>
  <c r="BH21" i="11"/>
  <c r="BI21" i="11"/>
  <c r="BJ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BG22" i="11"/>
  <c r="BH22" i="11"/>
  <c r="BI22" i="11"/>
  <c r="BJ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AG23" i="11"/>
  <c r="AH23" i="11"/>
  <c r="AI23" i="11"/>
  <c r="AJ23" i="11"/>
  <c r="AK23" i="11"/>
  <c r="AL23" i="11"/>
  <c r="AM23" i="11"/>
  <c r="AN23" i="11"/>
  <c r="AO23" i="11"/>
  <c r="AP23" i="11"/>
  <c r="AQ23" i="11"/>
  <c r="AR23" i="11"/>
  <c r="AS23" i="11"/>
  <c r="AT23" i="11"/>
  <c r="AU23" i="11"/>
  <c r="AV23" i="11"/>
  <c r="AW23" i="11"/>
  <c r="AX23" i="11"/>
  <c r="AY23" i="11"/>
  <c r="AZ23" i="11"/>
  <c r="BA23" i="11"/>
  <c r="BB23" i="11"/>
  <c r="BC23" i="11"/>
  <c r="BD23" i="11"/>
  <c r="BE23" i="11"/>
  <c r="BF23" i="11"/>
  <c r="BG23" i="11"/>
  <c r="BH23" i="11"/>
  <c r="BI23" i="11"/>
  <c r="BJ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BG24" i="11"/>
  <c r="BH24" i="11"/>
  <c r="BI24" i="11"/>
  <c r="BJ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AA25" i="11"/>
  <c r="AB25" i="11"/>
  <c r="AC25" i="11"/>
  <c r="AD25" i="11"/>
  <c r="AE25" i="11"/>
  <c r="AF25" i="11"/>
  <c r="AG25" i="11"/>
  <c r="AH25" i="11"/>
  <c r="AI25" i="11"/>
  <c r="AJ25" i="11"/>
  <c r="AK25" i="11"/>
  <c r="AL25" i="11"/>
  <c r="AM25" i="11"/>
  <c r="AN25" i="11"/>
  <c r="AO25" i="11"/>
  <c r="AP25" i="11"/>
  <c r="AQ25" i="11"/>
  <c r="AR25" i="11"/>
  <c r="AS25" i="11"/>
  <c r="AT25" i="11"/>
  <c r="AU25" i="11"/>
  <c r="AV25" i="11"/>
  <c r="AW25" i="11"/>
  <c r="AX25" i="11"/>
  <c r="AY25" i="11"/>
  <c r="AZ25" i="11"/>
  <c r="BA25" i="11"/>
  <c r="BB25" i="11"/>
  <c r="BC25" i="11"/>
  <c r="BD25" i="11"/>
  <c r="BE25" i="11"/>
  <c r="BF25" i="11"/>
  <c r="BG25" i="11"/>
  <c r="BH25" i="11"/>
  <c r="BI25" i="11"/>
  <c r="BJ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AA26" i="11"/>
  <c r="AB26" i="11"/>
  <c r="AC26" i="11"/>
  <c r="AD26" i="11"/>
  <c r="AE26" i="11"/>
  <c r="AF26" i="11"/>
  <c r="AG26" i="11"/>
  <c r="AH26" i="11"/>
  <c r="AI26" i="11"/>
  <c r="AJ26" i="11"/>
  <c r="AK26" i="11"/>
  <c r="AL26" i="11"/>
  <c r="AM26" i="11"/>
  <c r="AN26" i="11"/>
  <c r="AO26" i="11"/>
  <c r="AP26" i="11"/>
  <c r="AQ26" i="11"/>
  <c r="AR26" i="11"/>
  <c r="AS26" i="11"/>
  <c r="AT26" i="11"/>
  <c r="AU26" i="11"/>
  <c r="AV26" i="11"/>
  <c r="AW26" i="11"/>
  <c r="AX26" i="11"/>
  <c r="AY26" i="11"/>
  <c r="AZ26" i="11"/>
  <c r="BA26" i="11"/>
  <c r="BB26" i="11"/>
  <c r="BC26" i="11"/>
  <c r="BD26" i="11"/>
  <c r="BE26" i="11"/>
  <c r="BF26" i="11"/>
  <c r="BG26" i="11"/>
  <c r="BH26" i="11"/>
  <c r="BI26" i="11"/>
  <c r="BJ26" i="11"/>
  <c r="B27" i="11"/>
  <c r="C27" i="11"/>
  <c r="D27" i="11"/>
  <c r="E27" i="11"/>
  <c r="F27" i="11"/>
  <c r="G27" i="11"/>
  <c r="H27" i="11"/>
  <c r="I27" i="11"/>
  <c r="J27" i="11"/>
  <c r="K27" i="11"/>
  <c r="L27" i="11"/>
  <c r="M27" i="11"/>
  <c r="N27" i="11"/>
  <c r="O27" i="11"/>
  <c r="P27" i="11"/>
  <c r="Q27" i="11"/>
  <c r="R27" i="11"/>
  <c r="S27" i="11"/>
  <c r="T27" i="11"/>
  <c r="U27" i="11"/>
  <c r="V27" i="11"/>
  <c r="W27" i="11"/>
  <c r="X27" i="11"/>
  <c r="Y27" i="11"/>
  <c r="Z27" i="11"/>
  <c r="AA27" i="11"/>
  <c r="AB27" i="11"/>
  <c r="AC27" i="11"/>
  <c r="AD27" i="11"/>
  <c r="AE27" i="11"/>
  <c r="AF27" i="11"/>
  <c r="AG27" i="11"/>
  <c r="AH27" i="11"/>
  <c r="AI27" i="11"/>
  <c r="AJ27" i="11"/>
  <c r="AK27" i="11"/>
  <c r="AL27" i="11"/>
  <c r="AM27" i="11"/>
  <c r="AN27" i="11"/>
  <c r="AO27" i="11"/>
  <c r="AP27" i="11"/>
  <c r="AQ27" i="11"/>
  <c r="AR27" i="11"/>
  <c r="AS27" i="11"/>
  <c r="AT27" i="11"/>
  <c r="AU27" i="11"/>
  <c r="AV27" i="11"/>
  <c r="AW27" i="11"/>
  <c r="AX27" i="11"/>
  <c r="AY27" i="11"/>
  <c r="AZ27" i="11"/>
  <c r="BA27" i="11"/>
  <c r="BB27" i="11"/>
  <c r="BC27" i="11"/>
  <c r="BD27" i="11"/>
  <c r="BE27" i="11"/>
  <c r="BF27" i="11"/>
  <c r="BG27" i="11"/>
  <c r="BH27" i="11"/>
  <c r="BI27" i="11"/>
  <c r="BJ27" i="11"/>
  <c r="B28" i="11"/>
  <c r="C28" i="11"/>
  <c r="D28" i="11"/>
  <c r="E28" i="11"/>
  <c r="F28" i="11"/>
  <c r="G28" i="11"/>
  <c r="H28" i="11"/>
  <c r="I28" i="11"/>
  <c r="J28" i="11"/>
  <c r="K28" i="11"/>
  <c r="L28" i="11"/>
  <c r="M28" i="11"/>
  <c r="N28" i="11"/>
  <c r="O28" i="11"/>
  <c r="P28" i="11"/>
  <c r="Q28" i="11"/>
  <c r="R28" i="11"/>
  <c r="S28" i="11"/>
  <c r="T28" i="11"/>
  <c r="U28" i="11"/>
  <c r="V28" i="11"/>
  <c r="W28" i="11"/>
  <c r="X28" i="11"/>
  <c r="Y28" i="11"/>
  <c r="Z28" i="11"/>
  <c r="AA28" i="11"/>
  <c r="AB28" i="11"/>
  <c r="AC28" i="11"/>
  <c r="AD28" i="11"/>
  <c r="AE28" i="11"/>
  <c r="AF28" i="11"/>
  <c r="AG28" i="11"/>
  <c r="AH28" i="11"/>
  <c r="AI28" i="11"/>
  <c r="AJ28" i="11"/>
  <c r="AK28" i="11"/>
  <c r="AL28" i="11"/>
  <c r="AM28" i="11"/>
  <c r="AN28" i="11"/>
  <c r="AO28" i="11"/>
  <c r="AP28" i="11"/>
  <c r="AQ28" i="11"/>
  <c r="AR28" i="11"/>
  <c r="AS28" i="11"/>
  <c r="AT28" i="11"/>
  <c r="AU28" i="11"/>
  <c r="AV28" i="11"/>
  <c r="AW28" i="11"/>
  <c r="AX28" i="11"/>
  <c r="AY28" i="11"/>
  <c r="AZ28" i="11"/>
  <c r="BA28" i="11"/>
  <c r="BB28" i="11"/>
  <c r="BC28" i="11"/>
  <c r="BD28" i="11"/>
  <c r="BE28" i="11"/>
  <c r="BF28" i="11"/>
  <c r="BG28" i="11"/>
  <c r="BH28" i="11"/>
  <c r="BI28" i="11"/>
  <c r="BJ28"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AJ7" i="11"/>
  <c r="AK7" i="11"/>
  <c r="AL7" i="11"/>
  <c r="AM7" i="11"/>
  <c r="AN7" i="11"/>
  <c r="AO7" i="11"/>
  <c r="AP7" i="11"/>
  <c r="AQ7" i="11"/>
  <c r="AR7" i="11"/>
  <c r="AS7" i="11"/>
  <c r="AT7" i="11"/>
  <c r="AU7" i="11"/>
  <c r="AV7" i="11"/>
  <c r="AW7" i="11"/>
  <c r="AX7" i="11"/>
  <c r="AY7" i="11"/>
  <c r="AZ7" i="11"/>
  <c r="BA7" i="11"/>
  <c r="BB7" i="11"/>
  <c r="BC7" i="11"/>
  <c r="BD7" i="11"/>
  <c r="BE7" i="11"/>
  <c r="BF7" i="11"/>
  <c r="BG7" i="11"/>
  <c r="BH7" i="11"/>
  <c r="BI7" i="11"/>
  <c r="BJ7" i="11"/>
  <c r="C7" i="11"/>
  <c r="D7" i="11"/>
  <c r="B7" i="11"/>
  <c r="A29" i="11"/>
  <c r="A28" i="11"/>
  <c r="A23" i="11"/>
  <c r="A24" i="11"/>
  <c r="A25" i="11" s="1"/>
  <c r="A26" i="11" s="1"/>
  <c r="A27" i="11" s="1"/>
  <c r="A11" i="11"/>
  <c r="A12" i="11" s="1"/>
  <c r="A13" i="11" s="1"/>
  <c r="A14" i="11" s="1"/>
  <c r="A15" i="11" s="1"/>
  <c r="A16" i="11" s="1"/>
  <c r="A17" i="11" s="1"/>
  <c r="A18" i="11" s="1"/>
  <c r="A19" i="11" s="1"/>
  <c r="A20" i="11" s="1"/>
  <c r="A21" i="11" s="1"/>
  <c r="A22" i="11" s="1"/>
  <c r="A10" i="11"/>
  <c r="D29" i="11" l="1"/>
  <c r="H29" i="11"/>
  <c r="L29" i="11"/>
  <c r="P29" i="11"/>
  <c r="T29" i="11"/>
  <c r="X29" i="11"/>
  <c r="AB29" i="11"/>
  <c r="AF29" i="11"/>
  <c r="AJ29" i="11"/>
  <c r="AN29" i="11"/>
  <c r="AR29" i="11"/>
  <c r="AV29" i="11"/>
  <c r="AZ29" i="11"/>
  <c r="BD29" i="11"/>
  <c r="BH29" i="11"/>
  <c r="A30" i="11"/>
  <c r="G29" i="11"/>
  <c r="S29" i="11"/>
  <c r="AE29" i="11"/>
  <c r="AU29" i="11"/>
  <c r="BG29" i="11"/>
  <c r="E29" i="11"/>
  <c r="I29" i="11"/>
  <c r="M29" i="11"/>
  <c r="Q29" i="11"/>
  <c r="U29" i="11"/>
  <c r="Y29" i="11"/>
  <c r="AC29" i="11"/>
  <c r="AG29" i="11"/>
  <c r="AK29" i="11"/>
  <c r="AO29" i="11"/>
  <c r="AS29" i="11"/>
  <c r="AW29" i="11"/>
  <c r="BA29" i="11"/>
  <c r="BE29" i="11"/>
  <c r="BI29" i="11"/>
  <c r="K29" i="11"/>
  <c r="W29" i="11"/>
  <c r="AI29" i="11"/>
  <c r="AQ29" i="11"/>
  <c r="BC29" i="11"/>
  <c r="B29" i="11"/>
  <c r="F29" i="11"/>
  <c r="J29" i="11"/>
  <c r="N29" i="11"/>
  <c r="R29" i="11"/>
  <c r="V29" i="11"/>
  <c r="Z29" i="11"/>
  <c r="AD29" i="11"/>
  <c r="AH29" i="11"/>
  <c r="AL29" i="11"/>
  <c r="AP29" i="11"/>
  <c r="AT29" i="11"/>
  <c r="AX29" i="11"/>
  <c r="BB29" i="11"/>
  <c r="BF29" i="11"/>
  <c r="BJ29" i="11"/>
  <c r="C29" i="11"/>
  <c r="O29" i="11"/>
  <c r="AA29" i="11"/>
  <c r="AM29" i="11"/>
  <c r="AY29" i="11"/>
  <c r="W19" i="2"/>
  <c r="X19" i="2"/>
  <c r="Y19" i="2"/>
  <c r="W20" i="2"/>
  <c r="X20" i="2"/>
  <c r="Y20" i="2"/>
  <c r="W21" i="2"/>
  <c r="X21" i="2"/>
  <c r="Y21" i="2"/>
  <c r="W22" i="2"/>
  <c r="X22" i="2"/>
  <c r="Y22" i="2"/>
  <c r="W23" i="2"/>
  <c r="X23" i="2"/>
  <c r="Y23" i="2"/>
  <c r="W24" i="2"/>
  <c r="X24" i="2"/>
  <c r="Y24" i="2"/>
  <c r="W25" i="2"/>
  <c r="X25" i="2"/>
  <c r="Y25" i="2"/>
  <c r="W26" i="2"/>
  <c r="X26" i="2"/>
  <c r="Y26" i="2"/>
  <c r="W18" i="2"/>
  <c r="X18" i="2"/>
  <c r="Y18" i="2"/>
  <c r="B23" i="2"/>
  <c r="V19" i="2"/>
  <c r="V20" i="2"/>
  <c r="V21" i="2"/>
  <c r="V22" i="2"/>
  <c r="V23" i="2"/>
  <c r="V24" i="2"/>
  <c r="V25" i="2"/>
  <c r="V26" i="2"/>
  <c r="V18" i="2"/>
  <c r="C30" i="11" l="1"/>
  <c r="G30" i="11"/>
  <c r="K30" i="11"/>
  <c r="O30" i="11"/>
  <c r="S30" i="11"/>
  <c r="W30" i="11"/>
  <c r="AA30" i="11"/>
  <c r="AE30" i="11"/>
  <c r="AI30" i="11"/>
  <c r="AM30" i="11"/>
  <c r="AQ30" i="11"/>
  <c r="AU30" i="11"/>
  <c r="AY30" i="11"/>
  <c r="BC30" i="11"/>
  <c r="BG30" i="11"/>
  <c r="N30" i="11"/>
  <c r="Z30" i="11"/>
  <c r="AL30" i="11"/>
  <c r="AX30" i="11"/>
  <c r="BJ30" i="11"/>
  <c r="D30" i="11"/>
  <c r="H30" i="11"/>
  <c r="L30" i="11"/>
  <c r="P30" i="11"/>
  <c r="T30" i="11"/>
  <c r="X30" i="11"/>
  <c r="AB30" i="11"/>
  <c r="AF30" i="11"/>
  <c r="AJ30" i="11"/>
  <c r="AN30" i="11"/>
  <c r="AR30" i="11"/>
  <c r="AV30" i="11"/>
  <c r="AZ30" i="11"/>
  <c r="BD30" i="11"/>
  <c r="BH30" i="11"/>
  <c r="A31" i="11"/>
  <c r="J30" i="11"/>
  <c r="V30" i="11"/>
  <c r="AH30" i="11"/>
  <c r="AT30" i="11"/>
  <c r="BF30" i="11"/>
  <c r="E30" i="11"/>
  <c r="I30" i="11"/>
  <c r="M30" i="11"/>
  <c r="Q30" i="11"/>
  <c r="U30" i="11"/>
  <c r="Y30" i="11"/>
  <c r="AC30" i="11"/>
  <c r="AG30" i="11"/>
  <c r="AK30" i="11"/>
  <c r="AO30" i="11"/>
  <c r="AS30" i="11"/>
  <c r="AW30" i="11"/>
  <c r="BA30" i="11"/>
  <c r="BE30" i="11"/>
  <c r="BI30" i="11"/>
  <c r="B30" i="11"/>
  <c r="F30" i="11"/>
  <c r="R30" i="11"/>
  <c r="AD30" i="11"/>
  <c r="AP30" i="11"/>
  <c r="BB30" i="11"/>
  <c r="Y8" i="3"/>
  <c r="Y9" i="3" s="1"/>
  <c r="Y10" i="3" s="1"/>
  <c r="Y11" i="3" s="1"/>
  <c r="Y12" i="3" s="1"/>
  <c r="Y13" i="3" s="1"/>
  <c r="Y14" i="3" s="1"/>
  <c r="Y15" i="3" s="1"/>
  <c r="Y16" i="3" s="1"/>
  <c r="Y17" i="3" s="1"/>
  <c r="Y18" i="3" s="1"/>
  <c r="Y19" i="3" s="1"/>
  <c r="Y20" i="3" s="1"/>
  <c r="Y21" i="3" s="1"/>
  <c r="Y22" i="3" s="1"/>
  <c r="Y23" i="3" s="1"/>
  <c r="Y24" i="3" s="1"/>
  <c r="Y25" i="3" s="1"/>
  <c r="Y26" i="3" s="1"/>
  <c r="Y27" i="3" s="1"/>
  <c r="Y28" i="3" s="1"/>
  <c r="Y29" i="3" s="1"/>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Y54" i="3" s="1"/>
  <c r="Y55" i="3" s="1"/>
  <c r="Y56" i="3" s="1"/>
  <c r="Y57" i="3" s="1"/>
  <c r="B31" i="11" l="1"/>
  <c r="F31" i="11"/>
  <c r="J31" i="11"/>
  <c r="N31" i="11"/>
  <c r="R31" i="11"/>
  <c r="V31" i="11"/>
  <c r="Z31" i="11"/>
  <c r="AD31" i="11"/>
  <c r="AH31" i="11"/>
  <c r="AL31" i="11"/>
  <c r="AP31" i="11"/>
  <c r="AT31" i="11"/>
  <c r="AX31" i="11"/>
  <c r="BB31" i="11"/>
  <c r="BF31" i="11"/>
  <c r="BJ31" i="11"/>
  <c r="M31" i="11"/>
  <c r="Y31" i="11"/>
  <c r="AG31" i="11"/>
  <c r="AO31" i="11"/>
  <c r="BA31" i="11"/>
  <c r="C31" i="11"/>
  <c r="G31" i="11"/>
  <c r="K31" i="11"/>
  <c r="O31" i="11"/>
  <c r="S31" i="11"/>
  <c r="W31" i="11"/>
  <c r="AA31" i="11"/>
  <c r="AE31" i="11"/>
  <c r="AI31" i="11"/>
  <c r="AM31" i="11"/>
  <c r="AQ31" i="11"/>
  <c r="AU31" i="11"/>
  <c r="AY31" i="11"/>
  <c r="BC31" i="11"/>
  <c r="BG31" i="11"/>
  <c r="I31" i="11"/>
  <c r="Q31" i="11"/>
  <c r="AC31" i="11"/>
  <c r="AS31" i="11"/>
  <c r="BE31" i="11"/>
  <c r="D31" i="11"/>
  <c r="H31" i="11"/>
  <c r="L31" i="11"/>
  <c r="P31" i="11"/>
  <c r="T31" i="11"/>
  <c r="X31" i="11"/>
  <c r="AB31" i="11"/>
  <c r="AF31" i="11"/>
  <c r="AJ31" i="11"/>
  <c r="AN31" i="11"/>
  <c r="AR31" i="11"/>
  <c r="AV31" i="11"/>
  <c r="AZ31" i="11"/>
  <c r="BD31" i="11"/>
  <c r="BH31" i="11"/>
  <c r="A32" i="11"/>
  <c r="E31" i="11"/>
  <c r="U31" i="11"/>
  <c r="AK31" i="11"/>
  <c r="AW31" i="11"/>
  <c r="BI31" i="11"/>
  <c r="AI19" i="2"/>
  <c r="AI20" i="2"/>
  <c r="AI21" i="2"/>
  <c r="AI22" i="2"/>
  <c r="AI23" i="2"/>
  <c r="AI24" i="2"/>
  <c r="AI25" i="2"/>
  <c r="AI26" i="2"/>
  <c r="AI18" i="2"/>
  <c r="Z19" i="2"/>
  <c r="AA19" i="2"/>
  <c r="AB19" i="2"/>
  <c r="AC19" i="2"/>
  <c r="AD19" i="2"/>
  <c r="AE19" i="2"/>
  <c r="AF19" i="2"/>
  <c r="AG19" i="2"/>
  <c r="AH19" i="2"/>
  <c r="Z20" i="2"/>
  <c r="AA20" i="2"/>
  <c r="AB20" i="2"/>
  <c r="AC20" i="2"/>
  <c r="AD20" i="2"/>
  <c r="AE20" i="2"/>
  <c r="AF20" i="2"/>
  <c r="AG20" i="2"/>
  <c r="AH20" i="2"/>
  <c r="Z21" i="2"/>
  <c r="AA21" i="2"/>
  <c r="AB21" i="2"/>
  <c r="AC21" i="2"/>
  <c r="AD21" i="2"/>
  <c r="AE21" i="2"/>
  <c r="AF21" i="2"/>
  <c r="AG21" i="2"/>
  <c r="AH21" i="2"/>
  <c r="Z22" i="2"/>
  <c r="AA22" i="2"/>
  <c r="AB22" i="2"/>
  <c r="AC22" i="2"/>
  <c r="AD22" i="2"/>
  <c r="AE22" i="2"/>
  <c r="AF22" i="2"/>
  <c r="AG22" i="2"/>
  <c r="AH22" i="2"/>
  <c r="Z23" i="2"/>
  <c r="AA23" i="2"/>
  <c r="AB23" i="2"/>
  <c r="AC23" i="2"/>
  <c r="AD23" i="2"/>
  <c r="AE23" i="2"/>
  <c r="AF23" i="2"/>
  <c r="AG23" i="2"/>
  <c r="AH23" i="2"/>
  <c r="Z24" i="2"/>
  <c r="AA24" i="2"/>
  <c r="AB24" i="2"/>
  <c r="AC24" i="2"/>
  <c r="AD24" i="2"/>
  <c r="AE24" i="2"/>
  <c r="AF24" i="2"/>
  <c r="AG24" i="2"/>
  <c r="AH24" i="2"/>
  <c r="Z25" i="2"/>
  <c r="AA25" i="2"/>
  <c r="AB25" i="2"/>
  <c r="AC25" i="2"/>
  <c r="AD25" i="2"/>
  <c r="AE25" i="2"/>
  <c r="AF25" i="2"/>
  <c r="AG25" i="2"/>
  <c r="AH25" i="2"/>
  <c r="Z26" i="2"/>
  <c r="AA26" i="2"/>
  <c r="AB26" i="2"/>
  <c r="AC26" i="2"/>
  <c r="AD26" i="2"/>
  <c r="AE26" i="2"/>
  <c r="AF26" i="2"/>
  <c r="AG26" i="2"/>
  <c r="AH26" i="2"/>
  <c r="Z18" i="2"/>
  <c r="AA18" i="2"/>
  <c r="AB18" i="2"/>
  <c r="AC18" i="2"/>
  <c r="AD18" i="2"/>
  <c r="AE18" i="2"/>
  <c r="AF18" i="2"/>
  <c r="AG18" i="2"/>
  <c r="AH18" i="2"/>
  <c r="BA8" i="3"/>
  <c r="BA9" i="3" s="1"/>
  <c r="BA10" i="3" s="1"/>
  <c r="BA11" i="3" s="1"/>
  <c r="BA12" i="3" s="1"/>
  <c r="BA13" i="3" s="1"/>
  <c r="BA14" i="3" s="1"/>
  <c r="BA15" i="3" s="1"/>
  <c r="BA16" i="3" s="1"/>
  <c r="BA17" i="3" s="1"/>
  <c r="BA18" i="3" s="1"/>
  <c r="BA19" i="3" s="1"/>
  <c r="BA20" i="3" s="1"/>
  <c r="BA21" i="3" s="1"/>
  <c r="BA22" i="3" s="1"/>
  <c r="BA23" i="3" s="1"/>
  <c r="BA24" i="3" s="1"/>
  <c r="BA25" i="3" s="1"/>
  <c r="BA26" i="3" s="1"/>
  <c r="BA27" i="3" s="1"/>
  <c r="BA28" i="3" s="1"/>
  <c r="BA29" i="3" s="1"/>
  <c r="BA30" i="3" s="1"/>
  <c r="BA31" i="3" s="1"/>
  <c r="BA32" i="3" s="1"/>
  <c r="BA33" i="3" s="1"/>
  <c r="BA34" i="3" s="1"/>
  <c r="BA35" i="3" s="1"/>
  <c r="BA36" i="3" s="1"/>
  <c r="BA37" i="3" s="1"/>
  <c r="BA38" i="3" s="1"/>
  <c r="BA39" i="3" s="1"/>
  <c r="BA40" i="3" s="1"/>
  <c r="BA41" i="3" s="1"/>
  <c r="BA42" i="3" s="1"/>
  <c r="BA43" i="3" s="1"/>
  <c r="BA44" i="3" s="1"/>
  <c r="BA45" i="3" s="1"/>
  <c r="BA46" i="3" s="1"/>
  <c r="BA47" i="3" s="1"/>
  <c r="BA48" i="3" s="1"/>
  <c r="AY8" i="3"/>
  <c r="AY9" i="3" s="1"/>
  <c r="AY10" i="3" s="1"/>
  <c r="AY11" i="3" s="1"/>
  <c r="AY12" i="3" s="1"/>
  <c r="AY13" i="3" s="1"/>
  <c r="AY14" i="3" s="1"/>
  <c r="AY15" i="3" s="1"/>
  <c r="AY16" i="3" s="1"/>
  <c r="AY17" i="3" s="1"/>
  <c r="AY18" i="3" s="1"/>
  <c r="AY19" i="3" s="1"/>
  <c r="AY20" i="3" s="1"/>
  <c r="AY21" i="3" s="1"/>
  <c r="AY22" i="3" s="1"/>
  <c r="AY23" i="3" s="1"/>
  <c r="AY24" i="3" s="1"/>
  <c r="AY25" i="3" s="1"/>
  <c r="AY26" i="3" s="1"/>
  <c r="AY27" i="3" s="1"/>
  <c r="AY28" i="3" s="1"/>
  <c r="AY29" i="3" s="1"/>
  <c r="AY30" i="3" s="1"/>
  <c r="AY31" i="3" s="1"/>
  <c r="AY32" i="3" s="1"/>
  <c r="AW8" i="3"/>
  <c r="AW9" i="3" s="1"/>
  <c r="AW10" i="3" s="1"/>
  <c r="AW11" i="3" s="1"/>
  <c r="AW12" i="3" s="1"/>
  <c r="AW13" i="3" s="1"/>
  <c r="AW14" i="3" s="1"/>
  <c r="AW15" i="3" s="1"/>
  <c r="AW16" i="3" s="1"/>
  <c r="AW17" i="3" s="1"/>
  <c r="AW18" i="3" s="1"/>
  <c r="AW19" i="3" s="1"/>
  <c r="AW20" i="3" s="1"/>
  <c r="AW21" i="3" s="1"/>
  <c r="AW22" i="3" s="1"/>
  <c r="AW23" i="3" s="1"/>
  <c r="AW24" i="3" s="1"/>
  <c r="AW25" i="3" s="1"/>
  <c r="AW26" i="3" s="1"/>
  <c r="AW27" i="3" s="1"/>
  <c r="AW28" i="3" s="1"/>
  <c r="AW29" i="3" s="1"/>
  <c r="AW30" i="3" s="1"/>
  <c r="AW31" i="3" s="1"/>
  <c r="AW32" i="3" s="1"/>
  <c r="AW33" i="3" s="1"/>
  <c r="AW34" i="3" s="1"/>
  <c r="AW35" i="3" s="1"/>
  <c r="AW36" i="3" s="1"/>
  <c r="AW37" i="3" s="1"/>
  <c r="AW38" i="3" s="1"/>
  <c r="AW39" i="3" s="1"/>
  <c r="AW40" i="3" s="1"/>
  <c r="AW41" i="3" s="1"/>
  <c r="AW42" i="3" s="1"/>
  <c r="AW43" i="3" s="1"/>
  <c r="AW44" i="3" s="1"/>
  <c r="AW45" i="3" s="1"/>
  <c r="AW46" i="3" s="1"/>
  <c r="AW47" i="3" s="1"/>
  <c r="AW48" i="3" s="1"/>
  <c r="AW49" i="3" s="1"/>
  <c r="AW50" i="3" s="1"/>
  <c r="AW51" i="3" s="1"/>
  <c r="AW52" i="3" s="1"/>
  <c r="AW53" i="3" s="1"/>
  <c r="AW54" i="3" s="1"/>
  <c r="AW55" i="3" s="1"/>
  <c r="AW56" i="3" s="1"/>
  <c r="AW57" i="3" s="1"/>
  <c r="AW58" i="3" s="1"/>
  <c r="AW59" i="3" s="1"/>
  <c r="AW60" i="3" s="1"/>
  <c r="AW61" i="3" s="1"/>
  <c r="AW62" i="3" s="1"/>
  <c r="AW63" i="3" s="1"/>
  <c r="AW64" i="3" s="1"/>
  <c r="AW65" i="3" s="1"/>
  <c r="AW66" i="3" s="1"/>
  <c r="AW67" i="3" s="1"/>
  <c r="AW68" i="3" s="1"/>
  <c r="AW69" i="3" s="1"/>
  <c r="AW70" i="3" s="1"/>
  <c r="AW71" i="3" s="1"/>
  <c r="AW72" i="3" s="1"/>
  <c r="AW73" i="3" s="1"/>
  <c r="AW74" i="3" s="1"/>
  <c r="AW75" i="3" s="1"/>
  <c r="AW76" i="3" s="1"/>
  <c r="AW77" i="3" s="1"/>
  <c r="AW78" i="3" s="1"/>
  <c r="AW79" i="3" s="1"/>
  <c r="AW80" i="3" s="1"/>
  <c r="AW81" i="3" s="1"/>
  <c r="AW82" i="3" s="1"/>
  <c r="AW83" i="3" s="1"/>
  <c r="AW84" i="3" s="1"/>
  <c r="AW85" i="3" s="1"/>
  <c r="AW86" i="3" s="1"/>
  <c r="AW87" i="3" s="1"/>
  <c r="AW88" i="3" s="1"/>
  <c r="AW89" i="3" s="1"/>
  <c r="AW90" i="3" s="1"/>
  <c r="AW91" i="3" s="1"/>
  <c r="AW92" i="3" s="1"/>
  <c r="AW93" i="3" s="1"/>
  <c r="AW94" i="3" s="1"/>
  <c r="AW95" i="3" s="1"/>
  <c r="AW96" i="3" s="1"/>
  <c r="AW97" i="3" s="1"/>
  <c r="AW98" i="3" s="1"/>
  <c r="AW99" i="3" s="1"/>
  <c r="AW100" i="3" s="1"/>
  <c r="AW101" i="3" s="1"/>
  <c r="AW102" i="3" s="1"/>
  <c r="AW103" i="3" s="1"/>
  <c r="AW104" i="3" s="1"/>
  <c r="AW105" i="3" s="1"/>
  <c r="AW106" i="3" s="1"/>
  <c r="AW107" i="3" s="1"/>
  <c r="AU8" i="3"/>
  <c r="AU9" i="3" s="1"/>
  <c r="AU10" i="3" s="1"/>
  <c r="AU11" i="3" s="1"/>
  <c r="AU12" i="3" s="1"/>
  <c r="AU13" i="3" s="1"/>
  <c r="AU14" i="3" s="1"/>
  <c r="AU15" i="3" s="1"/>
  <c r="AU16" i="3" s="1"/>
  <c r="AU17" i="3" s="1"/>
  <c r="AU18" i="3" s="1"/>
  <c r="AU19" i="3" s="1"/>
  <c r="AU20" i="3" s="1"/>
  <c r="AU21" i="3" s="1"/>
  <c r="AU22" i="3" s="1"/>
  <c r="AU23" i="3" s="1"/>
  <c r="AU24" i="3" s="1"/>
  <c r="AU25" i="3" s="1"/>
  <c r="AU26" i="3" s="1"/>
  <c r="AU27" i="3" s="1"/>
  <c r="AU28" i="3" s="1"/>
  <c r="AU29" i="3" s="1"/>
  <c r="AU30" i="3" s="1"/>
  <c r="AU31" i="3" s="1"/>
  <c r="AU32" i="3" s="1"/>
  <c r="AU33" i="3" s="1"/>
  <c r="AU34" i="3" s="1"/>
  <c r="AU35" i="3" s="1"/>
  <c r="AU36" i="3" s="1"/>
  <c r="AU37" i="3" s="1"/>
  <c r="AU38" i="3" s="1"/>
  <c r="AU39" i="3" s="1"/>
  <c r="AU40" i="3" s="1"/>
  <c r="AU41" i="3" s="1"/>
  <c r="AU42" i="3" s="1"/>
  <c r="AU43" i="3" s="1"/>
  <c r="AU44" i="3" s="1"/>
  <c r="AU45" i="3" s="1"/>
  <c r="AU46" i="3" s="1"/>
  <c r="AU47" i="3" s="1"/>
  <c r="AU48" i="3" s="1"/>
  <c r="AU49" i="3" s="1"/>
  <c r="AU50" i="3" s="1"/>
  <c r="AU51" i="3" s="1"/>
  <c r="AU52" i="3" s="1"/>
  <c r="AU53" i="3" s="1"/>
  <c r="AU54" i="3" s="1"/>
  <c r="AU55" i="3" s="1"/>
  <c r="AU56" i="3" s="1"/>
  <c r="AU57" i="3" s="1"/>
  <c r="AU58" i="3" s="1"/>
  <c r="AU59" i="3" s="1"/>
  <c r="AU60" i="3" s="1"/>
  <c r="AU61" i="3" s="1"/>
  <c r="AU62" i="3" s="1"/>
  <c r="AU63" i="3" s="1"/>
  <c r="AU64" i="3" s="1"/>
  <c r="AU65" i="3" s="1"/>
  <c r="AU66" i="3" s="1"/>
  <c r="AU67" i="3" s="1"/>
  <c r="AU68" i="3" s="1"/>
  <c r="AU69" i="3" s="1"/>
  <c r="AU70" i="3" s="1"/>
  <c r="AU71" i="3" s="1"/>
  <c r="AU72" i="3" s="1"/>
  <c r="AU73" i="3" s="1"/>
  <c r="AU74" i="3" s="1"/>
  <c r="AU75" i="3" s="1"/>
  <c r="AU76" i="3" s="1"/>
  <c r="AU77" i="3" s="1"/>
  <c r="AU78" i="3" s="1"/>
  <c r="AU79" i="3" s="1"/>
  <c r="AU80" i="3" s="1"/>
  <c r="AU81" i="3" s="1"/>
  <c r="AU82" i="3" s="1"/>
  <c r="AU83" i="3" s="1"/>
  <c r="AU84" i="3" s="1"/>
  <c r="AU85" i="3" s="1"/>
  <c r="AU86" i="3" s="1"/>
  <c r="AU87" i="3" s="1"/>
  <c r="AU88" i="3" s="1"/>
  <c r="AU89" i="3" s="1"/>
  <c r="AU90" i="3" s="1"/>
  <c r="AU91" i="3" s="1"/>
  <c r="AU92" i="3" s="1"/>
  <c r="AU93" i="3" s="1"/>
  <c r="AU94" i="3" s="1"/>
  <c r="AU95" i="3" s="1"/>
  <c r="AU96" i="3" s="1"/>
  <c r="AU97" i="3" s="1"/>
  <c r="AU98" i="3" s="1"/>
  <c r="AU99" i="3" s="1"/>
  <c r="AU100" i="3" s="1"/>
  <c r="AU101" i="3" s="1"/>
  <c r="AU102" i="3" s="1"/>
  <c r="AU103" i="3" s="1"/>
  <c r="AU104" i="3" s="1"/>
  <c r="AU105" i="3" s="1"/>
  <c r="AU106" i="3" s="1"/>
  <c r="AS8" i="3"/>
  <c r="AS9" i="3" s="1"/>
  <c r="AS10" i="3" s="1"/>
  <c r="AS11" i="3" s="1"/>
  <c r="AS12" i="3" s="1"/>
  <c r="AS13" i="3" s="1"/>
  <c r="AS14" i="3" s="1"/>
  <c r="AS15" i="3" s="1"/>
  <c r="AS16" i="3" s="1"/>
  <c r="AS17" i="3" s="1"/>
  <c r="AS18" i="3" s="1"/>
  <c r="AS19" i="3" s="1"/>
  <c r="AS20" i="3" s="1"/>
  <c r="AS21" i="3" s="1"/>
  <c r="AS22" i="3" s="1"/>
  <c r="AS23" i="3" s="1"/>
  <c r="AS24" i="3" s="1"/>
  <c r="AS25" i="3" s="1"/>
  <c r="AS26" i="3" s="1"/>
  <c r="AS27" i="3" s="1"/>
  <c r="AS28" i="3" s="1"/>
  <c r="AS29" i="3" s="1"/>
  <c r="AS30" i="3" s="1"/>
  <c r="AS31" i="3" s="1"/>
  <c r="AS32" i="3" s="1"/>
  <c r="AS33" i="3" s="1"/>
  <c r="AS34" i="3" s="1"/>
  <c r="AS35" i="3" s="1"/>
  <c r="AS36" i="3" s="1"/>
  <c r="AS37" i="3" s="1"/>
  <c r="AS38" i="3" s="1"/>
  <c r="AS39" i="3" s="1"/>
  <c r="AS40" i="3" s="1"/>
  <c r="AS41" i="3" s="1"/>
  <c r="AS42" i="3" s="1"/>
  <c r="AS43" i="3" s="1"/>
  <c r="AS44" i="3" s="1"/>
  <c r="AS45" i="3" s="1"/>
  <c r="AS46" i="3" s="1"/>
  <c r="AS47" i="3" s="1"/>
  <c r="AS48" i="3" s="1"/>
  <c r="AS49" i="3" s="1"/>
  <c r="AS50" i="3" s="1"/>
  <c r="AS51" i="3" s="1"/>
  <c r="AS52" i="3" s="1"/>
  <c r="AS53" i="3" s="1"/>
  <c r="AQ8" i="3"/>
  <c r="AQ9" i="3" s="1"/>
  <c r="AQ10" i="3" s="1"/>
  <c r="AQ11" i="3" s="1"/>
  <c r="AQ12" i="3" s="1"/>
  <c r="AQ13" i="3" s="1"/>
  <c r="AQ14" i="3" s="1"/>
  <c r="AQ15" i="3" s="1"/>
  <c r="AQ16" i="3" s="1"/>
  <c r="AQ17" i="3" s="1"/>
  <c r="AQ18" i="3" s="1"/>
  <c r="AQ19" i="3" s="1"/>
  <c r="AQ20" i="3" s="1"/>
  <c r="AQ21" i="3" s="1"/>
  <c r="AQ22" i="3" s="1"/>
  <c r="AQ23" i="3" s="1"/>
  <c r="AQ24" i="3" s="1"/>
  <c r="AQ25" i="3" s="1"/>
  <c r="AQ26" i="3" s="1"/>
  <c r="AQ27" i="3" s="1"/>
  <c r="AQ28" i="3" s="1"/>
  <c r="AQ29" i="3" s="1"/>
  <c r="AQ30" i="3" s="1"/>
  <c r="AQ31" i="3" s="1"/>
  <c r="AQ32" i="3" s="1"/>
  <c r="AQ33" i="3" s="1"/>
  <c r="AQ34" i="3" s="1"/>
  <c r="AQ35" i="3" s="1"/>
  <c r="AQ36" i="3" s="1"/>
  <c r="AQ37" i="3" s="1"/>
  <c r="AQ38" i="3" s="1"/>
  <c r="AQ39" i="3" s="1"/>
  <c r="AQ40" i="3" s="1"/>
  <c r="AQ41" i="3" s="1"/>
  <c r="AQ42" i="3" s="1"/>
  <c r="AQ43" i="3" s="1"/>
  <c r="AQ44" i="3" s="1"/>
  <c r="AO8" i="3"/>
  <c r="AO9" i="3" s="1"/>
  <c r="AO10" i="3" s="1"/>
  <c r="AO11" i="3" s="1"/>
  <c r="AO12" i="3" s="1"/>
  <c r="AO13" i="3" s="1"/>
  <c r="AO14" i="3" s="1"/>
  <c r="AO15" i="3" s="1"/>
  <c r="AO16" i="3" s="1"/>
  <c r="AO17" i="3" s="1"/>
  <c r="AO18" i="3" s="1"/>
  <c r="AO19" i="3" s="1"/>
  <c r="AO20" i="3" s="1"/>
  <c r="AO21" i="3" s="1"/>
  <c r="AO22" i="3" s="1"/>
  <c r="AO23" i="3" s="1"/>
  <c r="AO24" i="3" s="1"/>
  <c r="AO25" i="3" s="1"/>
  <c r="AO26" i="3" s="1"/>
  <c r="AO27" i="3" s="1"/>
  <c r="AO28" i="3" s="1"/>
  <c r="AO29" i="3" s="1"/>
  <c r="AO30" i="3" s="1"/>
  <c r="AO31" i="3" s="1"/>
  <c r="AO32" i="3" s="1"/>
  <c r="AO33" i="3" s="1"/>
  <c r="AO34" i="3" s="1"/>
  <c r="AO35" i="3" s="1"/>
  <c r="AO36" i="3" s="1"/>
  <c r="AO37" i="3" s="1"/>
  <c r="AO38" i="3" s="1"/>
  <c r="AO39" i="3" s="1"/>
  <c r="AO40" i="3" s="1"/>
  <c r="AO41" i="3" s="1"/>
  <c r="AO42" i="3" s="1"/>
  <c r="AO43" i="3" s="1"/>
  <c r="AO44" i="3" s="1"/>
  <c r="AO45" i="3" s="1"/>
  <c r="AO46" i="3" s="1"/>
  <c r="AO47" i="3" s="1"/>
  <c r="AO48" i="3" s="1"/>
  <c r="AO49" i="3" s="1"/>
  <c r="AO50" i="3" s="1"/>
  <c r="AO51" i="3" s="1"/>
  <c r="AO52" i="3" s="1"/>
  <c r="AO53" i="3" s="1"/>
  <c r="AO54" i="3" s="1"/>
  <c r="AO55" i="3" s="1"/>
  <c r="AO56" i="3" s="1"/>
  <c r="AO57" i="3" s="1"/>
  <c r="AO58" i="3" s="1"/>
  <c r="AO59" i="3" s="1"/>
  <c r="AO60" i="3" s="1"/>
  <c r="AO61" i="3" s="1"/>
  <c r="AO62" i="3" s="1"/>
  <c r="AO63" i="3" s="1"/>
  <c r="AO64" i="3" s="1"/>
  <c r="AO65" i="3" s="1"/>
  <c r="AO66" i="3" s="1"/>
  <c r="AO67" i="3" s="1"/>
  <c r="AO68" i="3" s="1"/>
  <c r="AO69" i="3" s="1"/>
  <c r="AO70" i="3" s="1"/>
  <c r="AO71" i="3" s="1"/>
  <c r="AO72" i="3" s="1"/>
  <c r="AO73" i="3" s="1"/>
  <c r="AO74" i="3" s="1"/>
  <c r="AO75" i="3" s="1"/>
  <c r="AO76" i="3" s="1"/>
  <c r="AO77" i="3" s="1"/>
  <c r="AO78" i="3" s="1"/>
  <c r="AO79" i="3" s="1"/>
  <c r="AO80" i="3" s="1"/>
  <c r="AO81" i="3" s="1"/>
  <c r="AO82" i="3" s="1"/>
  <c r="AO83" i="3" s="1"/>
  <c r="AO84" i="3" s="1"/>
  <c r="AO85" i="3" s="1"/>
  <c r="AO86" i="3" s="1"/>
  <c r="AO87" i="3" s="1"/>
  <c r="AO88" i="3" s="1"/>
  <c r="AO89" i="3" s="1"/>
  <c r="AO90" i="3" s="1"/>
  <c r="AO91" i="3" s="1"/>
  <c r="AO92" i="3" s="1"/>
  <c r="AO93" i="3" s="1"/>
  <c r="AO94" i="3" s="1"/>
  <c r="AO95" i="3" s="1"/>
  <c r="AO96" i="3" s="1"/>
  <c r="AO97" i="3" s="1"/>
  <c r="AO98" i="3" s="1"/>
  <c r="AO99" i="3" s="1"/>
  <c r="AO100" i="3" s="1"/>
  <c r="AO101" i="3" s="1"/>
  <c r="AO102" i="3" s="1"/>
  <c r="AO103" i="3" s="1"/>
  <c r="AO104" i="3" s="1"/>
  <c r="AO105" i="3" s="1"/>
  <c r="AO106" i="3" s="1"/>
  <c r="AM8" i="3"/>
  <c r="AM9" i="3" s="1"/>
  <c r="AM10" i="3" s="1"/>
  <c r="AM11" i="3" s="1"/>
  <c r="AM12" i="3" s="1"/>
  <c r="AM13" i="3" s="1"/>
  <c r="AM14" i="3" s="1"/>
  <c r="AM15" i="3" s="1"/>
  <c r="AM16" i="3" s="1"/>
  <c r="AM17" i="3" s="1"/>
  <c r="AM18" i="3" s="1"/>
  <c r="AM19" i="3" s="1"/>
  <c r="AM20" i="3" s="1"/>
  <c r="AM21" i="3" s="1"/>
  <c r="AM22" i="3" s="1"/>
  <c r="AM23" i="3" s="1"/>
  <c r="AM24" i="3" s="1"/>
  <c r="AM25" i="3" s="1"/>
  <c r="AM26" i="3" s="1"/>
  <c r="AM27" i="3" s="1"/>
  <c r="AM28" i="3" s="1"/>
  <c r="AM29" i="3" s="1"/>
  <c r="AM30" i="3" s="1"/>
  <c r="AM31" i="3" s="1"/>
  <c r="AM32" i="3" s="1"/>
  <c r="AM33" i="3" s="1"/>
  <c r="AM34" i="3" s="1"/>
  <c r="AM35" i="3" s="1"/>
  <c r="AM36" i="3" s="1"/>
  <c r="AM37" i="3" s="1"/>
  <c r="AM38" i="3" s="1"/>
  <c r="AM39" i="3" s="1"/>
  <c r="AM40" i="3" s="1"/>
  <c r="AM41" i="3" s="1"/>
  <c r="AM42" i="3" s="1"/>
  <c r="AM43" i="3" s="1"/>
  <c r="AM44" i="3" s="1"/>
  <c r="AM45" i="3" s="1"/>
  <c r="AM46" i="3" s="1"/>
  <c r="AM47" i="3" s="1"/>
  <c r="AM48" i="3" s="1"/>
  <c r="AM49" i="3" s="1"/>
  <c r="AM50" i="3" s="1"/>
  <c r="AM51" i="3" s="1"/>
  <c r="AM52" i="3" s="1"/>
  <c r="AM53" i="3" s="1"/>
  <c r="AM54" i="3" s="1"/>
  <c r="AM55" i="3" s="1"/>
  <c r="AM56" i="3" s="1"/>
  <c r="AM57" i="3" s="1"/>
  <c r="AM58" i="3" s="1"/>
  <c r="AM59" i="3" s="1"/>
  <c r="AM60" i="3" s="1"/>
  <c r="AM61" i="3" s="1"/>
  <c r="AM62" i="3" s="1"/>
  <c r="AM63" i="3" s="1"/>
  <c r="AM64" i="3" s="1"/>
  <c r="AM65" i="3" s="1"/>
  <c r="AM66" i="3" s="1"/>
  <c r="AM67" i="3" s="1"/>
  <c r="AM68" i="3" s="1"/>
  <c r="AM69" i="3" s="1"/>
  <c r="AM70" i="3" s="1"/>
  <c r="AM71" i="3" s="1"/>
  <c r="AM72" i="3" s="1"/>
  <c r="AM73" i="3" s="1"/>
  <c r="AM74" i="3" s="1"/>
  <c r="AM75" i="3" s="1"/>
  <c r="AM76" i="3" s="1"/>
  <c r="AM77" i="3" s="1"/>
  <c r="AM78" i="3" s="1"/>
  <c r="AM79" i="3" s="1"/>
  <c r="AM80" i="3" s="1"/>
  <c r="AM81" i="3" s="1"/>
  <c r="AM82" i="3" s="1"/>
  <c r="AM83" i="3" s="1"/>
  <c r="AM84" i="3" s="1"/>
  <c r="AM85" i="3" s="1"/>
  <c r="AM86" i="3" s="1"/>
  <c r="AM87" i="3" s="1"/>
  <c r="AM88" i="3" s="1"/>
  <c r="AM89" i="3" s="1"/>
  <c r="AM90" i="3" s="1"/>
  <c r="AM91" i="3" s="1"/>
  <c r="AM92" i="3" s="1"/>
  <c r="AM93" i="3" s="1"/>
  <c r="AM94" i="3" s="1"/>
  <c r="AM95" i="3" s="1"/>
  <c r="AM96" i="3" s="1"/>
  <c r="AM97" i="3" s="1"/>
  <c r="AK8" i="3"/>
  <c r="AK9" i="3" s="1"/>
  <c r="AK10" i="3" s="1"/>
  <c r="AK11" i="3" s="1"/>
  <c r="AK12" i="3" s="1"/>
  <c r="AK13" i="3" s="1"/>
  <c r="AK14" i="3" s="1"/>
  <c r="AK15" i="3" s="1"/>
  <c r="AK16" i="3" s="1"/>
  <c r="AK17" i="3" s="1"/>
  <c r="AK18" i="3" s="1"/>
  <c r="AK19" i="3" s="1"/>
  <c r="AK20" i="3" s="1"/>
  <c r="AK21" i="3" s="1"/>
  <c r="AI7" i="3"/>
  <c r="AI8" i="3" s="1"/>
  <c r="AI9" i="3" s="1"/>
  <c r="AI10" i="3" s="1"/>
  <c r="AI11" i="3" s="1"/>
  <c r="AI12" i="3" s="1"/>
  <c r="AI13" i="3" s="1"/>
  <c r="AI14" i="3" s="1"/>
  <c r="AI15" i="3" s="1"/>
  <c r="AI16" i="3" s="1"/>
  <c r="AI17" i="3" s="1"/>
  <c r="AI18" i="3" s="1"/>
  <c r="AI19" i="3" s="1"/>
  <c r="AI20" i="3" s="1"/>
  <c r="AI21" i="3" s="1"/>
  <c r="AI22" i="3" s="1"/>
  <c r="AI23" i="3" s="1"/>
  <c r="AI24" i="3" s="1"/>
  <c r="AI25" i="3" s="1"/>
  <c r="AI26" i="3" s="1"/>
  <c r="AI27" i="3" s="1"/>
  <c r="AI28" i="3" s="1"/>
  <c r="AI29" i="3" s="1"/>
  <c r="AI30" i="3" s="1"/>
  <c r="AI31" i="3" s="1"/>
  <c r="AI32" i="3" s="1"/>
  <c r="AI33" i="3" s="1"/>
  <c r="AI34" i="3" s="1"/>
  <c r="AI35" i="3" s="1"/>
  <c r="AI36" i="3" s="1"/>
  <c r="AI37" i="3" s="1"/>
  <c r="AI38" i="3" s="1"/>
  <c r="AI39" i="3" s="1"/>
  <c r="AI40" i="3" s="1"/>
  <c r="AI41" i="3" s="1"/>
  <c r="AI42" i="3" s="1"/>
  <c r="AI43" i="3" s="1"/>
  <c r="AG8" i="3"/>
  <c r="AG9" i="3" s="1"/>
  <c r="AG10" i="3" s="1"/>
  <c r="AG11" i="3" s="1"/>
  <c r="AG12" i="3" s="1"/>
  <c r="AG13" i="3" s="1"/>
  <c r="AG14" i="3" s="1"/>
  <c r="AG15" i="3" s="1"/>
  <c r="AG16" i="3" s="1"/>
  <c r="AG17" i="3" s="1"/>
  <c r="AG18" i="3" s="1"/>
  <c r="AG19" i="3" s="1"/>
  <c r="AG20" i="3" s="1"/>
  <c r="AG21" i="3" s="1"/>
  <c r="AG22" i="3" s="1"/>
  <c r="AG23" i="3" s="1"/>
  <c r="AG24" i="3" s="1"/>
  <c r="AG25" i="3" s="1"/>
  <c r="AG26" i="3" s="1"/>
  <c r="AG27" i="3" s="1"/>
  <c r="AG28" i="3" s="1"/>
  <c r="AG29" i="3" s="1"/>
  <c r="AG30" i="3" s="1"/>
  <c r="AG31" i="3" s="1"/>
  <c r="AG32" i="3" s="1"/>
  <c r="AG33" i="3" s="1"/>
  <c r="AG34" i="3" s="1"/>
  <c r="AG35" i="3" s="1"/>
  <c r="AG36" i="3" s="1"/>
  <c r="AG37" i="3" s="1"/>
  <c r="AG38" i="3" s="1"/>
  <c r="AG39" i="3" s="1"/>
  <c r="AG40" i="3" s="1"/>
  <c r="AG41" i="3" s="1"/>
  <c r="AG42" i="3" s="1"/>
  <c r="AG43" i="3" s="1"/>
  <c r="AG44" i="3" s="1"/>
  <c r="AG45" i="3" s="1"/>
  <c r="AG46" i="3" s="1"/>
  <c r="AG47" i="3" s="1"/>
  <c r="AG48" i="3" s="1"/>
  <c r="AG49" i="3" s="1"/>
  <c r="AG50" i="3" s="1"/>
  <c r="AG51" i="3" s="1"/>
  <c r="AG52" i="3" s="1"/>
  <c r="AG53" i="3" s="1"/>
  <c r="AG54" i="3" s="1"/>
  <c r="AG55" i="3" s="1"/>
  <c r="AG56" i="3" s="1"/>
  <c r="AG57" i="3" s="1"/>
  <c r="AG58" i="3" s="1"/>
  <c r="AG59" i="3" s="1"/>
  <c r="AG60" i="3" s="1"/>
  <c r="AE7" i="3"/>
  <c r="AE8" i="3" s="1"/>
  <c r="AE9" i="3" s="1"/>
  <c r="AE10" i="3" s="1"/>
  <c r="AE11" i="3" s="1"/>
  <c r="AE12" i="3" s="1"/>
  <c r="AE13" i="3" s="1"/>
  <c r="AE14" i="3" s="1"/>
  <c r="AE15" i="3" s="1"/>
  <c r="AE16" i="3" s="1"/>
  <c r="AE17" i="3" s="1"/>
  <c r="AE18" i="3" s="1"/>
  <c r="AE19" i="3" s="1"/>
  <c r="AE20" i="3" s="1"/>
  <c r="AE21" i="3" s="1"/>
  <c r="AE22" i="3" s="1"/>
  <c r="AE23" i="3" s="1"/>
  <c r="AE24" i="3" s="1"/>
  <c r="AE25" i="3" s="1"/>
  <c r="AE26" i="3" s="1"/>
  <c r="AE27" i="3" s="1"/>
  <c r="AE28" i="3" s="1"/>
  <c r="AE29" i="3" s="1"/>
  <c r="AE30" i="3" s="1"/>
  <c r="AE31" i="3" s="1"/>
  <c r="AE32" i="3" s="1"/>
  <c r="AE33" i="3" s="1"/>
  <c r="AE34" i="3" s="1"/>
  <c r="AE35" i="3" s="1"/>
  <c r="AE36" i="3" s="1"/>
  <c r="AE37" i="3" s="1"/>
  <c r="AE38" i="3" s="1"/>
  <c r="AE39" i="3" s="1"/>
  <c r="AE40" i="3" s="1"/>
  <c r="AE41" i="3" s="1"/>
  <c r="AE42" i="3" s="1"/>
  <c r="AE43" i="3" s="1"/>
  <c r="AE44" i="3" s="1"/>
  <c r="AE45" i="3" s="1"/>
  <c r="AE46" i="3" s="1"/>
  <c r="AE47" i="3" s="1"/>
  <c r="AE48" i="3" s="1"/>
  <c r="AE49" i="3" s="1"/>
  <c r="AE50" i="3" s="1"/>
  <c r="AE51" i="3" s="1"/>
  <c r="AE52" i="3" s="1"/>
  <c r="AE53" i="3" s="1"/>
  <c r="AE54" i="3" s="1"/>
  <c r="AE55" i="3" s="1"/>
  <c r="AE56" i="3" s="1"/>
  <c r="AE57" i="3" s="1"/>
  <c r="AE58" i="3" s="1"/>
  <c r="AE59" i="3" s="1"/>
  <c r="AE60" i="3" s="1"/>
  <c r="AE61" i="3" s="1"/>
  <c r="AE62" i="3" s="1"/>
  <c r="AE63" i="3" s="1"/>
  <c r="AE64" i="3" s="1"/>
  <c r="AE65" i="3" s="1"/>
  <c r="AE66" i="3" s="1"/>
  <c r="AE67" i="3" s="1"/>
  <c r="AE68" i="3" s="1"/>
  <c r="AE69" i="3" s="1"/>
  <c r="AE70" i="3" s="1"/>
  <c r="AE71" i="3" s="1"/>
  <c r="AE72" i="3" s="1"/>
  <c r="AE73" i="3" s="1"/>
  <c r="AE74" i="3" s="1"/>
  <c r="AE75" i="3" s="1"/>
  <c r="AE76" i="3" s="1"/>
  <c r="AE77" i="3" s="1"/>
  <c r="AE78" i="3" s="1"/>
  <c r="AE79" i="3" s="1"/>
  <c r="AE80" i="3" s="1"/>
  <c r="AE81" i="3" s="1"/>
  <c r="AE82" i="3" s="1"/>
  <c r="AE83" i="3" s="1"/>
  <c r="AE84" i="3" s="1"/>
  <c r="AC7" i="3"/>
  <c r="AC8" i="3" s="1"/>
  <c r="AC9" i="3" s="1"/>
  <c r="AC10" i="3" s="1"/>
  <c r="AC11" i="3" s="1"/>
  <c r="AC12" i="3" s="1"/>
  <c r="AC13" i="3" s="1"/>
  <c r="AC14" i="3" s="1"/>
  <c r="AC15" i="3" s="1"/>
  <c r="AC16" i="3" s="1"/>
  <c r="AC17" i="3" s="1"/>
  <c r="AC18" i="3" s="1"/>
  <c r="AC19" i="3" s="1"/>
  <c r="AC20" i="3" s="1"/>
  <c r="AC21" i="3" s="1"/>
  <c r="AC22" i="3" s="1"/>
  <c r="AC23" i="3" s="1"/>
  <c r="AC24" i="3" s="1"/>
  <c r="AC25" i="3" s="1"/>
  <c r="AC26" i="3" s="1"/>
  <c r="AC27" i="3" s="1"/>
  <c r="AC28" i="3" s="1"/>
  <c r="AC29" i="3" s="1"/>
  <c r="AC30" i="3" s="1"/>
  <c r="AC31" i="3" s="1"/>
  <c r="AC32" i="3" s="1"/>
  <c r="AC33" i="3" s="1"/>
  <c r="AC34" i="3" s="1"/>
  <c r="AC35" i="3" s="1"/>
  <c r="AC36" i="3" s="1"/>
  <c r="AC37" i="3" s="1"/>
  <c r="AC38" i="3" s="1"/>
  <c r="AC39" i="3" s="1"/>
  <c r="AC40" i="3" s="1"/>
  <c r="AC41" i="3" s="1"/>
  <c r="AC42" i="3" s="1"/>
  <c r="AC43" i="3" s="1"/>
  <c r="AC44" i="3" s="1"/>
  <c r="AC45" i="3" s="1"/>
  <c r="AC46" i="3" s="1"/>
  <c r="AC47" i="3" s="1"/>
  <c r="AC48" i="3" s="1"/>
  <c r="AC49" i="3" s="1"/>
  <c r="AC50" i="3" s="1"/>
  <c r="AC51" i="3" s="1"/>
  <c r="AC52" i="3" s="1"/>
  <c r="AC53" i="3" s="1"/>
  <c r="AC54" i="3" s="1"/>
  <c r="AC55" i="3" s="1"/>
  <c r="AC56" i="3" s="1"/>
  <c r="AC57" i="3" s="1"/>
  <c r="AC58" i="3" s="1"/>
  <c r="AC59" i="3" s="1"/>
  <c r="AC60" i="3" s="1"/>
  <c r="AC61" i="3" s="1"/>
  <c r="AC62" i="3" s="1"/>
  <c r="AC63" i="3" s="1"/>
  <c r="AC64" i="3" s="1"/>
  <c r="AC65" i="3" s="1"/>
  <c r="AC66" i="3" s="1"/>
  <c r="AC67" i="3" s="1"/>
  <c r="AC68" i="3" s="1"/>
  <c r="AC69" i="3" s="1"/>
  <c r="AC70" i="3" s="1"/>
  <c r="AC71" i="3" s="1"/>
  <c r="AC72" i="3" s="1"/>
  <c r="AC73" i="3" s="1"/>
  <c r="AC74" i="3" s="1"/>
  <c r="AC75" i="3" s="1"/>
  <c r="AC76" i="3" s="1"/>
  <c r="AC77" i="3" s="1"/>
  <c r="AC78" i="3" s="1"/>
  <c r="AC79" i="3" s="1"/>
  <c r="AC80" i="3" s="1"/>
  <c r="AC81" i="3" s="1"/>
  <c r="AC82" i="3" s="1"/>
  <c r="AC83" i="3" s="1"/>
  <c r="AC84" i="3" s="1"/>
  <c r="AC85" i="3" s="1"/>
  <c r="AC86" i="3" s="1"/>
  <c r="AC87" i="3" s="1"/>
  <c r="AC88" i="3" s="1"/>
  <c r="AC89" i="3" s="1"/>
  <c r="AC90" i="3" s="1"/>
  <c r="AC91" i="3" s="1"/>
  <c r="AC92" i="3" s="1"/>
  <c r="AC93" i="3" s="1"/>
  <c r="AC94" i="3" s="1"/>
  <c r="AC95" i="3" s="1"/>
  <c r="AC96" i="3" s="1"/>
  <c r="AC97" i="3" s="1"/>
  <c r="AC98" i="3" s="1"/>
  <c r="AC99" i="3" s="1"/>
  <c r="AC100" i="3" s="1"/>
  <c r="AC101" i="3" s="1"/>
  <c r="AC102" i="3" s="1"/>
  <c r="AC103" i="3" s="1"/>
  <c r="AC104" i="3" s="1"/>
  <c r="AC105" i="3" s="1"/>
  <c r="AC106" i="3" s="1"/>
  <c r="AA7" i="3"/>
  <c r="AA8" i="3" s="1"/>
  <c r="AA9" i="3" s="1"/>
  <c r="AA10" i="3" s="1"/>
  <c r="AA11" i="3" s="1"/>
  <c r="AA12" i="3" s="1"/>
  <c r="AA13" i="3" s="1"/>
  <c r="AA14" i="3" s="1"/>
  <c r="AA15" i="3" s="1"/>
  <c r="AA16" i="3" s="1"/>
  <c r="AA17" i="3" s="1"/>
  <c r="AA18" i="3" s="1"/>
  <c r="AA19" i="3" s="1"/>
  <c r="AA20" i="3" s="1"/>
  <c r="AA21" i="3" s="1"/>
  <c r="AA22" i="3" s="1"/>
  <c r="AA23" i="3" s="1"/>
  <c r="AA24" i="3" s="1"/>
  <c r="AA25" i="3" s="1"/>
  <c r="AA26" i="3" s="1"/>
  <c r="AA27" i="3" s="1"/>
  <c r="AA28" i="3" s="1"/>
  <c r="AA29" i="3" s="1"/>
  <c r="AA30" i="3" s="1"/>
  <c r="AA31" i="3" s="1"/>
  <c r="AA32" i="3" s="1"/>
  <c r="AA33" i="3" s="1"/>
  <c r="AA34" i="3" s="1"/>
  <c r="AA35" i="3" s="1"/>
  <c r="AA36" i="3" s="1"/>
  <c r="AA37" i="3" s="1"/>
  <c r="AA38" i="3" s="1"/>
  <c r="AA39" i="3" s="1"/>
  <c r="AA40" i="3" s="1"/>
  <c r="AA41" i="3" s="1"/>
  <c r="AA42" i="3" s="1"/>
  <c r="AA43" i="3" s="1"/>
  <c r="AA44" i="3" s="1"/>
  <c r="AA45" i="3" s="1"/>
  <c r="AA46" i="3" s="1"/>
  <c r="AA47" i="3" s="1"/>
  <c r="AA48" i="3" s="1"/>
  <c r="AA49" i="3" s="1"/>
  <c r="AA50" i="3" s="1"/>
  <c r="AA51" i="3" s="1"/>
  <c r="AA52" i="3" s="1"/>
  <c r="AA53" i="3" s="1"/>
  <c r="AA54" i="3" s="1"/>
  <c r="AA55" i="3" s="1"/>
  <c r="AA56" i="3" s="1"/>
  <c r="AA57" i="3" s="1"/>
  <c r="AA58" i="3" s="1"/>
  <c r="AA59" i="3" s="1"/>
  <c r="AA60" i="3" s="1"/>
  <c r="AA61" i="3" s="1"/>
  <c r="AA62" i="3" s="1"/>
  <c r="AA63" i="3" s="1"/>
  <c r="AA64" i="3" s="1"/>
  <c r="AA65" i="3" s="1"/>
  <c r="AA66" i="3" s="1"/>
  <c r="AA67" i="3" s="1"/>
  <c r="AA68" i="3" s="1"/>
  <c r="AA69" i="3" s="1"/>
  <c r="AA70" i="3" s="1"/>
  <c r="AA71" i="3" s="1"/>
  <c r="AA72" i="3" s="1"/>
  <c r="AA73" i="3" s="1"/>
  <c r="AA74" i="3" s="1"/>
  <c r="AA75" i="3" s="1"/>
  <c r="AA76" i="3" s="1"/>
  <c r="AA77" i="3" s="1"/>
  <c r="AA78" i="3" s="1"/>
  <c r="AA79" i="3" s="1"/>
  <c r="AA80" i="3" s="1"/>
  <c r="AA81" i="3" s="1"/>
  <c r="AA82" i="3" s="1"/>
  <c r="AA83" i="3" s="1"/>
  <c r="AA84" i="3" s="1"/>
  <c r="AA85" i="3" s="1"/>
  <c r="AA86" i="3" s="1"/>
  <c r="AA87" i="3" s="1"/>
  <c r="AA88" i="3" s="1"/>
  <c r="AA89" i="3" s="1"/>
  <c r="AA90" i="3" s="1"/>
  <c r="AA91" i="3" s="1"/>
  <c r="AA92" i="3" s="1"/>
  <c r="AA93" i="3" s="1"/>
  <c r="AA94" i="3" s="1"/>
  <c r="AA95" i="3" s="1"/>
  <c r="AA96" i="3" s="1"/>
  <c r="AA97" i="3" s="1"/>
  <c r="AA98" i="3" s="1"/>
  <c r="AA99" i="3" s="1"/>
  <c r="AA100" i="3" s="1"/>
  <c r="AA101" i="3" s="1"/>
  <c r="AA102" i="3" s="1"/>
  <c r="AA103" i="3" s="1"/>
  <c r="AA104" i="3" s="1"/>
  <c r="AA105" i="3" s="1"/>
  <c r="AA106" i="3" s="1"/>
  <c r="W7" i="3"/>
  <c r="W8" i="3" s="1"/>
  <c r="W9" i="3" s="1"/>
  <c r="W10" i="3" s="1"/>
  <c r="W11" i="3" s="1"/>
  <c r="W12" i="3" s="1"/>
  <c r="W13" i="3" s="1"/>
  <c r="W14" i="3" s="1"/>
  <c r="W15" i="3" s="1"/>
  <c r="W16" i="3" s="1"/>
  <c r="W17" i="3" s="1"/>
  <c r="W18" i="3" s="1"/>
  <c r="W19" i="3" s="1"/>
  <c r="W20" i="3" s="1"/>
  <c r="W21" i="3" s="1"/>
  <c r="W22" i="3" s="1"/>
  <c r="W23" i="3" s="1"/>
  <c r="W24" i="3" s="1"/>
  <c r="W25" i="3" s="1"/>
  <c r="W26" i="3" s="1"/>
  <c r="W27" i="3" s="1"/>
  <c r="W28" i="3" s="1"/>
  <c r="W29" i="3" s="1"/>
  <c r="W30" i="3" s="1"/>
  <c r="W31" i="3" s="1"/>
  <c r="W32" i="3" s="1"/>
  <c r="W33" i="3" s="1"/>
  <c r="W34" i="3" s="1"/>
  <c r="W35" i="3" s="1"/>
  <c r="W36" i="3" s="1"/>
  <c r="W37" i="3" s="1"/>
  <c r="W38" i="3" s="1"/>
  <c r="W39" i="3" s="1"/>
  <c r="W40" i="3" s="1"/>
  <c r="W41" i="3" s="1"/>
  <c r="W42" i="3" s="1"/>
  <c r="W43" i="3" s="1"/>
  <c r="W44" i="3" s="1"/>
  <c r="W45" i="3" s="1"/>
  <c r="W46" i="3" s="1"/>
  <c r="W47" i="3" s="1"/>
  <c r="W48" i="3" s="1"/>
  <c r="W49" i="3" s="1"/>
  <c r="W50" i="3" s="1"/>
  <c r="W51" i="3" s="1"/>
  <c r="W52" i="3" s="1"/>
  <c r="W53" i="3" s="1"/>
  <c r="W54" i="3" s="1"/>
  <c r="W55" i="3" s="1"/>
  <c r="W56" i="3" s="1"/>
  <c r="W57" i="3" s="1"/>
  <c r="W58" i="3" s="1"/>
  <c r="W59" i="3" s="1"/>
  <c r="W60" i="3" s="1"/>
  <c r="W61" i="3" s="1"/>
  <c r="W62" i="3" s="1"/>
  <c r="W63" i="3" s="1"/>
  <c r="W64" i="3" s="1"/>
  <c r="W65" i="3" s="1"/>
  <c r="W66" i="3" s="1"/>
  <c r="W67" i="3" s="1"/>
  <c r="W68" i="3" s="1"/>
  <c r="W69" i="3" s="1"/>
  <c r="W70" i="3" s="1"/>
  <c r="W71" i="3" s="1"/>
  <c r="W72" i="3" s="1"/>
  <c r="W73" i="3" s="1"/>
  <c r="W74" i="3" s="1"/>
  <c r="W75" i="3" s="1"/>
  <c r="W76" i="3" s="1"/>
  <c r="W77" i="3" s="1"/>
  <c r="W78" i="3" s="1"/>
  <c r="W79" i="3" s="1"/>
  <c r="W80" i="3" s="1"/>
  <c r="W81" i="3" s="1"/>
  <c r="W82" i="3" s="1"/>
  <c r="W83" i="3" s="1"/>
  <c r="W84" i="3" s="1"/>
  <c r="W85" i="3" s="1"/>
  <c r="W86" i="3" s="1"/>
  <c r="W87" i="3" s="1"/>
  <c r="W88" i="3" s="1"/>
  <c r="W89" i="3" s="1"/>
  <c r="W90" i="3" s="1"/>
  <c r="W91" i="3" s="1"/>
  <c r="W92" i="3" s="1"/>
  <c r="W93" i="3" s="1"/>
  <c r="W94" i="3" s="1"/>
  <c r="W95" i="3" s="1"/>
  <c r="W96" i="3" s="1"/>
  <c r="W97" i="3" s="1"/>
  <c r="W98" i="3" s="1"/>
  <c r="W99" i="3" s="1"/>
  <c r="W100" i="3" s="1"/>
  <c r="W101" i="3" s="1"/>
  <c r="W102" i="3" s="1"/>
  <c r="W103" i="3" s="1"/>
  <c r="W104" i="3" s="1"/>
  <c r="W105" i="3" s="1"/>
  <c r="W106" i="3" s="1"/>
  <c r="A33" i="11" l="1"/>
  <c r="E32" i="11"/>
  <c r="I32" i="11"/>
  <c r="M32" i="11"/>
  <c r="Q32" i="11"/>
  <c r="U32" i="11"/>
  <c r="Y32" i="11"/>
  <c r="AC32" i="11"/>
  <c r="AG32" i="11"/>
  <c r="AK32" i="11"/>
  <c r="AO32" i="11"/>
  <c r="AS32" i="11"/>
  <c r="AW32" i="11"/>
  <c r="BA32" i="11"/>
  <c r="BE32" i="11"/>
  <c r="BI32" i="11"/>
  <c r="H32" i="11"/>
  <c r="P32" i="11"/>
  <c r="AB32" i="11"/>
  <c r="AN32" i="11"/>
  <c r="B32" i="11"/>
  <c r="F32" i="11"/>
  <c r="J32" i="11"/>
  <c r="N32" i="11"/>
  <c r="R32" i="11"/>
  <c r="V32" i="11"/>
  <c r="Z32" i="11"/>
  <c r="AD32" i="11"/>
  <c r="AH32" i="11"/>
  <c r="AL32" i="11"/>
  <c r="AP32" i="11"/>
  <c r="AT32" i="11"/>
  <c r="AX32" i="11"/>
  <c r="BB32" i="11"/>
  <c r="BF32" i="11"/>
  <c r="BJ32" i="11"/>
  <c r="D32" i="11"/>
  <c r="T32" i="11"/>
  <c r="AF32" i="11"/>
  <c r="AR32" i="11"/>
  <c r="C32" i="11"/>
  <c r="G32" i="11"/>
  <c r="K32" i="11"/>
  <c r="O32" i="11"/>
  <c r="S32" i="11"/>
  <c r="W32" i="11"/>
  <c r="AA32" i="11"/>
  <c r="AE32" i="11"/>
  <c r="AI32" i="11"/>
  <c r="AM32" i="11"/>
  <c r="AQ32" i="11"/>
  <c r="AU32" i="11"/>
  <c r="AY32" i="11"/>
  <c r="BC32" i="11"/>
  <c r="BG32" i="11"/>
  <c r="L32" i="11"/>
  <c r="X32" i="11"/>
  <c r="AJ32" i="11"/>
  <c r="AZ32" i="11"/>
  <c r="BD32" i="11"/>
  <c r="BH32" i="11"/>
  <c r="AV32" i="11"/>
  <c r="U19" i="2"/>
  <c r="U20" i="2"/>
  <c r="U21" i="2"/>
  <c r="U22" i="2"/>
  <c r="U23" i="2"/>
  <c r="U24" i="2"/>
  <c r="U25" i="2"/>
  <c r="U26" i="2"/>
  <c r="U18" i="2"/>
  <c r="A34" i="11" l="1"/>
  <c r="D33" i="11"/>
  <c r="H33" i="11"/>
  <c r="L33" i="11"/>
  <c r="P33" i="11"/>
  <c r="T33" i="11"/>
  <c r="X33" i="11"/>
  <c r="AB33" i="11"/>
  <c r="AF33" i="11"/>
  <c r="AJ33" i="11"/>
  <c r="AN33" i="11"/>
  <c r="AR33" i="11"/>
  <c r="AV33" i="11"/>
  <c r="AZ33" i="11"/>
  <c r="BD33" i="11"/>
  <c r="BH33" i="11"/>
  <c r="E33" i="11"/>
  <c r="I33" i="11"/>
  <c r="M33" i="11"/>
  <c r="Q33" i="11"/>
  <c r="U33" i="11"/>
  <c r="Y33" i="11"/>
  <c r="AC33" i="11"/>
  <c r="AG33" i="11"/>
  <c r="AK33" i="11"/>
  <c r="AO33" i="11"/>
  <c r="AS33" i="11"/>
  <c r="AW33" i="11"/>
  <c r="BA33" i="11"/>
  <c r="BE33" i="11"/>
  <c r="BI33" i="11"/>
  <c r="B33" i="11"/>
  <c r="F33" i="11"/>
  <c r="J33" i="11"/>
  <c r="N33" i="11"/>
  <c r="R33" i="11"/>
  <c r="V33" i="11"/>
  <c r="Z33" i="11"/>
  <c r="AD33" i="11"/>
  <c r="AH33" i="11"/>
  <c r="AL33" i="11"/>
  <c r="AP33" i="11"/>
  <c r="AT33" i="11"/>
  <c r="AX33" i="11"/>
  <c r="BB33" i="11"/>
  <c r="BF33" i="11"/>
  <c r="BJ33" i="11"/>
  <c r="AI33" i="11"/>
  <c r="G33" i="11"/>
  <c r="W33" i="11"/>
  <c r="AM33" i="11"/>
  <c r="BC33" i="11"/>
  <c r="K33" i="11"/>
  <c r="AQ33" i="11"/>
  <c r="BG33" i="11"/>
  <c r="C33" i="11"/>
  <c r="AA33" i="11"/>
  <c r="S33" i="11"/>
  <c r="O33" i="11"/>
  <c r="AE33" i="11"/>
  <c r="AU33" i="11"/>
  <c r="AY33" i="11"/>
  <c r="B19" i="2"/>
  <c r="C19" i="2"/>
  <c r="D19" i="2"/>
  <c r="E19" i="2"/>
  <c r="F19" i="2"/>
  <c r="G19" i="2"/>
  <c r="H19" i="2"/>
  <c r="I19" i="2"/>
  <c r="J19" i="2"/>
  <c r="K19" i="2"/>
  <c r="L19" i="2"/>
  <c r="M19" i="2"/>
  <c r="N19" i="2"/>
  <c r="O19" i="2"/>
  <c r="P19" i="2"/>
  <c r="Q19" i="2"/>
  <c r="R19" i="2"/>
  <c r="S19" i="2"/>
  <c r="T19" i="2"/>
  <c r="B20" i="2"/>
  <c r="C20" i="2"/>
  <c r="D20" i="2"/>
  <c r="E20" i="2"/>
  <c r="F20" i="2"/>
  <c r="G20" i="2"/>
  <c r="H20" i="2"/>
  <c r="I20" i="2"/>
  <c r="J20" i="2"/>
  <c r="K20" i="2"/>
  <c r="L20" i="2"/>
  <c r="M20" i="2"/>
  <c r="N20" i="2"/>
  <c r="O20" i="2"/>
  <c r="P20" i="2"/>
  <c r="Q20" i="2"/>
  <c r="R20" i="2"/>
  <c r="S20" i="2"/>
  <c r="T20" i="2"/>
  <c r="B21" i="2"/>
  <c r="C21" i="2"/>
  <c r="D21" i="2"/>
  <c r="E21" i="2"/>
  <c r="F21" i="2"/>
  <c r="G21" i="2"/>
  <c r="H21" i="2"/>
  <c r="I21" i="2"/>
  <c r="J21" i="2"/>
  <c r="K21" i="2"/>
  <c r="L21" i="2"/>
  <c r="M21" i="2"/>
  <c r="N21" i="2"/>
  <c r="O21" i="2"/>
  <c r="P21" i="2"/>
  <c r="Q21" i="2"/>
  <c r="R21" i="2"/>
  <c r="S21" i="2"/>
  <c r="T21" i="2"/>
  <c r="B22" i="2"/>
  <c r="C22" i="2"/>
  <c r="D22" i="2"/>
  <c r="E22" i="2"/>
  <c r="F22" i="2"/>
  <c r="G22" i="2"/>
  <c r="H22" i="2"/>
  <c r="I22" i="2"/>
  <c r="J22" i="2"/>
  <c r="K22" i="2"/>
  <c r="L22" i="2"/>
  <c r="M22" i="2"/>
  <c r="N22" i="2"/>
  <c r="O22" i="2"/>
  <c r="P22" i="2"/>
  <c r="Q22" i="2"/>
  <c r="R22" i="2"/>
  <c r="S22" i="2"/>
  <c r="T22" i="2"/>
  <c r="C23" i="2"/>
  <c r="D23" i="2"/>
  <c r="E23" i="2"/>
  <c r="F23" i="2"/>
  <c r="G23" i="2"/>
  <c r="H23" i="2"/>
  <c r="I23" i="2"/>
  <c r="J23" i="2"/>
  <c r="K23" i="2"/>
  <c r="L23" i="2"/>
  <c r="M23" i="2"/>
  <c r="N23" i="2"/>
  <c r="O23" i="2"/>
  <c r="P23" i="2"/>
  <c r="Q23" i="2"/>
  <c r="R23" i="2"/>
  <c r="S23" i="2"/>
  <c r="T23" i="2"/>
  <c r="B24" i="2"/>
  <c r="C24" i="2"/>
  <c r="D24" i="2"/>
  <c r="E24" i="2"/>
  <c r="F24" i="2"/>
  <c r="G24" i="2"/>
  <c r="H24" i="2"/>
  <c r="I24" i="2"/>
  <c r="J24" i="2"/>
  <c r="K24" i="2"/>
  <c r="L24" i="2"/>
  <c r="M24" i="2"/>
  <c r="N24" i="2"/>
  <c r="O24" i="2"/>
  <c r="P24" i="2"/>
  <c r="Q24" i="2"/>
  <c r="R24" i="2"/>
  <c r="S24" i="2"/>
  <c r="T24" i="2"/>
  <c r="B25" i="2"/>
  <c r="C25" i="2"/>
  <c r="D25" i="2"/>
  <c r="E25" i="2"/>
  <c r="F25" i="2"/>
  <c r="G25" i="2"/>
  <c r="H25" i="2"/>
  <c r="I25" i="2"/>
  <c r="J25" i="2"/>
  <c r="K25" i="2"/>
  <c r="L25" i="2"/>
  <c r="M25" i="2"/>
  <c r="N25" i="2"/>
  <c r="O25" i="2"/>
  <c r="P25" i="2"/>
  <c r="Q25" i="2"/>
  <c r="R25" i="2"/>
  <c r="S25" i="2"/>
  <c r="T25" i="2"/>
  <c r="B26" i="2"/>
  <c r="C26" i="2"/>
  <c r="D26" i="2"/>
  <c r="E26" i="2"/>
  <c r="F26" i="2"/>
  <c r="G26" i="2"/>
  <c r="H26" i="2"/>
  <c r="I26" i="2"/>
  <c r="J26" i="2"/>
  <c r="K26" i="2"/>
  <c r="L26" i="2"/>
  <c r="M26" i="2"/>
  <c r="N26" i="2"/>
  <c r="O26" i="2"/>
  <c r="P26" i="2"/>
  <c r="Q26" i="2"/>
  <c r="R26" i="2"/>
  <c r="S26" i="2"/>
  <c r="T26" i="2"/>
  <c r="C18" i="2"/>
  <c r="D18" i="2"/>
  <c r="E18" i="2"/>
  <c r="F18" i="2"/>
  <c r="G18" i="2"/>
  <c r="H18" i="2"/>
  <c r="I18" i="2"/>
  <c r="J18" i="2"/>
  <c r="K18" i="2"/>
  <c r="L18" i="2"/>
  <c r="M18" i="2"/>
  <c r="N18" i="2"/>
  <c r="O18" i="2"/>
  <c r="P18" i="2"/>
  <c r="Q18" i="2"/>
  <c r="R18" i="2"/>
  <c r="S18" i="2"/>
  <c r="T18" i="2"/>
  <c r="B18" i="2"/>
  <c r="B17" i="2"/>
  <c r="S8" i="3"/>
  <c r="S9" i="3" s="1"/>
  <c r="S10" i="3" s="1"/>
  <c r="S11" i="3" s="1"/>
  <c r="S12" i="3" s="1"/>
  <c r="S13" i="3" s="1"/>
  <c r="S14" i="3" s="1"/>
  <c r="S15" i="3" s="1"/>
  <c r="S16" i="3" s="1"/>
  <c r="S17" i="3" s="1"/>
  <c r="S18" i="3" s="1"/>
  <c r="S19" i="3" s="1"/>
  <c r="S20" i="3" s="1"/>
  <c r="S21" i="3" s="1"/>
  <c r="S22" i="3" s="1"/>
  <c r="S23" i="3" s="1"/>
  <c r="S24" i="3" s="1"/>
  <c r="S25" i="3" s="1"/>
  <c r="S26" i="3" s="1"/>
  <c r="S27" i="3" s="1"/>
  <c r="S28" i="3" s="1"/>
  <c r="S29" i="3" s="1"/>
  <c r="S30" i="3" s="1"/>
  <c r="S31" i="3" s="1"/>
  <c r="S32" i="3" s="1"/>
  <c r="S33" i="3" s="1"/>
  <c r="S34" i="3" s="1"/>
  <c r="S35" i="3" s="1"/>
  <c r="S36" i="3" s="1"/>
  <c r="S37" i="3" s="1"/>
  <c r="S38" i="3" s="1"/>
  <c r="S39" i="3" s="1"/>
  <c r="S40" i="3" s="1"/>
  <c r="S41" i="3" s="1"/>
  <c r="S42" i="3" s="1"/>
  <c r="S43" i="3" s="1"/>
  <c r="S44" i="3" s="1"/>
  <c r="S45" i="3" s="1"/>
  <c r="S46" i="3" s="1"/>
  <c r="S47" i="3" s="1"/>
  <c r="S48" i="3" s="1"/>
  <c r="S49" i="3" s="1"/>
  <c r="S50" i="3" s="1"/>
  <c r="S51" i="3" s="1"/>
  <c r="S52" i="3" s="1"/>
  <c r="S53" i="3" s="1"/>
  <c r="S54" i="3" s="1"/>
  <c r="S55" i="3" s="1"/>
  <c r="S56" i="3" s="1"/>
  <c r="S57" i="3" s="1"/>
  <c r="S58" i="3" s="1"/>
  <c r="S59" i="3" s="1"/>
  <c r="S60" i="3" s="1"/>
  <c r="S61" i="3" s="1"/>
  <c r="S62" i="3" s="1"/>
  <c r="S63" i="3" s="1"/>
  <c r="S64" i="3" s="1"/>
  <c r="S65" i="3" s="1"/>
  <c r="S66" i="3" s="1"/>
  <c r="S67" i="3" s="1"/>
  <c r="S68" i="3" s="1"/>
  <c r="S69" i="3" s="1"/>
  <c r="S70" i="3" s="1"/>
  <c r="S71" i="3" s="1"/>
  <c r="S72" i="3" s="1"/>
  <c r="S73" i="3" s="1"/>
  <c r="S74" i="3" s="1"/>
  <c r="S75" i="3" s="1"/>
  <c r="S76" i="3" s="1"/>
  <c r="S77" i="3" s="1"/>
  <c r="S78" i="3" s="1"/>
  <c r="S79" i="3" s="1"/>
  <c r="S80" i="3" s="1"/>
  <c r="S81" i="3" s="1"/>
  <c r="S82" i="3" s="1"/>
  <c r="S83" i="3" s="1"/>
  <c r="S84" i="3" s="1"/>
  <c r="S85" i="3" s="1"/>
  <c r="S86" i="3" s="1"/>
  <c r="S87" i="3" s="1"/>
  <c r="S88" i="3" s="1"/>
  <c r="S89" i="3" s="1"/>
  <c r="S90" i="3" s="1"/>
  <c r="S91" i="3" s="1"/>
  <c r="S92" i="3" s="1"/>
  <c r="S93" i="3" s="1"/>
  <c r="S94" i="3" s="1"/>
  <c r="S95" i="3" s="1"/>
  <c r="S96" i="3" s="1"/>
  <c r="S97" i="3" s="1"/>
  <c r="S98" i="3" s="1"/>
  <c r="S99" i="3" s="1"/>
  <c r="S100" i="3" s="1"/>
  <c r="S101" i="3" s="1"/>
  <c r="S102" i="3" s="1"/>
  <c r="S103" i="3" s="1"/>
  <c r="S104" i="3" s="1"/>
  <c r="S105" i="3" s="1"/>
  <c r="S106" i="3" s="1"/>
  <c r="Q8" i="3"/>
  <c r="Q9" i="3" s="1"/>
  <c r="Q10" i="3" s="1"/>
  <c r="Q11" i="3" s="1"/>
  <c r="Q12" i="3" s="1"/>
  <c r="Q13" i="3" s="1"/>
  <c r="Q14" i="3" s="1"/>
  <c r="Q15" i="3" s="1"/>
  <c r="Q16" i="3" s="1"/>
  <c r="Q17" i="3" s="1"/>
  <c r="Q18" i="3" s="1"/>
  <c r="Q19" i="3" s="1"/>
  <c r="Q20" i="3" s="1"/>
  <c r="Q21" i="3" s="1"/>
  <c r="Q22" i="3" s="1"/>
  <c r="Q23" i="3" s="1"/>
  <c r="Q24" i="3" s="1"/>
  <c r="Q25" i="3" s="1"/>
  <c r="Q26" i="3" s="1"/>
  <c r="Q27" i="3" s="1"/>
  <c r="Q28" i="3" s="1"/>
  <c r="Q29" i="3" s="1"/>
  <c r="Q30" i="3" s="1"/>
  <c r="Q31" i="3" s="1"/>
  <c r="Q32" i="3" s="1"/>
  <c r="Q33" i="3" s="1"/>
  <c r="Q34" i="3" s="1"/>
  <c r="Q35" i="3" s="1"/>
  <c r="Q36" i="3" s="1"/>
  <c r="Q37" i="3" s="1"/>
  <c r="Q38" i="3" s="1"/>
  <c r="Q39" i="3" s="1"/>
  <c r="O8" i="3"/>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O48" i="3" s="1"/>
  <c r="O49" i="3" s="1"/>
  <c r="O50" i="3" s="1"/>
  <c r="O51" i="3" s="1"/>
  <c r="O52" i="3" s="1"/>
  <c r="O53" i="3" s="1"/>
  <c r="O54" i="3" s="1"/>
  <c r="O55" i="3" s="1"/>
  <c r="M8" i="3"/>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M84" i="3" s="1"/>
  <c r="M85" i="3" s="1"/>
  <c r="M86" i="3" s="1"/>
  <c r="M87" i="3" s="1"/>
  <c r="M88" i="3" s="1"/>
  <c r="M89" i="3" s="1"/>
  <c r="M90" i="3" s="1"/>
  <c r="M91" i="3" s="1"/>
  <c r="M92" i="3" s="1"/>
  <c r="M93" i="3" s="1"/>
  <c r="M94" i="3" s="1"/>
  <c r="K8" i="3"/>
  <c r="K9" i="3" s="1"/>
  <c r="K10" i="3" s="1"/>
  <c r="K11" i="3" s="1"/>
  <c r="K12" i="3" s="1"/>
  <c r="K13" i="3" s="1"/>
  <c r="K14" i="3" s="1"/>
  <c r="K15" i="3" s="1"/>
  <c r="K16" i="3" s="1"/>
  <c r="K17" i="3" s="1"/>
  <c r="K18" i="3" s="1"/>
  <c r="K19" i="3" s="1"/>
  <c r="K20" i="3" s="1"/>
  <c r="K21" i="3" s="1"/>
  <c r="K22" i="3" s="1"/>
  <c r="K23" i="3" s="1"/>
  <c r="K24" i="3" s="1"/>
  <c r="K25" i="3" s="1"/>
  <c r="K26" i="3" s="1"/>
  <c r="I8" i="3"/>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G8" i="3"/>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E8" i="3"/>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E105" i="3" s="1"/>
  <c r="E106" i="3" s="1"/>
  <c r="C8" i="3"/>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35" i="11" l="1"/>
  <c r="C34" i="11"/>
  <c r="G34" i="11"/>
  <c r="K34" i="11"/>
  <c r="O34" i="11"/>
  <c r="S34" i="11"/>
  <c r="W34" i="11"/>
  <c r="AA34" i="11"/>
  <c r="AE34" i="11"/>
  <c r="AI34" i="11"/>
  <c r="AM34" i="11"/>
  <c r="AQ34" i="11"/>
  <c r="AU34" i="11"/>
  <c r="AY34" i="11"/>
  <c r="BC34" i="11"/>
  <c r="BG34" i="11"/>
  <c r="D34" i="11"/>
  <c r="H34" i="11"/>
  <c r="L34" i="11"/>
  <c r="P34" i="11"/>
  <c r="T34" i="11"/>
  <c r="I34" i="11"/>
  <c r="Q34" i="11"/>
  <c r="X34" i="11"/>
  <c r="AC34" i="11"/>
  <c r="AH34" i="11"/>
  <c r="AN34" i="11"/>
  <c r="AS34" i="11"/>
  <c r="AX34" i="11"/>
  <c r="BD34" i="11"/>
  <c r="BI34" i="11"/>
  <c r="B34" i="11"/>
  <c r="J34" i="11"/>
  <c r="R34" i="11"/>
  <c r="Y34" i="11"/>
  <c r="AD34" i="11"/>
  <c r="AJ34" i="11"/>
  <c r="AO34" i="11"/>
  <c r="AT34" i="11"/>
  <c r="AZ34" i="11"/>
  <c r="BE34" i="11"/>
  <c r="BJ34" i="11"/>
  <c r="E34" i="11"/>
  <c r="M34" i="11"/>
  <c r="U34" i="11"/>
  <c r="Z34" i="11"/>
  <c r="AF34" i="11"/>
  <c r="AK34" i="11"/>
  <c r="AP34" i="11"/>
  <c r="AV34" i="11"/>
  <c r="BA34" i="11"/>
  <c r="BF34" i="11"/>
  <c r="V34" i="11"/>
  <c r="AR34" i="11"/>
  <c r="AB34" i="11"/>
  <c r="AW34" i="11"/>
  <c r="F34" i="11"/>
  <c r="AG34" i="11"/>
  <c r="BB34" i="11"/>
  <c r="N34" i="11"/>
  <c r="AL34" i="11"/>
  <c r="BH34" i="11"/>
  <c r="A36" i="11" l="1"/>
  <c r="B35" i="11"/>
  <c r="F35" i="11"/>
  <c r="J35" i="11"/>
  <c r="N35" i="11"/>
  <c r="R35" i="11"/>
  <c r="V35" i="11"/>
  <c r="Z35" i="11"/>
  <c r="AD35" i="11"/>
  <c r="AH35" i="11"/>
  <c r="AL35" i="11"/>
  <c r="AP35" i="11"/>
  <c r="AT35" i="11"/>
  <c r="AX35" i="11"/>
  <c r="BB35" i="11"/>
  <c r="BF35" i="11"/>
  <c r="BJ35" i="11"/>
  <c r="E35" i="11"/>
  <c r="K35" i="11"/>
  <c r="P35" i="11"/>
  <c r="U35" i="11"/>
  <c r="AA35" i="11"/>
  <c r="AF35" i="11"/>
  <c r="AK35" i="11"/>
  <c r="AQ35" i="11"/>
  <c r="AV35" i="11"/>
  <c r="BA35" i="11"/>
  <c r="BG35" i="11"/>
  <c r="G35" i="11"/>
  <c r="L35" i="11"/>
  <c r="Q35" i="11"/>
  <c r="W35" i="11"/>
  <c r="AB35" i="11"/>
  <c r="AG35" i="11"/>
  <c r="AM35" i="11"/>
  <c r="AR35" i="11"/>
  <c r="AW35" i="11"/>
  <c r="BC35" i="11"/>
  <c r="BH35" i="11"/>
  <c r="C35" i="11"/>
  <c r="H35" i="11"/>
  <c r="M35" i="11"/>
  <c r="S35" i="11"/>
  <c r="X35" i="11"/>
  <c r="AC35" i="11"/>
  <c r="AI35" i="11"/>
  <c r="AN35" i="11"/>
  <c r="AS35" i="11"/>
  <c r="AY35" i="11"/>
  <c r="BD35" i="11"/>
  <c r="BI35" i="11"/>
  <c r="D35" i="11"/>
  <c r="Y35" i="11"/>
  <c r="AU35" i="11"/>
  <c r="I35" i="11"/>
  <c r="AE35" i="11"/>
  <c r="AZ35" i="11"/>
  <c r="O35" i="11"/>
  <c r="AJ35" i="11"/>
  <c r="BE35" i="11"/>
  <c r="AO35" i="11"/>
  <c r="T35" i="11"/>
  <c r="A37" i="11" l="1"/>
  <c r="E36" i="11"/>
  <c r="I36" i="11"/>
  <c r="M36" i="11"/>
  <c r="Q36" i="11"/>
  <c r="U36" i="11"/>
  <c r="Y36" i="11"/>
  <c r="AC36" i="11"/>
  <c r="AG36" i="11"/>
  <c r="AK36" i="11"/>
  <c r="AO36" i="11"/>
  <c r="AS36" i="11"/>
  <c r="AW36" i="11"/>
  <c r="BA36" i="11"/>
  <c r="BE36" i="11"/>
  <c r="BI36" i="11"/>
  <c r="C36" i="11"/>
  <c r="H36" i="11"/>
  <c r="N36" i="11"/>
  <c r="S36" i="11"/>
  <c r="X36" i="11"/>
  <c r="AD36" i="11"/>
  <c r="AI36" i="11"/>
  <c r="AN36" i="11"/>
  <c r="AT36" i="11"/>
  <c r="AY36" i="11"/>
  <c r="BD36" i="11"/>
  <c r="BJ36" i="11"/>
  <c r="D36" i="11"/>
  <c r="J36" i="11"/>
  <c r="O36" i="11"/>
  <c r="T36" i="11"/>
  <c r="Z36" i="11"/>
  <c r="AE36" i="11"/>
  <c r="AJ36" i="11"/>
  <c r="AP36" i="11"/>
  <c r="AU36" i="11"/>
  <c r="AZ36" i="11"/>
  <c r="BF36" i="11"/>
  <c r="F36" i="11"/>
  <c r="K36" i="11"/>
  <c r="P36" i="11"/>
  <c r="V36" i="11"/>
  <c r="AA36" i="11"/>
  <c r="AF36" i="11"/>
  <c r="AL36" i="11"/>
  <c r="AQ36" i="11"/>
  <c r="AV36" i="11"/>
  <c r="BB36" i="11"/>
  <c r="BG36" i="11"/>
  <c r="G36" i="11"/>
  <c r="AB36" i="11"/>
  <c r="AX36" i="11"/>
  <c r="L36" i="11"/>
  <c r="AH36" i="11"/>
  <c r="BC36" i="11"/>
  <c r="R36" i="11"/>
  <c r="AM36" i="11"/>
  <c r="BH36" i="11"/>
  <c r="B36" i="11"/>
  <c r="W36" i="11"/>
  <c r="AR36" i="11"/>
  <c r="D37" i="11" l="1"/>
  <c r="H37" i="11"/>
  <c r="L37" i="11"/>
  <c r="P37" i="11"/>
  <c r="T37" i="11"/>
  <c r="X37" i="11"/>
  <c r="AB37" i="11"/>
  <c r="AF37" i="11"/>
  <c r="AJ37" i="11"/>
  <c r="AN37" i="11"/>
  <c r="AR37" i="11"/>
  <c r="AV37" i="11"/>
  <c r="AZ37" i="11"/>
  <c r="BD37" i="11"/>
  <c r="BH37" i="11"/>
  <c r="F37" i="11"/>
  <c r="K37" i="11"/>
  <c r="Q37" i="11"/>
  <c r="V37" i="11"/>
  <c r="AA37" i="11"/>
  <c r="AG37" i="11"/>
  <c r="AL37" i="11"/>
  <c r="AQ37" i="11"/>
  <c r="AW37" i="11"/>
  <c r="BB37" i="11"/>
  <c r="BG37" i="11"/>
  <c r="B37" i="11"/>
  <c r="G37" i="11"/>
  <c r="M37" i="11"/>
  <c r="R37" i="11"/>
  <c r="W37" i="11"/>
  <c r="AC37" i="11"/>
  <c r="AH37" i="11"/>
  <c r="AM37" i="11"/>
  <c r="AS37" i="11"/>
  <c r="AX37" i="11"/>
  <c r="BC37" i="11"/>
  <c r="BI37" i="11"/>
  <c r="C37" i="11"/>
  <c r="I37" i="11"/>
  <c r="N37" i="11"/>
  <c r="S37" i="11"/>
  <c r="Y37" i="11"/>
  <c r="AD37" i="11"/>
  <c r="AI37" i="11"/>
  <c r="AO37" i="11"/>
  <c r="AT37" i="11"/>
  <c r="AY37" i="11"/>
  <c r="BE37" i="11"/>
  <c r="BJ37" i="11"/>
  <c r="J37" i="11"/>
  <c r="AE37" i="11"/>
  <c r="BA37" i="11"/>
  <c r="O37" i="11"/>
  <c r="AK37" i="11"/>
  <c r="BF37" i="11"/>
  <c r="U37" i="11"/>
  <c r="AP37" i="11"/>
  <c r="E37" i="11"/>
  <c r="Z37" i="11"/>
  <c r="AU37" i="11"/>
</calcChain>
</file>

<file path=xl/sharedStrings.xml><?xml version="1.0" encoding="utf-8"?>
<sst xmlns="http://schemas.openxmlformats.org/spreadsheetml/2006/main" count="1422" uniqueCount="181">
  <si>
    <t>Collector</t>
  </si>
  <si>
    <t>Author who collected data</t>
  </si>
  <si>
    <t>Filename</t>
  </si>
  <si>
    <t>Filename from which these traces were extracted</t>
  </si>
  <si>
    <t>Capacitance (picoFarads)</t>
  </si>
  <si>
    <t>Capacitance of the cell collected either from capac.pro or from a part within the abovementioned filename. The filename from which capac was calculated can be found in the Capacitance sheet.</t>
  </si>
  <si>
    <t>Genotype</t>
  </si>
  <si>
    <t>SCN4A encoding NaV1.4 pore sequence; AA sequence reported here. NaV1.4+ (scored, WT, is TTX-sensitive) for translated SCN4A sequences reading 1276-MDIMYA-1281 in DIII and 1556-ICLFEITTSAGWDG-1569 in DIV. NaV1.4EPN (TTX-resistant, scored EPN) were mutagenized to reflect D1277E and A1281P in DIII and D1568N in DIV. NaV1.4LVNV (TTX-resistant, scored LVNV) were mutagenized to reflect I1556L, I1561V, D1568N, and G1569V.</t>
  </si>
  <si>
    <t>CellID</t>
  </si>
  <si>
    <t>A unique identifier for each cell from which recordings were obtained in the course of this research program. Each tab in this sheet shall bear this identifier to signify from which cell the enclosed current family were recorded. Simply, the CellID is composed of the Genotype (as written above) and the roughly chronological order in which the cell was recorded. There is an additional sheet in this document showing all the recordings which were obtained from each cell, ordered under its CellID.</t>
  </si>
  <si>
    <t>Em (mV)</t>
  </si>
  <si>
    <t>Each cell in this row, rightward, describes the time in milliseconds from the onset of the test pulse and therefore the application of the membrane potential indicated most leftward.</t>
  </si>
  <si>
    <t>Each value in this array represents the raw current in picoAmperes (pA). The values here were exported from Clampfit 10.6 where they were baseline adjusted and potentially filtered (5000Hz).</t>
  </si>
  <si>
    <t>This file reflects the data recorded during an "Onset of fast Inactivation" or OofI Protocol. This protocol applies a conditioning prepulse at -100mV for 500ms to favor near-complete availability of the sodium channel population. Following this, a brief, partial depolarization is applied. The degree of depolarization is equivalent to the potential at the peak of the wild-type window current (-38.5mV). The duration of this depolarization is successively extended and the peak current recorded after the duration exposed to this depolarizing current is plotted against time to produce a tau time-constant. This tau_oofi is a proxy for the onset of fast inactivation.</t>
  </si>
  <si>
    <t>Time (ms) exposure to partially inactivating potential (Em)</t>
  </si>
  <si>
    <t>The duration of time exposed to the partial depolarization is changed in some protocols by +2ms each iteration, and others by a preset list (0.2, 1, 3, 10, 30, 45, 65, 85, 100 ms - known as the 'truncated' protocol). The first pulse is recorded after 0.2ms exposure to partially inactivating depolarization.</t>
  </si>
  <si>
    <t>WT1_REdC_OOFI_18704029</t>
  </si>
  <si>
    <t>WT</t>
  </si>
  <si>
    <t>WT1</t>
  </si>
  <si>
    <t>REdC</t>
  </si>
  <si>
    <t>Files were aligned by peaks of the test pulse (potential at peak window current) and the baseline was adjusted to the end of the test pulse assuming complete inactivation. Single-exponential curves (standard notation in Clampfit) were fitted and the Tau came from this analysis.</t>
  </si>
  <si>
    <t>WT2_REdC_OOFI_1.26.2018 WT cell 5 OOFI</t>
  </si>
  <si>
    <t>WT2</t>
  </si>
  <si>
    <t>To only the noisiest traces was a 5000Hz Low-pass filter applied.</t>
  </si>
  <si>
    <t>WT3_REdC_OOFI_17728044 Peaks Aligned</t>
  </si>
  <si>
    <t>WT3</t>
  </si>
  <si>
    <t>WT4_REdC_OOFI_18705023</t>
  </si>
  <si>
    <t>WT4</t>
  </si>
  <si>
    <t>WT8_REdC_OOFI_1.23.2018 OOFI cell 2 WT</t>
  </si>
  <si>
    <t>WT8</t>
  </si>
  <si>
    <t>WT10_REdC_OOFI_1.26.2018 WT cell 2 OOFI</t>
  </si>
  <si>
    <t>WT10</t>
  </si>
  <si>
    <t>WT12_REdC_OOFI_17721054</t>
  </si>
  <si>
    <t>WT12</t>
  </si>
  <si>
    <t>WT14_REdC_OOFI_19n15011</t>
  </si>
  <si>
    <t>WT14</t>
  </si>
  <si>
    <t>WT16_REdC_OOFI_18705041</t>
  </si>
  <si>
    <t>WT16</t>
  </si>
  <si>
    <t>WT17_REdC_OOFI_17721067</t>
  </si>
  <si>
    <t>WT17</t>
  </si>
  <si>
    <t>WT19_REdC_OOFI_19n23008</t>
  </si>
  <si>
    <t>WT19</t>
  </si>
  <si>
    <t>WT20_REdC_OOFI_18115023</t>
  </si>
  <si>
    <t>WT20</t>
  </si>
  <si>
    <t>WT24_REdC_OOFI_18705011</t>
  </si>
  <si>
    <t>WT24</t>
  </si>
  <si>
    <t>WT25_REdC_OOFI_18704053</t>
  </si>
  <si>
    <t>WT25</t>
  </si>
  <si>
    <t>WT30_REdC_OOFI_1.26.2018 WT cell 1 OOFI truncated</t>
  </si>
  <si>
    <t>WT30</t>
  </si>
  <si>
    <t>WT36_REdC_OOFI_17809031</t>
  </si>
  <si>
    <t>WT36</t>
  </si>
  <si>
    <t>WT38_REdC_OOFI_19o21009</t>
  </si>
  <si>
    <t>WT38</t>
  </si>
  <si>
    <t>WT39_REdC_OOFI_17429004</t>
  </si>
  <si>
    <t>WT39</t>
  </si>
  <si>
    <t>WT40</t>
  </si>
  <si>
    <t>WT41_REdC_OOFI_18o24008</t>
  </si>
  <si>
    <t>WT41_REdC_OOFI_18o24007</t>
  </si>
  <si>
    <t>WT41</t>
  </si>
  <si>
    <t>WT47_REdC_OOFI_19911007</t>
  </si>
  <si>
    <t>WT47</t>
  </si>
  <si>
    <t>WT48_REdC_OOFI_19n06041</t>
  </si>
  <si>
    <t>WT48</t>
  </si>
  <si>
    <t>WT50_REdC_OOFI_19n06007</t>
  </si>
  <si>
    <t>WT50</t>
  </si>
  <si>
    <t>WT52_REdC_OOFI_18704070</t>
  </si>
  <si>
    <t>WT52</t>
  </si>
  <si>
    <t>WT53_REdC_OOFI_17504006</t>
  </si>
  <si>
    <t>WT53</t>
  </si>
  <si>
    <t>WT63_REdC_OOFI_19n07006</t>
  </si>
  <si>
    <t>WT63</t>
  </si>
  <si>
    <t>WT66_REdC_OOFI_18704018</t>
  </si>
  <si>
    <t>WT66</t>
  </si>
  <si>
    <t xml:space="preserve"> WT68_REdC_OOFI_17504022</t>
  </si>
  <si>
    <t>WT68</t>
  </si>
  <si>
    <t>WT71_REdC_OOFI_17722019</t>
  </si>
  <si>
    <t>WT71</t>
  </si>
  <si>
    <t>Normalized</t>
  </si>
  <si>
    <t>Em (mV) (Time, ms below)</t>
  </si>
  <si>
    <t>WT75_REdC_OOFI_0007.abf</t>
  </si>
  <si>
    <t>WT75</t>
  </si>
  <si>
    <t>EPN11_REdC_OOFI_17725029.abf</t>
  </si>
  <si>
    <t>EPN12_REdC_OOFI_1.19.2018 OOFI cell 1 EPN.abf</t>
  </si>
  <si>
    <t>EPN13_REdC_OOFI_2016_09_30_0012.abf</t>
  </si>
  <si>
    <t>EPN14_REdC_OOFI_17725081.abf</t>
  </si>
  <si>
    <t>EPN1_REdC_OOFI_17725102.abf</t>
  </si>
  <si>
    <t>EPN2_REdC_OOFI_17725010.abf</t>
  </si>
  <si>
    <t>EPN5_REdC_OOFI_17725052.abf</t>
  </si>
  <si>
    <t>EPN7_REdC_OOFI_17718009.abf</t>
  </si>
  <si>
    <t>EPN11</t>
  </si>
  <si>
    <t>EPN12</t>
  </si>
  <si>
    <t>EPN13</t>
  </si>
  <si>
    <t>EPN14</t>
  </si>
  <si>
    <t>EPN1</t>
  </si>
  <si>
    <t>EPN2</t>
  </si>
  <si>
    <t>EPN5</t>
  </si>
  <si>
    <t>EPN7</t>
  </si>
  <si>
    <t>EPN</t>
  </si>
  <si>
    <t>LVNV10_REdC_OOFI_17726057.abf</t>
  </si>
  <si>
    <t>LVNV13_REdC_OOFI_19916007.abf</t>
  </si>
  <si>
    <t>LVNV14_REdC_OOFI_17726082.abf</t>
  </si>
  <si>
    <t>LVNV15_REdC_OOFI_17724020.abf</t>
  </si>
  <si>
    <t>LVNV16_REdC_OOFI_17726044.abf</t>
  </si>
  <si>
    <t>LVNV18_REdC_OOFI_19911017.abf</t>
  </si>
  <si>
    <t>LVNV18_REdC_OOFI_19911034.abf</t>
  </si>
  <si>
    <t>LVNV1_REdC_OOFI_17724095.abf</t>
  </si>
  <si>
    <t>LVNV20_REdC_OOFI_17726018.abf</t>
  </si>
  <si>
    <t>LVNV20_REdC_OOFI_17726019.abf</t>
  </si>
  <si>
    <t>LVNV2_REdC_OOFI_17724053.abf</t>
  </si>
  <si>
    <t>LVNV3_REdC_OOFI_17726032.abf</t>
  </si>
  <si>
    <t>LVNV4_REdC_OOFI_17429004.abf</t>
  </si>
  <si>
    <t>LVNV5_REdC_OOFI_17724079.abf</t>
  </si>
  <si>
    <t>LVNV6_REdC_OOFI_19915006.abf</t>
  </si>
  <si>
    <t>LVNV7_REdC_OOFI_19d06011.abf</t>
  </si>
  <si>
    <t>LVNV8_REdC_OOFI_17724011.abf</t>
  </si>
  <si>
    <t>LVNV9_REdC_OOFI_17724043.abf</t>
  </si>
  <si>
    <t>LVNV1</t>
  </si>
  <si>
    <t>LVNV2</t>
  </si>
  <si>
    <t>LVNV3</t>
  </si>
  <si>
    <t>LVNV4</t>
  </si>
  <si>
    <t>LVNV5</t>
  </si>
  <si>
    <t>LVNV6</t>
  </si>
  <si>
    <t>LVNV7</t>
  </si>
  <si>
    <t>LVNV8</t>
  </si>
  <si>
    <t>LVNV9</t>
  </si>
  <si>
    <t>LVNV10</t>
  </si>
  <si>
    <t>LVNV13</t>
  </si>
  <si>
    <t>LVNV14</t>
  </si>
  <si>
    <t>LVNV15</t>
  </si>
  <si>
    <t>LVNV16</t>
  </si>
  <si>
    <t>LVNV18</t>
  </si>
  <si>
    <t>LVNV20</t>
  </si>
  <si>
    <t>LVNV</t>
  </si>
  <si>
    <t>Depolarization Duration (ms)</t>
  </si>
  <si>
    <t>EPN3</t>
  </si>
  <si>
    <t>EPN3_REdC_OOFI_18115050.abf</t>
  </si>
  <si>
    <t>WT76_REdC_OOFI_0008.abf</t>
  </si>
  <si>
    <t>WT76</t>
  </si>
  <si>
    <t>EPN18</t>
  </si>
  <si>
    <t>EPN19</t>
  </si>
  <si>
    <t>EPN20</t>
  </si>
  <si>
    <t>EPN18_REdC_OOFI_0006.abf</t>
  </si>
  <si>
    <t>EPN19_REdC_OOFI_0006.abf</t>
  </si>
  <si>
    <t>EPN20_REdC_OOFI_0006.abf</t>
  </si>
  <si>
    <t>To calculate the relative onset of fast inactivation, each value was baseline adjusted and divided by the range of the experiment. A sample formua is as follows: IF(ISBLANK(Trunc_Fine_Aligned!B6),"A",(Trunc_Fine_Aligned!B6-MIN(Trunc_Fine_Aligned!B$6:B$211))/(MAX(Trunc_Fine_Aligned!B$6:B$211)-MIN(Trunc_Fine_Aligned!B$6:B$211)))</t>
  </si>
  <si>
    <t>Trunc_Fine_Aligned_Bladjusted</t>
  </si>
  <si>
    <t>The tau reported here was calculated from a fitting routine (OriginPro 2020 Exponential Decay using Orthogonal Distance Regression Iteration Algorithm) to the exponential decay equation: y = y_0 + A_1*e^(-x/t_1) where t_1 is the tau.</t>
  </si>
  <si>
    <t>y0_Value</t>
  </si>
  <si>
    <t>y0_Standard Error</t>
  </si>
  <si>
    <t>A1_Value</t>
  </si>
  <si>
    <t>A1_Standard Error</t>
  </si>
  <si>
    <t>t1_Value</t>
  </si>
  <si>
    <t>t1_Standard Error</t>
  </si>
  <si>
    <t>k_Value</t>
  </si>
  <si>
    <t>k_Standard Error</t>
  </si>
  <si>
    <t>tau_Value</t>
  </si>
  <si>
    <t>tau_Standard Error</t>
  </si>
  <si>
    <t>Statistics_Reduced Chi-Sqr</t>
  </si>
  <si>
    <t>Statistics_Adj. R-Square</t>
  </si>
  <si>
    <t>Depolarization_Duration_ms</t>
  </si>
  <si>
    <t>WT+sem</t>
  </si>
  <si>
    <t>WT-sem</t>
  </si>
  <si>
    <t>LVNV+sem</t>
  </si>
  <si>
    <t>LVNV-sem</t>
  </si>
  <si>
    <t>EPN+sem</t>
  </si>
  <si>
    <t>EPN-sem</t>
  </si>
  <si>
    <t>Sheets in this file:</t>
  </si>
  <si>
    <t>Trunc_Onset_of_fast_Inact</t>
  </si>
  <si>
    <t>Fine_Onset_of_fast_Inact</t>
  </si>
  <si>
    <t>Fine_Aligned</t>
  </si>
  <si>
    <t>Trunc_Fine_Aligned</t>
  </si>
  <si>
    <t>Exponential_Fitting_Result</t>
  </si>
  <si>
    <t>Exponential_Predicted_Fittedcurv</t>
  </si>
  <si>
    <t>Central_Tendency_Curves</t>
  </si>
  <si>
    <t>These are the average and average+sem and average-sem predicted curves predicted over the range from 0 to 100ms.</t>
  </si>
  <si>
    <t>These are individual predicted exponential curves predicted over the range from 0 to 100ms.</t>
  </si>
  <si>
    <t>This is the alignment of onset of inactivation protocols using the truncated and fine time scales.</t>
  </si>
  <si>
    <t>This is the alignment of onset of inactivation protocols over the various fine increment time scales.</t>
  </si>
  <si>
    <t>These are the onset of inactivation protocols using the truncated interval scales. The order is, by column: time (ms) in the first column with raw current in subsequent columns</t>
  </si>
  <si>
    <t>These are the onset of inactivation protocols over the various fine increment time scales. The order is, by column: time (ms), raw current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</si>
</sst>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right"/>
    </xf>
    <xf numFmtId="0" fontId="0" fillId="0" borderId="0" xfId="0" applyAlignment="1">
      <alignment horizontal="right"/>
    </xf>
    <xf numFmtId="0" fontId="0" fillId="0" borderId="0" xfId="0" applyAlignment="1">
      <alignment horizontal="left"/>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A9" sqref="A9:XFD11"/>
    </sheetView>
  </sheetViews>
  <sheetFormatPr baseColWidth="10" defaultColWidth="8.83203125" defaultRowHeight="15" x14ac:dyDescent="0.2"/>
  <cols>
    <col min="1" max="1" width="45.5" bestFit="1" customWidth="1"/>
  </cols>
  <sheetData>
    <row r="1" spans="1:2" x14ac:dyDescent="0.2">
      <c r="A1" s="1" t="s">
        <v>0</v>
      </c>
      <c r="B1" t="s">
        <v>1</v>
      </c>
    </row>
    <row r="2" spans="1:2" x14ac:dyDescent="0.2">
      <c r="A2" s="1" t="s">
        <v>2</v>
      </c>
      <c r="B2" t="s">
        <v>3</v>
      </c>
    </row>
    <row r="3" spans="1:2" x14ac:dyDescent="0.2">
      <c r="A3" s="1" t="s">
        <v>4</v>
      </c>
      <c r="B3" t="s">
        <v>5</v>
      </c>
    </row>
    <row r="4" spans="1:2" x14ac:dyDescent="0.2">
      <c r="A4" s="2" t="s">
        <v>6</v>
      </c>
      <c r="B4" t="s">
        <v>7</v>
      </c>
    </row>
    <row r="5" spans="1:2" x14ac:dyDescent="0.2">
      <c r="A5" s="2" t="s">
        <v>8</v>
      </c>
      <c r="B5" t="s">
        <v>9</v>
      </c>
    </row>
    <row r="6" spans="1:2" x14ac:dyDescent="0.2">
      <c r="A6" s="2" t="s">
        <v>10</v>
      </c>
      <c r="B6" t="s">
        <v>11</v>
      </c>
    </row>
    <row r="7" spans="1:2" x14ac:dyDescent="0.2">
      <c r="B7" t="s">
        <v>12</v>
      </c>
    </row>
    <row r="8" spans="1:2" x14ac:dyDescent="0.2">
      <c r="A8" s="3" t="s">
        <v>14</v>
      </c>
    </row>
    <row r="9" spans="1:2" x14ac:dyDescent="0.2">
      <c r="B9" t="s">
        <v>13</v>
      </c>
    </row>
    <row r="10" spans="1:2" x14ac:dyDescent="0.2">
      <c r="B10" t="s">
        <v>15</v>
      </c>
    </row>
    <row r="11" spans="1:2" x14ac:dyDescent="0.2">
      <c r="B11" t="s">
        <v>20</v>
      </c>
    </row>
    <row r="12" spans="1:2" x14ac:dyDescent="0.2">
      <c r="B12" t="s">
        <v>23</v>
      </c>
    </row>
    <row r="13" spans="1:2" x14ac:dyDescent="0.2">
      <c r="A13" t="s">
        <v>167</v>
      </c>
    </row>
    <row r="14" spans="1:2" x14ac:dyDescent="0.2">
      <c r="A14" t="s">
        <v>168</v>
      </c>
      <c r="B14" t="s">
        <v>179</v>
      </c>
    </row>
    <row r="15" spans="1:2" x14ac:dyDescent="0.2">
      <c r="A15" t="s">
        <v>169</v>
      </c>
      <c r="B15" t="s">
        <v>180</v>
      </c>
    </row>
    <row r="16" spans="1:2" x14ac:dyDescent="0.2">
      <c r="A16" t="s">
        <v>170</v>
      </c>
      <c r="B16" t="s">
        <v>178</v>
      </c>
    </row>
    <row r="17" spans="1:2" x14ac:dyDescent="0.2">
      <c r="A17" t="s">
        <v>171</v>
      </c>
      <c r="B17" t="s">
        <v>177</v>
      </c>
    </row>
    <row r="18" spans="1:2" x14ac:dyDescent="0.2">
      <c r="A18" t="s">
        <v>146</v>
      </c>
      <c r="B18" t="s">
        <v>145</v>
      </c>
    </row>
    <row r="19" spans="1:2" x14ac:dyDescent="0.2">
      <c r="A19" t="s">
        <v>172</v>
      </c>
      <c r="B19" t="s">
        <v>147</v>
      </c>
    </row>
    <row r="20" spans="1:2" x14ac:dyDescent="0.2">
      <c r="A20" t="s">
        <v>173</v>
      </c>
      <c r="B20" t="s">
        <v>176</v>
      </c>
    </row>
    <row r="21" spans="1:2" x14ac:dyDescent="0.2">
      <c r="A21" t="s">
        <v>174</v>
      </c>
      <c r="B21"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37"/>
  <sheetViews>
    <sheetView workbookViewId="0">
      <pane xSplit="1" topLeftCell="P1" activePane="topRight" state="frozen"/>
      <selection pane="topRight" sqref="A1:AI15"/>
    </sheetView>
  </sheetViews>
  <sheetFormatPr baseColWidth="10" defaultColWidth="8.83203125" defaultRowHeight="15" x14ac:dyDescent="0.2"/>
  <cols>
    <col min="1" max="1" width="21.6640625" bestFit="1" customWidth="1"/>
    <col min="36" max="36" width="9.5" customWidth="1"/>
    <col min="37" max="38" width="16.83203125" bestFit="1" customWidth="1"/>
  </cols>
  <sheetData>
    <row r="1" spans="1:35" x14ac:dyDescent="0.2">
      <c r="A1" s="1" t="s">
        <v>0</v>
      </c>
      <c r="B1" t="s">
        <v>19</v>
      </c>
      <c r="C1" t="s">
        <v>19</v>
      </c>
      <c r="D1" t="s">
        <v>19</v>
      </c>
      <c r="E1" t="s">
        <v>19</v>
      </c>
      <c r="F1" t="s">
        <v>19</v>
      </c>
      <c r="G1" t="s">
        <v>19</v>
      </c>
      <c r="H1" t="s">
        <v>19</v>
      </c>
      <c r="I1" t="s">
        <v>19</v>
      </c>
      <c r="J1" t="s">
        <v>19</v>
      </c>
      <c r="K1" t="s">
        <v>19</v>
      </c>
      <c r="L1" t="s">
        <v>19</v>
      </c>
      <c r="M1" t="s">
        <v>19</v>
      </c>
      <c r="N1" t="s">
        <v>19</v>
      </c>
      <c r="O1" t="s">
        <v>19</v>
      </c>
      <c r="P1" t="s">
        <v>19</v>
      </c>
      <c r="Q1" t="s">
        <v>19</v>
      </c>
      <c r="R1" t="s">
        <v>19</v>
      </c>
      <c r="S1" t="s">
        <v>19</v>
      </c>
      <c r="T1" t="s">
        <v>19</v>
      </c>
      <c r="U1" t="s">
        <v>19</v>
      </c>
      <c r="V1" t="s">
        <v>19</v>
      </c>
      <c r="W1" t="s">
        <v>19</v>
      </c>
      <c r="X1" t="s">
        <v>19</v>
      </c>
      <c r="Y1" t="s">
        <v>19</v>
      </c>
      <c r="Z1" t="s">
        <v>19</v>
      </c>
      <c r="AA1" t="s">
        <v>19</v>
      </c>
      <c r="AB1" t="s">
        <v>19</v>
      </c>
      <c r="AC1" t="s">
        <v>19</v>
      </c>
      <c r="AD1" t="s">
        <v>19</v>
      </c>
      <c r="AE1" t="s">
        <v>19</v>
      </c>
      <c r="AF1" t="s">
        <v>19</v>
      </c>
      <c r="AG1" t="s">
        <v>19</v>
      </c>
      <c r="AH1" t="s">
        <v>19</v>
      </c>
      <c r="AI1" t="s">
        <v>19</v>
      </c>
    </row>
    <row r="2" spans="1:35" x14ac:dyDescent="0.2">
      <c r="A2" s="1" t="s">
        <v>2</v>
      </c>
      <c r="B2" t="s">
        <v>16</v>
      </c>
      <c r="C2" t="s">
        <v>21</v>
      </c>
      <c r="D2" t="s">
        <v>24</v>
      </c>
      <c r="E2" t="s">
        <v>26</v>
      </c>
      <c r="F2" t="s">
        <v>30</v>
      </c>
      <c r="G2" t="s">
        <v>34</v>
      </c>
      <c r="H2" t="s">
        <v>36</v>
      </c>
      <c r="I2" t="s">
        <v>40</v>
      </c>
      <c r="J2" t="s">
        <v>44</v>
      </c>
      <c r="K2" t="s">
        <v>46</v>
      </c>
      <c r="L2" t="s">
        <v>48</v>
      </c>
      <c r="M2" t="s">
        <v>50</v>
      </c>
      <c r="N2" t="s">
        <v>52</v>
      </c>
      <c r="O2" t="s">
        <v>58</v>
      </c>
      <c r="P2" t="s">
        <v>60</v>
      </c>
      <c r="Q2" t="s">
        <v>62</v>
      </c>
      <c r="R2" t="s">
        <v>64</v>
      </c>
      <c r="S2" t="s">
        <v>66</v>
      </c>
      <c r="T2" t="s">
        <v>70</v>
      </c>
      <c r="U2" t="s">
        <v>80</v>
      </c>
      <c r="V2" t="s">
        <v>137</v>
      </c>
      <c r="W2" t="s">
        <v>142</v>
      </c>
      <c r="X2" t="s">
        <v>143</v>
      </c>
      <c r="Y2" t="s">
        <v>144</v>
      </c>
      <c r="Z2" t="s">
        <v>110</v>
      </c>
      <c r="AA2" t="s">
        <v>113</v>
      </c>
      <c r="AB2" t="s">
        <v>114</v>
      </c>
      <c r="AC2" t="s">
        <v>99</v>
      </c>
      <c r="AD2" t="s">
        <v>100</v>
      </c>
      <c r="AE2" t="s">
        <v>101</v>
      </c>
      <c r="AF2" t="s">
        <v>103</v>
      </c>
      <c r="AG2" t="s">
        <v>104</v>
      </c>
      <c r="AH2" t="s">
        <v>105</v>
      </c>
      <c r="AI2" t="s">
        <v>108</v>
      </c>
    </row>
    <row r="3" spans="1:35" x14ac:dyDescent="0.2">
      <c r="A3" s="1" t="s">
        <v>4</v>
      </c>
      <c r="B3">
        <v>6.391800536699999</v>
      </c>
      <c r="C3">
        <v>3.1770135480600001</v>
      </c>
      <c r="D3">
        <v>12.816808360899998</v>
      </c>
      <c r="E3">
        <v>6.4393644018000007</v>
      </c>
      <c r="F3">
        <v>7.2663764387999992</v>
      </c>
      <c r="G3">
        <v>6.9784064186600006</v>
      </c>
      <c r="H3">
        <v>9.3769842030999975</v>
      </c>
      <c r="I3">
        <v>4.9435101709999989</v>
      </c>
      <c r="J3">
        <v>5.6914977681000014</v>
      </c>
      <c r="K3">
        <v>3.5272978020000001</v>
      </c>
      <c r="L3">
        <v>4.3809950771999997</v>
      </c>
      <c r="M3">
        <v>6.7555961862899983</v>
      </c>
      <c r="N3">
        <v>3.900568452299999</v>
      </c>
      <c r="O3">
        <v>0</v>
      </c>
      <c r="P3">
        <v>5.8217415102857135</v>
      </c>
      <c r="Q3">
        <v>5.4120773374000004</v>
      </c>
      <c r="R3">
        <v>3.1308680299499994</v>
      </c>
      <c r="S3">
        <v>8.7737657630000001</v>
      </c>
      <c r="T3">
        <v>4.5696121390500002</v>
      </c>
      <c r="U3">
        <v>5.2424940364182175</v>
      </c>
      <c r="V3">
        <v>7.8035580797046311</v>
      </c>
      <c r="W3">
        <v>7.4679808898985423</v>
      </c>
      <c r="X3">
        <v>11.63469362221954</v>
      </c>
      <c r="Y3">
        <v>5.9677120734438471</v>
      </c>
      <c r="Z3">
        <v>3.6916910040154773</v>
      </c>
      <c r="AA3">
        <v>4.5734651714511285</v>
      </c>
      <c r="AB3">
        <v>6.030428868010616</v>
      </c>
      <c r="AC3">
        <v>21.360497201093356</v>
      </c>
      <c r="AD3">
        <v>3.2428538967767278</v>
      </c>
      <c r="AE3">
        <v>7.618925827711827</v>
      </c>
      <c r="AF3">
        <v>4.5653243432231205</v>
      </c>
      <c r="AG3">
        <v>2.6636050095151971</v>
      </c>
      <c r="AH3">
        <v>2.6636050095151971</v>
      </c>
      <c r="AI3">
        <v>4.424043523818284</v>
      </c>
    </row>
    <row r="4" spans="1:35" x14ac:dyDescent="0.2">
      <c r="A4" s="2" t="s">
        <v>6</v>
      </c>
      <c r="B4" t="s">
        <v>17</v>
      </c>
      <c r="C4" t="s">
        <v>17</v>
      </c>
      <c r="D4" t="s">
        <v>17</v>
      </c>
      <c r="E4" t="s">
        <v>17</v>
      </c>
      <c r="F4" t="s">
        <v>17</v>
      </c>
      <c r="G4" t="s">
        <v>17</v>
      </c>
      <c r="H4" t="s">
        <v>17</v>
      </c>
      <c r="I4" t="s">
        <v>17</v>
      </c>
      <c r="J4" t="s">
        <v>17</v>
      </c>
      <c r="K4" t="s">
        <v>17</v>
      </c>
      <c r="L4" t="s">
        <v>17</v>
      </c>
      <c r="M4" t="s">
        <v>17</v>
      </c>
      <c r="N4" t="s">
        <v>17</v>
      </c>
      <c r="O4" t="s">
        <v>17</v>
      </c>
      <c r="P4" t="s">
        <v>17</v>
      </c>
      <c r="Q4" t="s">
        <v>17</v>
      </c>
      <c r="R4" t="s">
        <v>17</v>
      </c>
      <c r="S4" t="s">
        <v>17</v>
      </c>
      <c r="T4" t="s">
        <v>17</v>
      </c>
      <c r="U4" t="s">
        <v>17</v>
      </c>
      <c r="V4" t="s">
        <v>17</v>
      </c>
      <c r="W4" t="s">
        <v>98</v>
      </c>
      <c r="X4" t="s">
        <v>98</v>
      </c>
      <c r="Y4" t="s">
        <v>98</v>
      </c>
      <c r="Z4" t="s">
        <v>133</v>
      </c>
      <c r="AA4" t="s">
        <v>133</v>
      </c>
      <c r="AB4" t="s">
        <v>133</v>
      </c>
      <c r="AC4" t="s">
        <v>133</v>
      </c>
      <c r="AD4" t="s">
        <v>133</v>
      </c>
      <c r="AE4" t="s">
        <v>133</v>
      </c>
      <c r="AF4" t="s">
        <v>133</v>
      </c>
      <c r="AG4" t="s">
        <v>133</v>
      </c>
      <c r="AH4" t="s">
        <v>133</v>
      </c>
      <c r="AI4" t="s">
        <v>133</v>
      </c>
    </row>
    <row r="5" spans="1:35" x14ac:dyDescent="0.2">
      <c r="A5" s="2" t="s">
        <v>8</v>
      </c>
      <c r="B5" t="s">
        <v>18</v>
      </c>
      <c r="C5" t="s">
        <v>22</v>
      </c>
      <c r="D5" t="s">
        <v>25</v>
      </c>
      <c r="E5" t="s">
        <v>27</v>
      </c>
      <c r="F5" t="s">
        <v>31</v>
      </c>
      <c r="G5" t="s">
        <v>35</v>
      </c>
      <c r="H5" t="s">
        <v>37</v>
      </c>
      <c r="I5" t="s">
        <v>41</v>
      </c>
      <c r="J5" t="s">
        <v>45</v>
      </c>
      <c r="K5" t="s">
        <v>47</v>
      </c>
      <c r="L5" t="s">
        <v>49</v>
      </c>
      <c r="M5" t="s">
        <v>51</v>
      </c>
      <c r="N5" t="s">
        <v>53</v>
      </c>
      <c r="O5" t="s">
        <v>59</v>
      </c>
      <c r="P5" t="s">
        <v>61</v>
      </c>
      <c r="Q5" t="s">
        <v>63</v>
      </c>
      <c r="R5" t="s">
        <v>65</v>
      </c>
      <c r="S5" t="s">
        <v>67</v>
      </c>
      <c r="T5" t="s">
        <v>71</v>
      </c>
      <c r="U5" t="s">
        <v>81</v>
      </c>
      <c r="V5" t="s">
        <v>138</v>
      </c>
      <c r="W5" t="s">
        <v>139</v>
      </c>
      <c r="X5" t="s">
        <v>140</v>
      </c>
      <c r="Y5" t="s">
        <v>141</v>
      </c>
      <c r="Z5" t="s">
        <v>119</v>
      </c>
      <c r="AA5" t="s">
        <v>122</v>
      </c>
      <c r="AB5" t="s">
        <v>123</v>
      </c>
      <c r="AC5" t="s">
        <v>126</v>
      </c>
      <c r="AD5" t="s">
        <v>127</v>
      </c>
      <c r="AE5" t="s">
        <v>128</v>
      </c>
      <c r="AF5" t="s">
        <v>130</v>
      </c>
      <c r="AG5" t="s">
        <v>131</v>
      </c>
      <c r="AH5" t="s">
        <v>131</v>
      </c>
      <c r="AI5" t="s">
        <v>132</v>
      </c>
    </row>
    <row r="6" spans="1:35" x14ac:dyDescent="0.2">
      <c r="A6" s="2" t="s">
        <v>79</v>
      </c>
      <c r="B6">
        <v>-38.5</v>
      </c>
      <c r="C6">
        <v>-38.5</v>
      </c>
      <c r="D6">
        <v>-38.5</v>
      </c>
      <c r="E6">
        <v>-38.5</v>
      </c>
      <c r="F6">
        <v>-38.5</v>
      </c>
      <c r="G6">
        <v>-38.5</v>
      </c>
      <c r="H6">
        <v>-38.5</v>
      </c>
      <c r="I6">
        <v>-38.5</v>
      </c>
      <c r="J6">
        <v>-38.5</v>
      </c>
      <c r="K6">
        <v>-38.5</v>
      </c>
      <c r="L6">
        <v>-38.5</v>
      </c>
      <c r="M6">
        <v>-38.5</v>
      </c>
      <c r="N6">
        <v>-38.5</v>
      </c>
      <c r="O6">
        <v>-38.5</v>
      </c>
      <c r="P6">
        <v>-38.5</v>
      </c>
      <c r="Q6">
        <v>-38.5</v>
      </c>
      <c r="R6">
        <v>-38.5</v>
      </c>
      <c r="S6">
        <v>-38.5</v>
      </c>
      <c r="T6">
        <v>-38.5</v>
      </c>
      <c r="U6">
        <v>-38.5</v>
      </c>
      <c r="V6">
        <v>-38.5</v>
      </c>
      <c r="W6">
        <v>-38.5</v>
      </c>
      <c r="X6">
        <v>-38.5</v>
      </c>
      <c r="Y6">
        <v>-38.5</v>
      </c>
      <c r="Z6">
        <v>-38.5</v>
      </c>
      <c r="AA6">
        <v>-38.5</v>
      </c>
      <c r="AB6">
        <v>-38.5</v>
      </c>
      <c r="AC6">
        <v>-38.5</v>
      </c>
      <c r="AD6">
        <v>-38.5</v>
      </c>
      <c r="AE6">
        <v>-38.5</v>
      </c>
      <c r="AF6">
        <v>-38.5</v>
      </c>
      <c r="AG6">
        <v>-38.5</v>
      </c>
      <c r="AH6">
        <v>-38.5</v>
      </c>
      <c r="AI6">
        <v>-38.5</v>
      </c>
    </row>
    <row r="7" spans="1:35" x14ac:dyDescent="0.2">
      <c r="A7" s="2">
        <v>0.2</v>
      </c>
      <c r="B7">
        <v>-4551.2275390625</v>
      </c>
      <c r="C7">
        <v>-552.94586181640602</v>
      </c>
      <c r="D7">
        <v>-3275.64501953125</v>
      </c>
      <c r="E7">
        <v>-3696.35961914062</v>
      </c>
      <c r="F7">
        <v>-2738.7314453125</v>
      </c>
      <c r="G7">
        <v>-1303.05224609375</v>
      </c>
      <c r="H7">
        <v>-2292.43774414062</v>
      </c>
      <c r="I7">
        <v>-562.930419921875</v>
      </c>
      <c r="J7">
        <v>-909.15344238281205</v>
      </c>
      <c r="K7">
        <v>-783.40466308593705</v>
      </c>
      <c r="L7">
        <v>-1139.31604003906</v>
      </c>
      <c r="M7">
        <v>-511.82550048828102</v>
      </c>
      <c r="N7">
        <v>-534.99884033203102</v>
      </c>
      <c r="O7">
        <v>-450.50451660156199</v>
      </c>
      <c r="P7">
        <v>-432.80926513671801</v>
      </c>
      <c r="Q7">
        <v>-460.778717041015</v>
      </c>
      <c r="R7">
        <v>-304.93441772460898</v>
      </c>
      <c r="S7">
        <v>-470.493408203125</v>
      </c>
      <c r="T7">
        <v>-171.24493408203099</v>
      </c>
      <c r="U7">
        <v>-507.78338623046801</v>
      </c>
      <c r="V7">
        <v>-236.51235961914</v>
      </c>
      <c r="W7">
        <v>-94.944526672363196</v>
      </c>
      <c r="X7">
        <v>-116.97004699707</v>
      </c>
      <c r="Y7">
        <v>-105.29280853271401</v>
      </c>
      <c r="Z7">
        <v>-1195.99499511718</v>
      </c>
      <c r="AA7">
        <v>-299.74560546875</v>
      </c>
      <c r="AB7">
        <v>-819.90374755859295</v>
      </c>
      <c r="AC7">
        <v>-234.49691772460901</v>
      </c>
      <c r="AD7">
        <v>-226.591537475585</v>
      </c>
      <c r="AE7">
        <v>-177.02565002441401</v>
      </c>
      <c r="AF7">
        <v>-189.76669311523401</v>
      </c>
      <c r="AG7">
        <v>-96.621231079101506</v>
      </c>
      <c r="AH7">
        <v>-133.66412353515599</v>
      </c>
      <c r="AI7">
        <v>-259.66778564453102</v>
      </c>
    </row>
    <row r="8" spans="1:35" x14ac:dyDescent="0.2">
      <c r="A8">
        <v>1</v>
      </c>
      <c r="B8">
        <v>-4163.9169921875</v>
      </c>
      <c r="C8">
        <v>-605.86077880859295</v>
      </c>
      <c r="D8">
        <v>-3053.80712890625</v>
      </c>
      <c r="E8">
        <v>-3525.35009765625</v>
      </c>
      <c r="F8">
        <v>-2456.31591796875</v>
      </c>
      <c r="G8">
        <v>-1222.28479003906</v>
      </c>
      <c r="H8">
        <v>-2145.6015625</v>
      </c>
      <c r="I8">
        <v>-550.60461425781205</v>
      </c>
      <c r="J8">
        <v>-859.296142578125</v>
      </c>
      <c r="K8">
        <v>-732.36041259765602</v>
      </c>
      <c r="L8">
        <v>-1039.31420898437</v>
      </c>
      <c r="M8">
        <v>-517.19201660156205</v>
      </c>
      <c r="N8">
        <v>-471.86874389648398</v>
      </c>
      <c r="O8">
        <v>-397.80755615234301</v>
      </c>
      <c r="P8">
        <v>-378.91693115234301</v>
      </c>
      <c r="Q8">
        <v>-427.583984375</v>
      </c>
      <c r="R8">
        <v>-286.54113769531199</v>
      </c>
      <c r="S8">
        <v>-454.00787353515602</v>
      </c>
      <c r="T8">
        <v>-157.83358764648401</v>
      </c>
      <c r="U8">
        <v>-483.76605224609301</v>
      </c>
      <c r="V8">
        <v>-235.07287597656199</v>
      </c>
      <c r="W8">
        <v>-98.162124633789006</v>
      </c>
      <c r="X8">
        <v>-131.34637451171801</v>
      </c>
      <c r="Y8">
        <v>-89.926170349120994</v>
      </c>
      <c r="Z8">
        <v>-1079.63940429687</v>
      </c>
      <c r="AA8">
        <v>-283.94973754882801</v>
      </c>
      <c r="AB8">
        <v>-734.98083496093705</v>
      </c>
      <c r="AC8">
        <v>-226.21337890625</v>
      </c>
      <c r="AD8">
        <v>-238.96878051757801</v>
      </c>
      <c r="AE8">
        <v>-156.95227050781199</v>
      </c>
      <c r="AF8">
        <v>-175.33316040039</v>
      </c>
      <c r="AG8">
        <v>-105.501457214355</v>
      </c>
      <c r="AH8">
        <v>-144.20834350585901</v>
      </c>
      <c r="AI8">
        <v>-249.75970458984301</v>
      </c>
    </row>
    <row r="9" spans="1:35" x14ac:dyDescent="0.2">
      <c r="A9">
        <v>3</v>
      </c>
      <c r="B9">
        <v>-3277.97631835937</v>
      </c>
      <c r="C9">
        <v>-467.96792602539</v>
      </c>
      <c r="D9">
        <v>-2554.12451171875</v>
      </c>
      <c r="E9">
        <v>-2774.50463867187</v>
      </c>
      <c r="F9">
        <v>-1722.599609375</v>
      </c>
      <c r="G9">
        <v>-1030.76281738281</v>
      </c>
      <c r="H9">
        <v>-1661.94543457031</v>
      </c>
      <c r="I9">
        <v>-352.696197509765</v>
      </c>
      <c r="J9">
        <v>-725.44250488281205</v>
      </c>
      <c r="K9">
        <v>-511.345703125</v>
      </c>
      <c r="L9">
        <v>-863.21441650390602</v>
      </c>
      <c r="M9">
        <v>-376.47512817382801</v>
      </c>
      <c r="N9">
        <v>-453.29193115234301</v>
      </c>
      <c r="O9">
        <v>-266.32485961914</v>
      </c>
      <c r="P9">
        <v>-306.26898193359301</v>
      </c>
      <c r="Q9">
        <v>-396.25680541992102</v>
      </c>
      <c r="R9">
        <v>-246.03324890136699</v>
      </c>
      <c r="S9">
        <v>-338.09521484375</v>
      </c>
      <c r="T9">
        <v>-125.37594604492099</v>
      </c>
      <c r="U9">
        <v>-418.513671875</v>
      </c>
      <c r="V9">
        <v>-189.46188354492099</v>
      </c>
      <c r="W9">
        <v>-76.978240966796804</v>
      </c>
      <c r="X9">
        <v>-117.01710510253901</v>
      </c>
      <c r="Y9">
        <v>-73.975891113281193</v>
      </c>
      <c r="Z9">
        <v>-860.79931640625</v>
      </c>
      <c r="AA9">
        <v>-194.37927246093699</v>
      </c>
      <c r="AB9">
        <v>-541.888671875</v>
      </c>
      <c r="AC9">
        <v>-166.69094848632801</v>
      </c>
      <c r="AD9">
        <v>-205.08459472656199</v>
      </c>
      <c r="AE9">
        <v>-132.77116394042901</v>
      </c>
      <c r="AF9">
        <v>-133.43670654296801</v>
      </c>
      <c r="AG9">
        <v>-77.931053161620994</v>
      </c>
      <c r="AH9">
        <v>-114.61724853515599</v>
      </c>
      <c r="AI9">
        <v>-229.46891784667901</v>
      </c>
    </row>
    <row r="10" spans="1:35" x14ac:dyDescent="0.2">
      <c r="A10" s="2">
        <v>10</v>
      </c>
      <c r="B10">
        <v>-1737.24487304687</v>
      </c>
      <c r="C10">
        <v>-183.202545166015</v>
      </c>
      <c r="D10">
        <v>-1373.75769042968</v>
      </c>
      <c r="E10">
        <v>-1326.66284179687</v>
      </c>
      <c r="F10">
        <v>-598.87255859375</v>
      </c>
      <c r="G10">
        <v>-653.67724609375</v>
      </c>
      <c r="H10">
        <v>-843.201904296875</v>
      </c>
      <c r="I10">
        <v>-90.101814270019503</v>
      </c>
      <c r="J10">
        <v>-454.63732910156199</v>
      </c>
      <c r="K10">
        <v>-175.303955078125</v>
      </c>
      <c r="L10">
        <v>-461.46365356445301</v>
      </c>
      <c r="M10">
        <v>-155.50344848632801</v>
      </c>
      <c r="N10">
        <v>-249.49673461914</v>
      </c>
      <c r="O10">
        <v>-89.673919677734304</v>
      </c>
      <c r="P10">
        <v>-174.40640258789</v>
      </c>
      <c r="Q10">
        <v>-309.98223876953102</v>
      </c>
      <c r="R10">
        <v>-183.21539306640599</v>
      </c>
      <c r="S10">
        <v>-197.51589965820301</v>
      </c>
      <c r="T10">
        <v>-89.682968139648395</v>
      </c>
      <c r="U10">
        <v>-239.44235229492099</v>
      </c>
      <c r="V10">
        <v>-144.05087280273401</v>
      </c>
      <c r="W10">
        <v>-35.189208984375</v>
      </c>
      <c r="X10">
        <v>-84.4027099609375</v>
      </c>
      <c r="Y10">
        <v>-61.291366577148402</v>
      </c>
      <c r="Z10">
        <v>-377.79986572265602</v>
      </c>
      <c r="AA10">
        <v>-82.729217529296804</v>
      </c>
      <c r="AB10">
        <v>-174.61184692382801</v>
      </c>
      <c r="AC10">
        <v>-81.041572570800696</v>
      </c>
      <c r="AD10">
        <v>-121.76473236083901</v>
      </c>
      <c r="AE10">
        <v>-72.423622131347599</v>
      </c>
      <c r="AF10">
        <v>-66.050735473632798</v>
      </c>
      <c r="AG10">
        <v>-71.134857177734304</v>
      </c>
      <c r="AH10">
        <v>-79.655113220214801</v>
      </c>
      <c r="AI10">
        <v>-93.488067626953097</v>
      </c>
    </row>
    <row r="11" spans="1:35" x14ac:dyDescent="0.2">
      <c r="A11" s="2">
        <v>30</v>
      </c>
      <c r="B11">
        <v>-692.663818359375</v>
      </c>
      <c r="C11">
        <v>-24.645492553710898</v>
      </c>
      <c r="D11">
        <v>-487.98132324218699</v>
      </c>
      <c r="E11">
        <v>-542.10998535156205</v>
      </c>
      <c r="F11">
        <v>153.69479370117099</v>
      </c>
      <c r="H11">
        <v>-315.22872924804602</v>
      </c>
      <c r="I11">
        <v>-21.086593627929599</v>
      </c>
      <c r="J11">
        <v>-239.61184692382801</v>
      </c>
      <c r="K11">
        <v>-63.925315856933501</v>
      </c>
      <c r="L11">
        <v>-129.67613220214801</v>
      </c>
      <c r="M11">
        <v>-58.756980895996001</v>
      </c>
      <c r="N11">
        <v>-115.60357666015599</v>
      </c>
      <c r="O11">
        <v>-32.157501220703097</v>
      </c>
      <c r="P11">
        <v>-88.3438720703125</v>
      </c>
      <c r="Q11">
        <v>-163.87158203125</v>
      </c>
      <c r="R11">
        <v>-50.212776184082003</v>
      </c>
      <c r="S11">
        <v>-75.756576538085895</v>
      </c>
      <c r="T11">
        <v>-48.270942687988203</v>
      </c>
      <c r="U11">
        <v>-73.460166931152301</v>
      </c>
      <c r="V11">
        <v>-93.366142272949205</v>
      </c>
      <c r="W11">
        <v>-12.9358673095703</v>
      </c>
      <c r="X11">
        <v>-55.121097564697202</v>
      </c>
      <c r="Y11">
        <v>-50.746070861816399</v>
      </c>
      <c r="Z11">
        <v>-71.052551269531193</v>
      </c>
      <c r="AA11">
        <v>-24.305717468261701</v>
      </c>
      <c r="AB11">
        <v>56.454860687255803</v>
      </c>
      <c r="AC11">
        <v>-43.545204162597599</v>
      </c>
      <c r="AD11">
        <v>72.900787353515597</v>
      </c>
      <c r="AE11">
        <v>-25.437847137451101</v>
      </c>
      <c r="AF11">
        <v>-21.235733032226499</v>
      </c>
      <c r="AG11">
        <v>-42.660152435302699</v>
      </c>
      <c r="AH11">
        <v>-32.077583312988203</v>
      </c>
      <c r="AI11">
        <v>-29.529033660888601</v>
      </c>
    </row>
    <row r="12" spans="1:35" x14ac:dyDescent="0.2">
      <c r="A12" s="2">
        <v>45</v>
      </c>
      <c r="B12">
        <v>-567.62298583984295</v>
      </c>
      <c r="C12">
        <v>20.162734985351499</v>
      </c>
      <c r="D12">
        <v>518.03234863281205</v>
      </c>
      <c r="E12">
        <v>-391.14166259765602</v>
      </c>
      <c r="F12">
        <v>157.30259704589801</v>
      </c>
      <c r="G12">
        <v>266.708740234375</v>
      </c>
      <c r="H12">
        <v>-176.63111877441401</v>
      </c>
      <c r="I12">
        <v>-11.7157287597656</v>
      </c>
      <c r="J12">
        <v>-188.36160278320301</v>
      </c>
      <c r="K12">
        <v>-41.462654113769503</v>
      </c>
      <c r="L12">
        <v>-59.441642761230398</v>
      </c>
      <c r="M12">
        <v>-40.884025573730398</v>
      </c>
      <c r="N12">
        <v>-57.914581298828097</v>
      </c>
      <c r="O12">
        <v>-22.336410522460898</v>
      </c>
      <c r="P12">
        <v>-58.774681091308501</v>
      </c>
      <c r="Q12">
        <v>-78.550689697265597</v>
      </c>
      <c r="R12">
        <v>-18.026748657226499</v>
      </c>
      <c r="S12">
        <v>-67.945648193359304</v>
      </c>
      <c r="T12">
        <v>-18.353466033935501</v>
      </c>
      <c r="U12">
        <v>-37.708091735839801</v>
      </c>
      <c r="V12">
        <v>-80.4312744140625</v>
      </c>
      <c r="W12">
        <v>-8.7847137451171804</v>
      </c>
      <c r="X12">
        <v>-53.990676879882798</v>
      </c>
      <c r="Y12">
        <v>-38.330532073974602</v>
      </c>
      <c r="Z12">
        <v>-66.786956787109304</v>
      </c>
      <c r="AA12">
        <v>-21.297225952148398</v>
      </c>
      <c r="AB12">
        <v>60.633560180663999</v>
      </c>
      <c r="AC12">
        <v>-40.323318481445298</v>
      </c>
      <c r="AD12">
        <v>85.129211425781193</v>
      </c>
      <c r="AE12">
        <v>-40.653560638427699</v>
      </c>
      <c r="AF12">
        <v>-20.836402893066399</v>
      </c>
      <c r="AG12">
        <v>-33.901222229003899</v>
      </c>
      <c r="AH12">
        <v>-23.7543334960937</v>
      </c>
      <c r="AI12">
        <v>-33.960155487060497</v>
      </c>
    </row>
    <row r="13" spans="1:35" x14ac:dyDescent="0.2">
      <c r="A13" s="2">
        <v>65</v>
      </c>
      <c r="B13">
        <v>-558.386474609375</v>
      </c>
      <c r="C13">
        <v>17.157814025878899</v>
      </c>
      <c r="D13">
        <v>520.39392089843705</v>
      </c>
      <c r="E13">
        <v>-366.26599121093699</v>
      </c>
      <c r="F13">
        <v>145.54815673828099</v>
      </c>
      <c r="G13">
        <v>280.68542480468699</v>
      </c>
      <c r="H13">
        <v>-175.82557678222599</v>
      </c>
      <c r="I13">
        <v>-15.002128601074199</v>
      </c>
      <c r="J13">
        <v>-161.38919067382801</v>
      </c>
      <c r="K13">
        <v>-40.342655181884702</v>
      </c>
      <c r="L13">
        <v>-39.1565742492675</v>
      </c>
      <c r="M13">
        <v>-29.792148590087798</v>
      </c>
      <c r="N13">
        <v>-42.095108032226499</v>
      </c>
      <c r="O13">
        <v>-17.789321899413999</v>
      </c>
      <c r="P13">
        <v>-45.244762420654197</v>
      </c>
      <c r="Q13">
        <v>-66.150909423828097</v>
      </c>
      <c r="R13">
        <v>-10.722373962402299</v>
      </c>
      <c r="S13">
        <v>-46.586936950683501</v>
      </c>
      <c r="T13">
        <v>-14.0608825683593</v>
      </c>
      <c r="U13">
        <v>-32.191684722900298</v>
      </c>
      <c r="V13">
        <v>-75.888870239257798</v>
      </c>
      <c r="W13">
        <v>-8.7926330566406197</v>
      </c>
      <c r="X13">
        <v>-39.272308349609297</v>
      </c>
      <c r="Y13">
        <v>-33.457981109619098</v>
      </c>
      <c r="AA13">
        <v>11.5391387939453</v>
      </c>
      <c r="AB13">
        <v>59.450008392333899</v>
      </c>
      <c r="AD13">
        <v>99.020263671875</v>
      </c>
      <c r="AF13">
        <v>-23.4608459472656</v>
      </c>
      <c r="AG13">
        <v>-22.993564605712798</v>
      </c>
      <c r="AH13">
        <v>-17.494960784912099</v>
      </c>
      <c r="AI13">
        <v>-45.549217224121001</v>
      </c>
    </row>
    <row r="14" spans="1:35" x14ac:dyDescent="0.2">
      <c r="A14" s="2">
        <v>85</v>
      </c>
      <c r="B14">
        <v>-550.19232177734295</v>
      </c>
      <c r="C14">
        <v>17.400100708007798</v>
      </c>
      <c r="D14">
        <v>513.27197265625</v>
      </c>
      <c r="E14">
        <v>-388.44241333007801</v>
      </c>
      <c r="F14">
        <v>140.57873535156199</v>
      </c>
      <c r="G14">
        <v>272.48660278320301</v>
      </c>
      <c r="H14">
        <v>-171.666091918945</v>
      </c>
      <c r="I14">
        <v>-16.294967651367099</v>
      </c>
      <c r="J14">
        <v>-164.29821777343699</v>
      </c>
      <c r="K14">
        <v>-35.009914398193303</v>
      </c>
      <c r="L14">
        <v>-39.656822204589801</v>
      </c>
      <c r="M14">
        <v>-31.971408843994102</v>
      </c>
      <c r="N14">
        <v>-56.131996154785099</v>
      </c>
      <c r="O14">
        <v>-19.996688842773398</v>
      </c>
      <c r="P14">
        <v>-52.190338134765597</v>
      </c>
      <c r="Q14">
        <v>-53.851112365722599</v>
      </c>
      <c r="R14">
        <v>-14.354148864746</v>
      </c>
      <c r="S14">
        <v>-51.359138488769503</v>
      </c>
      <c r="T14">
        <v>-14.404338836669901</v>
      </c>
      <c r="U14">
        <v>-26.031490325927699</v>
      </c>
      <c r="V14">
        <v>-73.225418090820298</v>
      </c>
      <c r="W14">
        <v>-5.6874923706054599</v>
      </c>
      <c r="X14">
        <v>-28.395330429077099</v>
      </c>
      <c r="Y14">
        <v>-33.5807495117187</v>
      </c>
      <c r="AA14">
        <v>21.789443969726499</v>
      </c>
      <c r="AB14">
        <v>62.1470527648925</v>
      </c>
      <c r="AD14">
        <v>101.210006713867</v>
      </c>
      <c r="AF14">
        <v>-17.181259155273398</v>
      </c>
      <c r="AG14">
        <v>-26.935794830322202</v>
      </c>
      <c r="AH14">
        <v>-13.2937240600585</v>
      </c>
      <c r="AI14">
        <v>-27.877098083496001</v>
      </c>
    </row>
    <row r="15" spans="1:35" x14ac:dyDescent="0.2">
      <c r="A15" s="2">
        <v>100</v>
      </c>
      <c r="B15">
        <v>-539.57653808593705</v>
      </c>
      <c r="C15">
        <v>-15.3153839111328</v>
      </c>
      <c r="D15">
        <v>532.86877441406205</v>
      </c>
      <c r="E15">
        <v>-451.86007690429602</v>
      </c>
      <c r="F15">
        <v>155.81423950195301</v>
      </c>
      <c r="G15">
        <v>263.96212768554602</v>
      </c>
      <c r="H15">
        <v>-194.78358459472599</v>
      </c>
      <c r="I15">
        <v>-18.521560668945298</v>
      </c>
      <c r="J15">
        <v>-214.614501953125</v>
      </c>
      <c r="K15">
        <v>-39.791294097900298</v>
      </c>
      <c r="L15">
        <v>-70.902572631835895</v>
      </c>
      <c r="M15">
        <v>-43.121269226074197</v>
      </c>
      <c r="N15">
        <v>-81.401748657226506</v>
      </c>
      <c r="O15">
        <v>-25.2452697753906</v>
      </c>
      <c r="P15">
        <v>-74.807411193847599</v>
      </c>
      <c r="Q15">
        <v>-133.84080505371</v>
      </c>
      <c r="R15">
        <v>-35.971244812011697</v>
      </c>
      <c r="S15">
        <v>-50.83447265625</v>
      </c>
      <c r="T15">
        <v>-16.073905944824201</v>
      </c>
      <c r="U15">
        <v>-57.6622314453125</v>
      </c>
      <c r="V15">
        <v>-70.870567321777301</v>
      </c>
      <c r="W15">
        <v>-7.8315124511718697</v>
      </c>
      <c r="X15">
        <v>-28.268175125121999</v>
      </c>
      <c r="Y15">
        <v>-26.822196960449201</v>
      </c>
      <c r="AA15">
        <v>17.0198669433593</v>
      </c>
      <c r="AB15">
        <v>54.368167877197202</v>
      </c>
      <c r="AD15">
        <v>107.672927856445</v>
      </c>
      <c r="AF15">
        <v>-23.0663528442382</v>
      </c>
      <c r="AG15">
        <v>-22.724723815917901</v>
      </c>
      <c r="AH15">
        <v>-15.4188690185546</v>
      </c>
      <c r="AI15">
        <v>-37.225032806396399</v>
      </c>
    </row>
    <row r="16" spans="1:35" x14ac:dyDescent="0.2">
      <c r="A16" t="s">
        <v>78</v>
      </c>
    </row>
    <row r="17" spans="1:38" x14ac:dyDescent="0.2">
      <c r="A17" s="2" t="s">
        <v>134</v>
      </c>
      <c r="B17" t="str">
        <f>B2</f>
        <v>WT1_REdC_OOFI_18704029</v>
      </c>
    </row>
    <row r="18" spans="1:38" x14ac:dyDescent="0.2">
      <c r="A18" s="2">
        <v>0.2</v>
      </c>
      <c r="B18">
        <f>(B7-MIN(B$7:B$15))/(MAX(B$7:B$15)-MIN(B$7:B$7))</f>
        <v>0</v>
      </c>
      <c r="C18">
        <f t="shared" ref="C18:AI18" si="0">(C7-MIN(C$7:C$15))/(MAX(C$7:C$15)-MIN(C$7:C$7))</f>
        <v>9.2329651461310391E-2</v>
      </c>
      <c r="D18">
        <f t="shared" si="0"/>
        <v>0</v>
      </c>
      <c r="E18">
        <f t="shared" si="0"/>
        <v>0</v>
      </c>
      <c r="F18">
        <f t="shared" si="0"/>
        <v>0</v>
      </c>
      <c r="G18">
        <f t="shared" si="0"/>
        <v>0</v>
      </c>
      <c r="H18">
        <f t="shared" si="0"/>
        <v>0</v>
      </c>
      <c r="I18">
        <f t="shared" si="0"/>
        <v>0</v>
      </c>
      <c r="J18">
        <f t="shared" si="0"/>
        <v>0</v>
      </c>
      <c r="K18">
        <f t="shared" si="0"/>
        <v>0</v>
      </c>
      <c r="L18">
        <f t="shared" si="0"/>
        <v>0</v>
      </c>
      <c r="M18">
        <f t="shared" si="0"/>
        <v>1.1133080506044415E-2</v>
      </c>
      <c r="N18">
        <f t="shared" si="0"/>
        <v>0</v>
      </c>
      <c r="O18">
        <f t="shared" si="0"/>
        <v>0</v>
      </c>
      <c r="P18">
        <f t="shared" si="0"/>
        <v>0</v>
      </c>
      <c r="Q18">
        <f t="shared" si="0"/>
        <v>0</v>
      </c>
      <c r="R18">
        <f t="shared" si="0"/>
        <v>0</v>
      </c>
      <c r="S18">
        <f t="shared" si="0"/>
        <v>0</v>
      </c>
      <c r="T18">
        <f t="shared" si="0"/>
        <v>0</v>
      </c>
      <c r="U18">
        <f t="shared" si="0"/>
        <v>0</v>
      </c>
      <c r="V18">
        <f t="shared" si="0"/>
        <v>0</v>
      </c>
      <c r="W18">
        <f t="shared" si="0"/>
        <v>3.604867657318573E-2</v>
      </c>
      <c r="X18">
        <f t="shared" si="0"/>
        <v>0.16207468017588172</v>
      </c>
      <c r="Y18">
        <f t="shared" si="0"/>
        <v>0</v>
      </c>
      <c r="Z18">
        <f t="shared" si="0"/>
        <v>0</v>
      </c>
      <c r="AA18">
        <f t="shared" si="0"/>
        <v>0</v>
      </c>
      <c r="AB18">
        <f t="shared" si="0"/>
        <v>0</v>
      </c>
      <c r="AC18">
        <f t="shared" si="0"/>
        <v>0</v>
      </c>
      <c r="AD18">
        <f t="shared" si="0"/>
        <v>3.7028294436557911E-2</v>
      </c>
      <c r="AE18">
        <f t="shared" si="0"/>
        <v>0</v>
      </c>
      <c r="AF18">
        <f t="shared" si="0"/>
        <v>0</v>
      </c>
      <c r="AG18">
        <f t="shared" si="0"/>
        <v>0.12017112126323407</v>
      </c>
      <c r="AH18">
        <f t="shared" si="0"/>
        <v>8.7598113960603935E-2</v>
      </c>
      <c r="AI18">
        <f t="shared" si="0"/>
        <v>0</v>
      </c>
    </row>
    <row r="19" spans="1:38" x14ac:dyDescent="0.2">
      <c r="A19">
        <v>1</v>
      </c>
      <c r="B19">
        <f t="shared" ref="B19:AI19" si="1">(B8-MIN(B$7:B$15))/(MAX(B$7:B$15)-MIN(B$7:B$7))</f>
        <v>9.6546421107099378E-2</v>
      </c>
      <c r="C19">
        <f t="shared" si="1"/>
        <v>0</v>
      </c>
      <c r="D19">
        <f t="shared" si="1"/>
        <v>5.8247889498962244E-2</v>
      </c>
      <c r="E19">
        <f t="shared" si="1"/>
        <v>5.1352766796135547E-2</v>
      </c>
      <c r="F19">
        <f t="shared" si="1"/>
        <v>9.7518027486225151E-2</v>
      </c>
      <c r="G19">
        <f t="shared" si="1"/>
        <v>5.0998001461234115E-2</v>
      </c>
      <c r="H19">
        <f t="shared" si="1"/>
        <v>6.9237148415671038E-2</v>
      </c>
      <c r="I19">
        <f t="shared" si="1"/>
        <v>2.2361170450803533E-2</v>
      </c>
      <c r="J19">
        <f t="shared" si="1"/>
        <v>6.6675158234350287E-2</v>
      </c>
      <c r="K19">
        <f t="shared" si="1"/>
        <v>6.8204982167209813E-2</v>
      </c>
      <c r="L19">
        <f t="shared" si="1"/>
        <v>9.0897578182359023E-2</v>
      </c>
      <c r="M19">
        <f t="shared" si="1"/>
        <v>0</v>
      </c>
      <c r="N19">
        <f t="shared" si="1"/>
        <v>0.12807794361992922</v>
      </c>
      <c r="O19">
        <f t="shared" si="1"/>
        <v>0.121782089222663</v>
      </c>
      <c r="P19">
        <f t="shared" si="1"/>
        <v>0.13905384421611341</v>
      </c>
      <c r="Q19">
        <f t="shared" si="1"/>
        <v>8.1574049744063723E-2</v>
      </c>
      <c r="R19">
        <f t="shared" si="1"/>
        <v>6.251708731598743E-2</v>
      </c>
      <c r="S19">
        <f t="shared" si="1"/>
        <v>3.8889556508212964E-2</v>
      </c>
      <c r="T19">
        <f t="shared" si="1"/>
        <v>8.5322564893808475E-2</v>
      </c>
      <c r="U19">
        <f t="shared" si="1"/>
        <v>4.9854155611115773E-2</v>
      </c>
      <c r="V19">
        <f t="shared" si="1"/>
        <v>8.6903409013700354E-3</v>
      </c>
      <c r="W19">
        <f t="shared" si="1"/>
        <v>0</v>
      </c>
      <c r="X19">
        <f t="shared" si="1"/>
        <v>0</v>
      </c>
      <c r="Y19">
        <f t="shared" si="1"/>
        <v>0.19582666524067593</v>
      </c>
      <c r="Z19">
        <f t="shared" si="1"/>
        <v>0.1030417663271176</v>
      </c>
      <c r="AA19">
        <f t="shared" si="1"/>
        <v>4.9126426333638062E-2</v>
      </c>
      <c r="AB19">
        <f t="shared" si="1"/>
        <v>9.6278936050521208E-2</v>
      </c>
      <c r="AC19">
        <f t="shared" si="1"/>
        <v>4.2660479337283772E-2</v>
      </c>
      <c r="AD19">
        <f t="shared" si="1"/>
        <v>0</v>
      </c>
      <c r="AE19">
        <f t="shared" si="1"/>
        <v>0.13242080915685864</v>
      </c>
      <c r="AF19">
        <f t="shared" si="1"/>
        <v>8.3631233434175861E-2</v>
      </c>
      <c r="AG19">
        <f t="shared" si="1"/>
        <v>0</v>
      </c>
      <c r="AH19">
        <f t="shared" si="1"/>
        <v>0</v>
      </c>
      <c r="AI19">
        <f t="shared" si="1"/>
        <v>4.2745811572257493E-2</v>
      </c>
    </row>
    <row r="20" spans="1:38" x14ac:dyDescent="0.2">
      <c r="A20">
        <v>3</v>
      </c>
      <c r="B20">
        <f t="shared" ref="B20:AI20" si="2">(B9-MIN(B$7:B$15))/(MAX(B$7:B$15)-MIN(B$7:B$7))</f>
        <v>0.3173883322335817</v>
      </c>
      <c r="C20">
        <f t="shared" si="2"/>
        <v>0.24060510268510441</v>
      </c>
      <c r="D20">
        <f t="shared" si="2"/>
        <v>0.18944936183756425</v>
      </c>
      <c r="E20">
        <f t="shared" si="2"/>
        <v>0.2768255441039556</v>
      </c>
      <c r="F20">
        <f t="shared" si="2"/>
        <v>0.35087012827722447</v>
      </c>
      <c r="G20">
        <f t="shared" si="2"/>
        <v>0.1719283652301288</v>
      </c>
      <c r="H20">
        <f t="shared" si="2"/>
        <v>0.29729382176049918</v>
      </c>
      <c r="I20">
        <f t="shared" si="2"/>
        <v>0.38140170387853689</v>
      </c>
      <c r="J20">
        <f t="shared" si="2"/>
        <v>0.245680289048502</v>
      </c>
      <c r="K20">
        <f t="shared" si="2"/>
        <v>0.36352334170966971</v>
      </c>
      <c r="L20">
        <f t="shared" si="2"/>
        <v>0.25096509380750875</v>
      </c>
      <c r="M20">
        <f t="shared" si="2"/>
        <v>0.29192355233015871</v>
      </c>
      <c r="N20">
        <f t="shared" si="2"/>
        <v>0.16576646477894891</v>
      </c>
      <c r="O20">
        <f t="shared" si="2"/>
        <v>0.4256371378620038</v>
      </c>
      <c r="P20">
        <f t="shared" si="2"/>
        <v>0.32650122061315429</v>
      </c>
      <c r="Q20">
        <f t="shared" si="2"/>
        <v>0.15855869908992581</v>
      </c>
      <c r="R20">
        <f t="shared" si="2"/>
        <v>0.20019972014078438</v>
      </c>
      <c r="S20">
        <f t="shared" si="2"/>
        <v>0.31232878556489468</v>
      </c>
      <c r="T20">
        <f t="shared" si="2"/>
        <v>0.29181706156187459</v>
      </c>
      <c r="U20">
        <f t="shared" si="2"/>
        <v>0.18530225851598289</v>
      </c>
      <c r="V20">
        <f t="shared" si="2"/>
        <v>0.28404954704760293</v>
      </c>
      <c r="W20">
        <f t="shared" si="2"/>
        <v>0.237335733062498</v>
      </c>
      <c r="X20">
        <f t="shared" si="2"/>
        <v>0.16154416030661742</v>
      </c>
      <c r="Y20">
        <f t="shared" si="2"/>
        <v>0.39909103283326114</v>
      </c>
      <c r="Z20">
        <f t="shared" si="2"/>
        <v>0.29684138558439077</v>
      </c>
      <c r="AA20">
        <f t="shared" si="2"/>
        <v>0.32769781456741043</v>
      </c>
      <c r="AB20">
        <f t="shared" si="2"/>
        <v>0.31519168236300338</v>
      </c>
      <c r="AC20">
        <f t="shared" si="2"/>
        <v>0.34920282418706949</v>
      </c>
      <c r="AD20">
        <f t="shared" si="2"/>
        <v>0.1013693925178626</v>
      </c>
      <c r="AE20">
        <f t="shared" si="2"/>
        <v>0.29193962338107776</v>
      </c>
      <c r="AF20">
        <f t="shared" si="2"/>
        <v>0.32638899633519719</v>
      </c>
      <c r="AG20">
        <f t="shared" si="2"/>
        <v>0.37309481968534136</v>
      </c>
      <c r="AH20">
        <f t="shared" si="2"/>
        <v>0.24583365262341664</v>
      </c>
      <c r="AI20">
        <f t="shared" si="2"/>
        <v>0.13028507795378996</v>
      </c>
    </row>
    <row r="21" spans="1:38" x14ac:dyDescent="0.2">
      <c r="A21" s="2">
        <v>10</v>
      </c>
      <c r="B21">
        <f t="shared" ref="B21:AI21" si="3">(B10-MIN(B$7:B$15))/(MAX(B$7:B$15)-MIN(B$7:B$7))</f>
        <v>0.70145251053260049</v>
      </c>
      <c r="C21">
        <f t="shared" si="3"/>
        <v>0.73748367412603755</v>
      </c>
      <c r="D21">
        <f t="shared" si="3"/>
        <v>0.49937782347674486</v>
      </c>
      <c r="E21">
        <f t="shared" si="3"/>
        <v>0.71160064614068796</v>
      </c>
      <c r="F21">
        <f t="shared" si="3"/>
        <v>0.73889286362675022</v>
      </c>
      <c r="G21">
        <f t="shared" si="3"/>
        <v>0.41002686993712578</v>
      </c>
      <c r="H21">
        <f t="shared" si="3"/>
        <v>0.68335307968001013</v>
      </c>
      <c r="I21">
        <f t="shared" si="3"/>
        <v>0.85779391085350998</v>
      </c>
      <c r="J21">
        <f t="shared" si="3"/>
        <v>0.6078334344580828</v>
      </c>
      <c r="K21">
        <f t="shared" si="3"/>
        <v>0.81254005199003987</v>
      </c>
      <c r="L21">
        <f t="shared" si="3"/>
        <v>0.61614012109415806</v>
      </c>
      <c r="M21">
        <f t="shared" si="3"/>
        <v>0.75033930057110165</v>
      </c>
      <c r="N21">
        <f t="shared" si="3"/>
        <v>0.57922488105494152</v>
      </c>
      <c r="O21">
        <f t="shared" si="3"/>
        <v>0.83387549441659692</v>
      </c>
      <c r="P21">
        <f t="shared" si="3"/>
        <v>0.6667351130919702</v>
      </c>
      <c r="Q21">
        <f t="shared" si="3"/>
        <v>0.37057323351609905</v>
      </c>
      <c r="R21">
        <f t="shared" si="3"/>
        <v>0.41371190350243076</v>
      </c>
      <c r="S21">
        <f t="shared" si="3"/>
        <v>0.64395692695703277</v>
      </c>
      <c r="T21">
        <f t="shared" si="3"/>
        <v>0.51889466620147795</v>
      </c>
      <c r="U21">
        <f t="shared" si="3"/>
        <v>0.55701085188613153</v>
      </c>
      <c r="V21">
        <f t="shared" si="3"/>
        <v>0.55820143898478047</v>
      </c>
      <c r="W21">
        <f t="shared" si="3"/>
        <v>0.70552328051273694</v>
      </c>
      <c r="X21">
        <f t="shared" si="3"/>
        <v>0.52922969448208979</v>
      </c>
      <c r="Y21">
        <f t="shared" si="3"/>
        <v>0.56073784916336478</v>
      </c>
      <c r="Z21">
        <f t="shared" si="3"/>
        <v>0.72457430484157015</v>
      </c>
      <c r="AA21">
        <f t="shared" si="3"/>
        <v>0.67493851235952973</v>
      </c>
      <c r="AB21">
        <f t="shared" si="3"/>
        <v>0.73158133340858489</v>
      </c>
      <c r="AC21">
        <f t="shared" si="3"/>
        <v>0.79029974080892473</v>
      </c>
      <c r="AD21">
        <f t="shared" si="3"/>
        <v>0.35063268852200141</v>
      </c>
      <c r="AE21">
        <f t="shared" si="3"/>
        <v>0.69004250936380951</v>
      </c>
      <c r="AF21">
        <f t="shared" si="3"/>
        <v>0.71683892900430413</v>
      </c>
      <c r="AG21">
        <f t="shared" si="3"/>
        <v>0.46506392939822572</v>
      </c>
      <c r="AH21">
        <f t="shared" si="3"/>
        <v>0.53628824500992978</v>
      </c>
      <c r="AI21">
        <f t="shared" si="3"/>
        <v>0.71693871641767126</v>
      </c>
    </row>
    <row r="22" spans="1:38" x14ac:dyDescent="0.2">
      <c r="A22" s="2">
        <v>30</v>
      </c>
      <c r="B22">
        <f t="shared" ref="B22:AI22" si="4">(B11-MIN(B$7:B$15))/(MAX(B$7:B$15)-MIN(B$7:B$7))</f>
        <v>0.96183933242543485</v>
      </c>
      <c r="C22">
        <f t="shared" si="4"/>
        <v>1.0141451192642443</v>
      </c>
      <c r="D22">
        <f t="shared" si="4"/>
        <v>0.73195578304608655</v>
      </c>
      <c r="E22">
        <f t="shared" si="4"/>
        <v>0.94719548043159763</v>
      </c>
      <c r="F22">
        <f t="shared" si="4"/>
        <v>0.99875422619625387</v>
      </c>
      <c r="G22">
        <f t="shared" si="4"/>
        <v>0.82277025421422401</v>
      </c>
      <c r="H22">
        <f t="shared" si="4"/>
        <v>0.93230641442292572</v>
      </c>
      <c r="I22">
        <f t="shared" si="4"/>
        <v>0.98299960973752776</v>
      </c>
      <c r="J22">
        <f t="shared" si="4"/>
        <v>0.89539128666391132</v>
      </c>
      <c r="K22">
        <f t="shared" si="4"/>
        <v>0.96136343619534848</v>
      </c>
      <c r="L22">
        <f t="shared" si="4"/>
        <v>0.91772142060524164</v>
      </c>
      <c r="M22">
        <f t="shared" si="4"/>
        <v>0.95104422526014087</v>
      </c>
      <c r="N22">
        <f t="shared" si="4"/>
        <v>0.85086647998189913</v>
      </c>
      <c r="O22">
        <f t="shared" si="4"/>
        <v>0.96679529746770476</v>
      </c>
      <c r="P22">
        <f t="shared" si="4"/>
        <v>0.88879500225738306</v>
      </c>
      <c r="Q22">
        <f t="shared" si="4"/>
        <v>0.72963134375384009</v>
      </c>
      <c r="R22">
        <f t="shared" si="4"/>
        <v>0.8657757115694511</v>
      </c>
      <c r="S22">
        <f t="shared" si="4"/>
        <v>0.93118850131912345</v>
      </c>
      <c r="T22">
        <f t="shared" si="4"/>
        <v>0.78235667174762091</v>
      </c>
      <c r="U22">
        <f t="shared" si="4"/>
        <v>0.90154957975583627</v>
      </c>
      <c r="V22">
        <f t="shared" si="4"/>
        <v>0.86419142995755849</v>
      </c>
      <c r="W22">
        <f t="shared" si="4"/>
        <v>0.95484079199952021</v>
      </c>
      <c r="X22">
        <f t="shared" si="4"/>
        <v>0.85934237168141514</v>
      </c>
      <c r="Y22">
        <f t="shared" si="4"/>
        <v>0.69512313690412197</v>
      </c>
      <c r="Z22">
        <f t="shared" si="4"/>
        <v>0.99622249015448916</v>
      </c>
      <c r="AA22">
        <f t="shared" si="4"/>
        <v>0.85664032111432942</v>
      </c>
      <c r="AB22">
        <f t="shared" si="4"/>
        <v>0.99354663917820929</v>
      </c>
      <c r="AC22">
        <f t="shared" si="4"/>
        <v>0.9834071897842428</v>
      </c>
      <c r="AD22">
        <f t="shared" si="4"/>
        <v>0.93300245828197392</v>
      </c>
      <c r="AE22">
        <f t="shared" si="4"/>
        <v>1</v>
      </c>
      <c r="AF22">
        <f t="shared" si="4"/>
        <v>0.97650743875700585</v>
      </c>
      <c r="AG22">
        <f t="shared" si="4"/>
        <v>0.85039614328782787</v>
      </c>
      <c r="AH22">
        <f t="shared" si="4"/>
        <v>0.93154762866819818</v>
      </c>
      <c r="AI22">
        <f t="shared" si="4"/>
        <v>0.99287315812910892</v>
      </c>
    </row>
    <row r="23" spans="1:38" x14ac:dyDescent="0.2">
      <c r="A23" s="2">
        <v>45</v>
      </c>
      <c r="B23">
        <f>(B12-MIN(B$7:B$15))/(MAX(B$7:B$15)-MIN(B$7:B$7))</f>
        <v>0.99300875182136272</v>
      </c>
      <c r="C23">
        <f t="shared" ref="C23:AI23" si="5">(C12-MIN(C$7:C$15))/(MAX(C$7:C$15)-MIN(C$7:C$7))</f>
        <v>1.0923296514613103</v>
      </c>
      <c r="D23">
        <f t="shared" si="5"/>
        <v>0.99610440539697231</v>
      </c>
      <c r="E23">
        <f t="shared" si="5"/>
        <v>0.99253003844153653</v>
      </c>
      <c r="F23">
        <f t="shared" si="5"/>
        <v>1</v>
      </c>
      <c r="G23">
        <f t="shared" si="5"/>
        <v>0.99117487395347281</v>
      </c>
      <c r="H23">
        <f t="shared" si="5"/>
        <v>0.99765885834513679</v>
      </c>
      <c r="I23">
        <f t="shared" si="5"/>
        <v>1</v>
      </c>
      <c r="J23">
        <f t="shared" si="5"/>
        <v>0.96392925705163002</v>
      </c>
      <c r="K23">
        <f t="shared" si="5"/>
        <v>0.99137789284747047</v>
      </c>
      <c r="L23">
        <f t="shared" si="5"/>
        <v>0.98156170160532097</v>
      </c>
      <c r="M23">
        <f t="shared" si="5"/>
        <v>0.98812247980805523</v>
      </c>
      <c r="N23">
        <f t="shared" si="5"/>
        <v>0.96790555187563576</v>
      </c>
      <c r="O23">
        <f t="shared" si="5"/>
        <v>0.98949172878900915</v>
      </c>
      <c r="P23">
        <f t="shared" si="5"/>
        <v>0.96508989193840966</v>
      </c>
      <c r="Q23">
        <f t="shared" si="5"/>
        <v>0.93930228117295711</v>
      </c>
      <c r="R23">
        <f t="shared" si="5"/>
        <v>0.9751730942030099</v>
      </c>
      <c r="S23">
        <f t="shared" si="5"/>
        <v>0.94961456667653354</v>
      </c>
      <c r="T23">
        <f t="shared" si="5"/>
        <v>0.9726907187832422</v>
      </c>
      <c r="U23">
        <f t="shared" si="5"/>
        <v>0.97576220974078776</v>
      </c>
      <c r="V23">
        <f t="shared" si="5"/>
        <v>0.94228082804657365</v>
      </c>
      <c r="W23">
        <f t="shared" si="5"/>
        <v>1.0013486509814691</v>
      </c>
      <c r="X23">
        <f t="shared" si="5"/>
        <v>0.87208641711087698</v>
      </c>
      <c r="Y23">
        <f t="shared" si="5"/>
        <v>0.85334209989013288</v>
      </c>
      <c r="Z23">
        <f t="shared" si="5"/>
        <v>1</v>
      </c>
      <c r="AA23">
        <f t="shared" si="5"/>
        <v>0.8659969729672683</v>
      </c>
      <c r="AB23">
        <f t="shared" si="5"/>
        <v>0.99828412084238971</v>
      </c>
      <c r="AC23">
        <f t="shared" si="5"/>
        <v>1</v>
      </c>
      <c r="AD23">
        <f t="shared" si="5"/>
        <v>0.9695855394662658</v>
      </c>
      <c r="AE23">
        <f t="shared" si="5"/>
        <v>0.89962442088877848</v>
      </c>
      <c r="AF23">
        <f t="shared" si="5"/>
        <v>0.97882125012565668</v>
      </c>
      <c r="AG23">
        <f t="shared" si="5"/>
        <v>0.96892583475353866</v>
      </c>
      <c r="AH23">
        <f t="shared" si="5"/>
        <v>1.0006946104277499</v>
      </c>
      <c r="AI23">
        <f t="shared" si="5"/>
        <v>0.97375624764061031</v>
      </c>
    </row>
    <row r="24" spans="1:38" x14ac:dyDescent="0.2">
      <c r="A24" s="2">
        <v>65</v>
      </c>
      <c r="B24">
        <f t="shared" ref="B24:AI24" si="6">(B13-MIN(B$7:B$15))/(MAX(B$7:B$15)-MIN(B$7:B$7))</f>
        <v>0.99531117325040019</v>
      </c>
      <c r="C24">
        <f t="shared" si="6"/>
        <v>1.0870864550126067</v>
      </c>
      <c r="D24">
        <f t="shared" si="6"/>
        <v>0.99672448251718104</v>
      </c>
      <c r="E24">
        <f t="shared" si="6"/>
        <v>1</v>
      </c>
      <c r="F24">
        <f t="shared" si="6"/>
        <v>0.99594119401371228</v>
      </c>
      <c r="G24">
        <f t="shared" si="6"/>
        <v>1</v>
      </c>
      <c r="H24">
        <f t="shared" si="6"/>
        <v>0.99803869272822288</v>
      </c>
      <c r="I24">
        <f t="shared" si="6"/>
        <v>0.99403789504524998</v>
      </c>
      <c r="J24">
        <f t="shared" si="6"/>
        <v>1</v>
      </c>
      <c r="K24">
        <f t="shared" si="6"/>
        <v>0.99287442784300417</v>
      </c>
      <c r="L24">
        <f t="shared" si="6"/>
        <v>1</v>
      </c>
      <c r="M24">
        <f t="shared" si="6"/>
        <v>1.0111330805060443</v>
      </c>
      <c r="N24">
        <f t="shared" si="6"/>
        <v>1</v>
      </c>
      <c r="O24">
        <f t="shared" si="6"/>
        <v>1</v>
      </c>
      <c r="P24">
        <f t="shared" si="6"/>
        <v>1</v>
      </c>
      <c r="Q24">
        <f t="shared" si="6"/>
        <v>0.96977399194158853</v>
      </c>
      <c r="R24">
        <f t="shared" si="6"/>
        <v>1</v>
      </c>
      <c r="S24">
        <f t="shared" si="6"/>
        <v>1</v>
      </c>
      <c r="T24">
        <f t="shared" si="6"/>
        <v>1</v>
      </c>
      <c r="U24">
        <f t="shared" si="6"/>
        <v>0.98721293169919722</v>
      </c>
      <c r="V24">
        <f t="shared" si="6"/>
        <v>0.96970388421980125</v>
      </c>
      <c r="W24">
        <f t="shared" si="6"/>
        <v>1.0012599261926007</v>
      </c>
      <c r="X24">
        <f t="shared" si="6"/>
        <v>1.0380171716672326</v>
      </c>
      <c r="Y24">
        <f t="shared" si="6"/>
        <v>0.91543605923016291</v>
      </c>
      <c r="Z24">
        <f t="shared" si="6"/>
        <v>1.0591449533833264</v>
      </c>
      <c r="AA24">
        <f t="shared" si="6"/>
        <v>0.96812072216176071</v>
      </c>
      <c r="AB24">
        <f t="shared" si="6"/>
        <v>0.99694230267511863</v>
      </c>
      <c r="AC24">
        <f t="shared" si="6"/>
        <v>1.2076663286801845</v>
      </c>
      <c r="AD24">
        <f t="shared" si="6"/>
        <v>1.011142610847741</v>
      </c>
      <c r="AE24">
        <f t="shared" si="6"/>
        <v>1.1678093266937828</v>
      </c>
      <c r="AF24">
        <f t="shared" si="6"/>
        <v>0.96361461887073829</v>
      </c>
      <c r="AG24">
        <f t="shared" si="6"/>
        <v>1.1165330495904091</v>
      </c>
      <c r="AH24">
        <f t="shared" si="6"/>
        <v>1.0526955403779454</v>
      </c>
      <c r="AI24">
        <f t="shared" si="6"/>
        <v>0.92375828672594285</v>
      </c>
    </row>
    <row r="25" spans="1:38" x14ac:dyDescent="0.2">
      <c r="A25" s="2">
        <v>85</v>
      </c>
      <c r="B25">
        <f t="shared" ref="B25:AI25" si="7">(B14-MIN(B$7:B$15))/(MAX(B$7:B$15)-MIN(B$7:B$7))</f>
        <v>0.99735376190779768</v>
      </c>
      <c r="C25">
        <f t="shared" si="7"/>
        <v>1.0875092137767937</v>
      </c>
      <c r="D25">
        <f t="shared" si="7"/>
        <v>0.99485447531029914</v>
      </c>
      <c r="E25">
        <f t="shared" si="7"/>
        <v>0.99334060101699662</v>
      </c>
      <c r="F25">
        <f t="shared" si="7"/>
        <v>0.99422525376092719</v>
      </c>
      <c r="G25">
        <f t="shared" si="7"/>
        <v>0.9948231186438643</v>
      </c>
      <c r="H25">
        <f t="shared" si="7"/>
        <v>1</v>
      </c>
      <c r="I25">
        <f t="shared" si="7"/>
        <v>0.99169245855558175</v>
      </c>
      <c r="J25">
        <f t="shared" si="7"/>
        <v>0.99610970022575884</v>
      </c>
      <c r="K25">
        <f t="shared" si="7"/>
        <v>1</v>
      </c>
      <c r="L25">
        <f t="shared" si="7"/>
        <v>0.99954529504960166</v>
      </c>
      <c r="M25">
        <f t="shared" si="7"/>
        <v>1.0066121065001492</v>
      </c>
      <c r="N25">
        <f t="shared" si="7"/>
        <v>0.97152204943333487</v>
      </c>
      <c r="O25">
        <f t="shared" si="7"/>
        <v>0.9948987995559555</v>
      </c>
      <c r="P25">
        <f t="shared" si="7"/>
        <v>0.98207891675982562</v>
      </c>
      <c r="Q25">
        <f t="shared" si="7"/>
        <v>1</v>
      </c>
      <c r="R25">
        <f t="shared" si="7"/>
        <v>0.98765592714729578</v>
      </c>
      <c r="S25">
        <f t="shared" si="7"/>
        <v>0.98874232440003462</v>
      </c>
      <c r="T25">
        <f t="shared" si="7"/>
        <v>0.99781494200586418</v>
      </c>
      <c r="U25">
        <f t="shared" si="7"/>
        <v>1</v>
      </c>
      <c r="V25">
        <f t="shared" si="7"/>
        <v>0.98578347446992387</v>
      </c>
      <c r="W25">
        <f t="shared" si="7"/>
        <v>1.0360486765731858</v>
      </c>
      <c r="X25">
        <f t="shared" si="7"/>
        <v>1.1606411669785655</v>
      </c>
      <c r="Y25">
        <f t="shared" si="7"/>
        <v>0.91387154482611055</v>
      </c>
      <c r="Z25">
        <f t="shared" si="7"/>
        <v>1.0591449533833264</v>
      </c>
      <c r="AA25">
        <f t="shared" si="7"/>
        <v>1</v>
      </c>
      <c r="AB25">
        <f t="shared" si="7"/>
        <v>1</v>
      </c>
      <c r="AC25">
        <f t="shared" si="7"/>
        <v>1.2076663286801845</v>
      </c>
      <c r="AD25">
        <f t="shared" si="7"/>
        <v>1.017693540632685</v>
      </c>
      <c r="AE25">
        <f t="shared" si="7"/>
        <v>1.1678093266937828</v>
      </c>
      <c r="AF25">
        <f t="shared" si="7"/>
        <v>1</v>
      </c>
      <c r="AG25">
        <f t="shared" si="7"/>
        <v>1.0631850583170315</v>
      </c>
      <c r="AH25">
        <f t="shared" si="7"/>
        <v>1.0875981139606039</v>
      </c>
      <c r="AI25">
        <f t="shared" si="7"/>
        <v>1</v>
      </c>
    </row>
    <row r="26" spans="1:38" x14ac:dyDescent="0.2">
      <c r="A26" s="2">
        <v>100</v>
      </c>
      <c r="B26">
        <f t="shared" ref="B26:AI26" si="8">(B15-MIN(B$7:B$15))/(MAX(B$7:B$15)-MIN(B$7:B$7))</f>
        <v>1</v>
      </c>
      <c r="C26">
        <f t="shared" si="8"/>
        <v>1.0304249459753509</v>
      </c>
      <c r="D26">
        <f t="shared" si="8"/>
        <v>1</v>
      </c>
      <c r="E26">
        <f t="shared" si="8"/>
        <v>0.97429679304645478</v>
      </c>
      <c r="F26">
        <f t="shared" si="8"/>
        <v>0.99948607042521753</v>
      </c>
      <c r="G26">
        <f t="shared" si="8"/>
        <v>0.98944061417087203</v>
      </c>
      <c r="H26">
        <f t="shared" si="8"/>
        <v>0.98909948996556807</v>
      </c>
      <c r="I26">
        <f t="shared" si="8"/>
        <v>0.98765302881381634</v>
      </c>
      <c r="J26">
        <f t="shared" si="8"/>
        <v>0.92882073306171997</v>
      </c>
      <c r="K26">
        <f t="shared" si="8"/>
        <v>0.99361115279324086</v>
      </c>
      <c r="L26">
        <f t="shared" si="8"/>
        <v>0.97114418466619445</v>
      </c>
      <c r="M26">
        <f t="shared" si="8"/>
        <v>0.98348121661841537</v>
      </c>
      <c r="N26">
        <f t="shared" si="8"/>
        <v>0.92025493407890835</v>
      </c>
      <c r="O26">
        <f t="shared" si="8"/>
        <v>0.98276938742327091</v>
      </c>
      <c r="P26">
        <f t="shared" si="8"/>
        <v>0.9237219906208709</v>
      </c>
      <c r="Q26">
        <f t="shared" si="8"/>
        <v>0.80343016357463615</v>
      </c>
      <c r="R26">
        <f t="shared" si="8"/>
        <v>0.91418138249290526</v>
      </c>
      <c r="S26">
        <f t="shared" si="8"/>
        <v>0.98998001683480541</v>
      </c>
      <c r="T26">
        <f t="shared" si="8"/>
        <v>0.98719320848979508</v>
      </c>
      <c r="U26">
        <f t="shared" si="8"/>
        <v>0.93434225918302871</v>
      </c>
      <c r="V26">
        <f t="shared" si="8"/>
        <v>1</v>
      </c>
      <c r="W26">
        <f t="shared" si="8"/>
        <v>1.0120279358288991</v>
      </c>
      <c r="X26">
        <f t="shared" si="8"/>
        <v>1.1620746801758817</v>
      </c>
      <c r="Y26">
        <f t="shared" si="8"/>
        <v>1</v>
      </c>
      <c r="Z26">
        <f t="shared" si="8"/>
        <v>1.0591449533833264</v>
      </c>
      <c r="AA26">
        <f t="shared" si="8"/>
        <v>0.98516622982565449</v>
      </c>
      <c r="AB26">
        <f t="shared" si="8"/>
        <v>0.9911809105724495</v>
      </c>
      <c r="AC26">
        <f t="shared" si="8"/>
        <v>1.2076663286801845</v>
      </c>
      <c r="AD26">
        <f t="shared" si="8"/>
        <v>1.0370282944365579</v>
      </c>
      <c r="AE26">
        <f t="shared" si="8"/>
        <v>1.1678093266937828</v>
      </c>
      <c r="AF26">
        <f t="shared" si="8"/>
        <v>0.96590040333108229</v>
      </c>
      <c r="AG26">
        <f t="shared" si="8"/>
        <v>1.1201711212632341</v>
      </c>
      <c r="AH26">
        <f t="shared" si="8"/>
        <v>1.0699430678050434</v>
      </c>
      <c r="AI26">
        <f t="shared" si="8"/>
        <v>0.95967079255313525</v>
      </c>
    </row>
    <row r="27" spans="1:38" x14ac:dyDescent="0.2">
      <c r="AJ27" s="4"/>
    </row>
    <row r="28" spans="1:38" x14ac:dyDescent="0.2">
      <c r="AL28" s="4"/>
    </row>
    <row r="29" spans="1:38" x14ac:dyDescent="0.2">
      <c r="A29" s="2"/>
    </row>
    <row r="32" spans="1:38" x14ac:dyDescent="0.2">
      <c r="A32" s="2"/>
    </row>
    <row r="33" spans="1:1" x14ac:dyDescent="0.2">
      <c r="A33" s="2"/>
    </row>
    <row r="34" spans="1:1" x14ac:dyDescent="0.2">
      <c r="A34" s="2"/>
    </row>
    <row r="35" spans="1:1" x14ac:dyDescent="0.2">
      <c r="A35" s="2"/>
    </row>
    <row r="36" spans="1:1" x14ac:dyDescent="0.2">
      <c r="A36" s="2"/>
    </row>
    <row r="37" spans="1:1" x14ac:dyDescent="0.2">
      <c r="A3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107"/>
  <sheetViews>
    <sheetView workbookViewId="0">
      <selection activeCell="BC10" sqref="BC10"/>
    </sheetView>
  </sheetViews>
  <sheetFormatPr baseColWidth="10" defaultColWidth="8.83203125" defaultRowHeight="15" x14ac:dyDescent="0.2"/>
  <cols>
    <col min="1" max="1" width="21.6640625" bestFit="1" customWidth="1"/>
  </cols>
  <sheetData>
    <row r="1" spans="1:54" x14ac:dyDescent="0.2">
      <c r="A1" s="1" t="s">
        <v>0</v>
      </c>
      <c r="B1" t="s">
        <v>19</v>
      </c>
      <c r="D1" t="s">
        <v>19</v>
      </c>
      <c r="F1" t="s">
        <v>38</v>
      </c>
      <c r="H1" t="s">
        <v>19</v>
      </c>
      <c r="J1" t="s">
        <v>19</v>
      </c>
      <c r="L1" t="s">
        <v>19</v>
      </c>
      <c r="N1" t="s">
        <v>19</v>
      </c>
      <c r="P1" t="s">
        <v>19</v>
      </c>
      <c r="R1" t="s">
        <v>19</v>
      </c>
      <c r="T1" t="s">
        <v>19</v>
      </c>
      <c r="V1" t="s">
        <v>19</v>
      </c>
      <c r="X1" t="s">
        <v>19</v>
      </c>
      <c r="Z1" t="s">
        <v>19</v>
      </c>
      <c r="AB1" t="s">
        <v>19</v>
      </c>
      <c r="AD1" t="s">
        <v>19</v>
      </c>
      <c r="AF1" t="s">
        <v>19</v>
      </c>
      <c r="AH1" t="s">
        <v>19</v>
      </c>
      <c r="AJ1" t="s">
        <v>19</v>
      </c>
      <c r="AL1" t="s">
        <v>19</v>
      </c>
      <c r="AN1" t="s">
        <v>19</v>
      </c>
      <c r="AP1" t="s">
        <v>19</v>
      </c>
      <c r="AR1" t="s">
        <v>19</v>
      </c>
      <c r="AT1" t="s">
        <v>19</v>
      </c>
      <c r="AV1" t="s">
        <v>19</v>
      </c>
      <c r="AX1" t="s">
        <v>19</v>
      </c>
      <c r="AZ1" t="s">
        <v>19</v>
      </c>
      <c r="BB1" t="s">
        <v>19</v>
      </c>
    </row>
    <row r="2" spans="1:54" x14ac:dyDescent="0.2">
      <c r="A2" s="1" t="s">
        <v>2</v>
      </c>
      <c r="B2" t="s">
        <v>28</v>
      </c>
      <c r="D2" t="s">
        <v>32</v>
      </c>
      <c r="F2" t="s">
        <v>38</v>
      </c>
      <c r="H2" t="s">
        <v>42</v>
      </c>
      <c r="J2" t="s">
        <v>54</v>
      </c>
      <c r="L2" t="s">
        <v>57</v>
      </c>
      <c r="N2" t="s">
        <v>68</v>
      </c>
      <c r="P2" t="s">
        <v>72</v>
      </c>
      <c r="R2" t="s">
        <v>74</v>
      </c>
      <c r="T2" t="s">
        <v>76</v>
      </c>
      <c r="V2" t="s">
        <v>86</v>
      </c>
      <c r="X2" t="s">
        <v>87</v>
      </c>
      <c r="Z2" t="s">
        <v>136</v>
      </c>
      <c r="AB2" t="s">
        <v>88</v>
      </c>
      <c r="AD2" t="s">
        <v>89</v>
      </c>
      <c r="AF2" t="s">
        <v>82</v>
      </c>
      <c r="AH2" t="s">
        <v>83</v>
      </c>
      <c r="AJ2" t="s">
        <v>84</v>
      </c>
      <c r="AL2" t="s">
        <v>85</v>
      </c>
      <c r="AN2" t="s">
        <v>106</v>
      </c>
      <c r="AP2" t="s">
        <v>109</v>
      </c>
      <c r="AR2" t="s">
        <v>111</v>
      </c>
      <c r="AT2" t="s">
        <v>112</v>
      </c>
      <c r="AV2" t="s">
        <v>115</v>
      </c>
      <c r="AX2" t="s">
        <v>116</v>
      </c>
      <c r="AZ2" t="s">
        <v>102</v>
      </c>
      <c r="BB2" t="s">
        <v>107</v>
      </c>
    </row>
    <row r="3" spans="1:54" x14ac:dyDescent="0.2">
      <c r="A3" s="1" t="s">
        <v>4</v>
      </c>
      <c r="V3">
        <v>4.3081732437999998</v>
      </c>
      <c r="X3">
        <v>5.9116515077315306</v>
      </c>
      <c r="Z3">
        <v>6.3690267548859678</v>
      </c>
      <c r="AB3">
        <v>5.0152046884003711</v>
      </c>
      <c r="AD3">
        <v>6.8148693932681876</v>
      </c>
      <c r="AF3">
        <v>5.5692706669773777</v>
      </c>
      <c r="AH3">
        <v>4.7930427101559818</v>
      </c>
      <c r="AL3">
        <v>10.871165677992973</v>
      </c>
      <c r="AN3">
        <v>19.946134186819162</v>
      </c>
      <c r="AP3">
        <v>6.4223087544769069</v>
      </c>
      <c r="AR3">
        <v>3.9347221929654719</v>
      </c>
      <c r="AT3">
        <v>3.6236144062996232</v>
      </c>
      <c r="AV3">
        <v>6.5530017198397887</v>
      </c>
      <c r="AX3">
        <v>3.777933176509281</v>
      </c>
      <c r="AZ3">
        <v>3.010194052165716</v>
      </c>
      <c r="BB3">
        <v>4.424043523818284</v>
      </c>
    </row>
    <row r="4" spans="1:54" x14ac:dyDescent="0.2">
      <c r="A4" s="2" t="s">
        <v>6</v>
      </c>
      <c r="B4" t="s">
        <v>17</v>
      </c>
      <c r="D4" t="s">
        <v>17</v>
      </c>
      <c r="F4" t="s">
        <v>17</v>
      </c>
      <c r="H4" t="s">
        <v>17</v>
      </c>
      <c r="J4" t="s">
        <v>17</v>
      </c>
      <c r="L4" t="s">
        <v>17</v>
      </c>
      <c r="N4" t="s">
        <v>17</v>
      </c>
      <c r="P4" t="s">
        <v>17</v>
      </c>
      <c r="R4" t="s">
        <v>17</v>
      </c>
      <c r="T4" t="s">
        <v>17</v>
      </c>
      <c r="V4" t="s">
        <v>98</v>
      </c>
      <c r="X4" t="s">
        <v>98</v>
      </c>
      <c r="Z4" t="s">
        <v>98</v>
      </c>
      <c r="AB4" t="s">
        <v>98</v>
      </c>
      <c r="AD4" t="s">
        <v>98</v>
      </c>
      <c r="AF4" t="s">
        <v>98</v>
      </c>
      <c r="AH4" t="s">
        <v>98</v>
      </c>
      <c r="AJ4" t="s">
        <v>98</v>
      </c>
      <c r="AL4" t="s">
        <v>98</v>
      </c>
      <c r="AN4" t="s">
        <v>133</v>
      </c>
      <c r="AP4" t="s">
        <v>133</v>
      </c>
      <c r="AR4" t="s">
        <v>133</v>
      </c>
      <c r="AT4" t="s">
        <v>133</v>
      </c>
      <c r="AV4" t="s">
        <v>133</v>
      </c>
      <c r="AX4" t="s">
        <v>133</v>
      </c>
      <c r="AZ4" t="s">
        <v>133</v>
      </c>
      <c r="BB4" t="s">
        <v>133</v>
      </c>
    </row>
    <row r="5" spans="1:54" x14ac:dyDescent="0.2">
      <c r="A5" s="2" t="s">
        <v>8</v>
      </c>
      <c r="B5" t="s">
        <v>29</v>
      </c>
      <c r="D5" t="s">
        <v>33</v>
      </c>
      <c r="F5" t="s">
        <v>39</v>
      </c>
      <c r="H5" t="s">
        <v>43</v>
      </c>
      <c r="J5" t="s">
        <v>55</v>
      </c>
      <c r="L5" t="s">
        <v>56</v>
      </c>
      <c r="N5" t="s">
        <v>69</v>
      </c>
      <c r="P5" t="s">
        <v>73</v>
      </c>
      <c r="R5" t="s">
        <v>75</v>
      </c>
      <c r="T5" t="s">
        <v>77</v>
      </c>
      <c r="V5" t="s">
        <v>94</v>
      </c>
      <c r="X5" t="s">
        <v>95</v>
      </c>
      <c r="Z5" t="s">
        <v>135</v>
      </c>
      <c r="AB5" t="s">
        <v>96</v>
      </c>
      <c r="AD5" t="s">
        <v>97</v>
      </c>
      <c r="AF5" t="s">
        <v>90</v>
      </c>
      <c r="AH5" t="s">
        <v>91</v>
      </c>
      <c r="AJ5" t="s">
        <v>92</v>
      </c>
      <c r="AL5" t="s">
        <v>93</v>
      </c>
      <c r="AN5" t="s">
        <v>117</v>
      </c>
      <c r="AP5" t="s">
        <v>118</v>
      </c>
      <c r="AR5" t="s">
        <v>120</v>
      </c>
      <c r="AT5" t="s">
        <v>121</v>
      </c>
      <c r="AV5" t="s">
        <v>124</v>
      </c>
      <c r="AX5" t="s">
        <v>125</v>
      </c>
      <c r="AZ5" t="s">
        <v>129</v>
      </c>
      <c r="BB5" t="s">
        <v>132</v>
      </c>
    </row>
    <row r="6" spans="1:54" x14ac:dyDescent="0.2">
      <c r="A6" s="2" t="s">
        <v>10</v>
      </c>
      <c r="B6">
        <v>-40</v>
      </c>
      <c r="D6">
        <v>-38.5</v>
      </c>
      <c r="F6">
        <v>-38.5</v>
      </c>
      <c r="H6">
        <v>-40</v>
      </c>
      <c r="J6">
        <v>-38.5</v>
      </c>
      <c r="L6">
        <v>-40</v>
      </c>
      <c r="N6">
        <v>-38.5</v>
      </c>
      <c r="P6">
        <v>-38.5</v>
      </c>
      <c r="R6">
        <v>-38.5</v>
      </c>
      <c r="T6">
        <v>-38.5</v>
      </c>
      <c r="Z6">
        <v>-40</v>
      </c>
    </row>
    <row r="7" spans="1:54" x14ac:dyDescent="0.2">
      <c r="A7" s="2">
        <v>2</v>
      </c>
      <c r="B7">
        <v>-4022.77709960937</v>
      </c>
      <c r="C7">
        <v>0.2</v>
      </c>
      <c r="D7">
        <v>-1967.66284179687</v>
      </c>
      <c r="E7">
        <v>0.2</v>
      </c>
      <c r="F7">
        <v>-1282.29650878906</v>
      </c>
      <c r="G7" s="2">
        <v>2</v>
      </c>
      <c r="H7">
        <v>-432.01214599609301</v>
      </c>
      <c r="I7">
        <v>0.2</v>
      </c>
      <c r="J7">
        <v>-241.83474731445301</v>
      </c>
      <c r="K7" s="2">
        <v>2</v>
      </c>
      <c r="L7">
        <v>-295.40682983398398</v>
      </c>
      <c r="M7">
        <v>0.2</v>
      </c>
      <c r="N7">
        <v>-367.83853149414</v>
      </c>
      <c r="O7" s="2">
        <v>2</v>
      </c>
      <c r="P7">
        <v>-154.34332275390599</v>
      </c>
      <c r="Q7">
        <v>0.2</v>
      </c>
      <c r="R7">
        <v>-74.833328247070298</v>
      </c>
      <c r="S7">
        <v>0.2</v>
      </c>
      <c r="T7">
        <v>-253.31388854980401</v>
      </c>
      <c r="U7">
        <v>0.2</v>
      </c>
      <c r="V7">
        <v>-954.394775390625</v>
      </c>
      <c r="W7">
        <f>0.2</f>
        <v>0.2</v>
      </c>
      <c r="X7">
        <v>-1208.39331054687</v>
      </c>
      <c r="Y7">
        <v>2</v>
      </c>
      <c r="Z7">
        <v>-469.24749755859301</v>
      </c>
      <c r="AA7">
        <f>0.2</f>
        <v>0.2</v>
      </c>
      <c r="AB7">
        <v>-597.27667236328102</v>
      </c>
      <c r="AC7">
        <f>0.2</f>
        <v>0.2</v>
      </c>
      <c r="AD7">
        <v>-374.59890747070301</v>
      </c>
      <c r="AE7">
        <f>0.2</f>
        <v>0.2</v>
      </c>
      <c r="AF7">
        <v>-151.12294006347599</v>
      </c>
      <c r="AG7">
        <v>2</v>
      </c>
      <c r="AH7">
        <v>-134.09141540527301</v>
      </c>
      <c r="AI7">
        <f>0.2</f>
        <v>0.2</v>
      </c>
      <c r="AJ7">
        <v>-100.37117767333901</v>
      </c>
      <c r="AK7">
        <v>0.2</v>
      </c>
      <c r="AL7">
        <v>-126.07273101806599</v>
      </c>
      <c r="AM7">
        <v>0.2</v>
      </c>
      <c r="AN7">
        <v>-903.12219238281205</v>
      </c>
      <c r="AO7">
        <v>0.2</v>
      </c>
      <c r="AP7">
        <v>-610.36163330078102</v>
      </c>
      <c r="AQ7">
        <v>0.2</v>
      </c>
      <c r="AR7">
        <v>-241.75108337402301</v>
      </c>
      <c r="AS7">
        <v>0.2</v>
      </c>
      <c r="AT7">
        <v>-285.38848876953102</v>
      </c>
      <c r="AU7">
        <v>0.2</v>
      </c>
      <c r="AV7">
        <v>-305.67919921875</v>
      </c>
      <c r="AW7">
        <v>0.2</v>
      </c>
      <c r="AX7">
        <v>-318.4853515625</v>
      </c>
      <c r="AY7">
        <v>0.2</v>
      </c>
      <c r="AZ7">
        <v>-236.46255493164</v>
      </c>
      <c r="BA7">
        <v>0.2</v>
      </c>
      <c r="BB7">
        <v>-267.46374511718699</v>
      </c>
    </row>
    <row r="8" spans="1:54" x14ac:dyDescent="0.2">
      <c r="A8">
        <f>A7+2</f>
        <v>4</v>
      </c>
      <c r="B8">
        <v>-3657.31103515625</v>
      </c>
      <c r="C8">
        <f>C7+0.5</f>
        <v>0.7</v>
      </c>
      <c r="D8">
        <v>-1976.39233398437</v>
      </c>
      <c r="E8">
        <f>E7+0.5</f>
        <v>0.7</v>
      </c>
      <c r="F8">
        <v>-1136.83447265625</v>
      </c>
      <c r="G8">
        <f>G7+2</f>
        <v>4</v>
      </c>
      <c r="H8">
        <v>-289.10906982421801</v>
      </c>
      <c r="I8">
        <f>I7+0.5</f>
        <v>0.7</v>
      </c>
      <c r="J8">
        <v>-213.74894714355401</v>
      </c>
      <c r="K8">
        <f>K7+2</f>
        <v>4</v>
      </c>
      <c r="L8">
        <v>-191.99842834472599</v>
      </c>
      <c r="M8">
        <f>M7+0.5</f>
        <v>0.7</v>
      </c>
      <c r="N8">
        <v>-323.81991577148398</v>
      </c>
      <c r="O8">
        <f>O7+2</f>
        <v>4</v>
      </c>
      <c r="P8">
        <v>-119.170204162597</v>
      </c>
      <c r="Q8">
        <f>Q7+0.5</f>
        <v>0.7</v>
      </c>
      <c r="R8">
        <v>-57.627777099609297</v>
      </c>
      <c r="S8">
        <f>S7+0.5</f>
        <v>0.7</v>
      </c>
      <c r="T8">
        <v>-206.689849853515</v>
      </c>
      <c r="U8">
        <v>0.7</v>
      </c>
      <c r="V8">
        <v>-903.25518798828102</v>
      </c>
      <c r="W8">
        <f>W7+0.5</f>
        <v>0.7</v>
      </c>
      <c r="X8">
        <v>-1122.87023925781</v>
      </c>
      <c r="Y8">
        <f>Y7+2</f>
        <v>4</v>
      </c>
      <c r="Z8">
        <v>-277.618408203125</v>
      </c>
      <c r="AA8">
        <f>AA7+0.5</f>
        <v>0.7</v>
      </c>
      <c r="AB8">
        <v>-587.79278564453102</v>
      </c>
      <c r="AC8">
        <f>AC7+0.5</f>
        <v>0.7</v>
      </c>
      <c r="AD8">
        <v>-378.52697753906199</v>
      </c>
      <c r="AE8">
        <f>AE7+0.5</f>
        <v>0.7</v>
      </c>
      <c r="AF8">
        <v>-155.95011901855401</v>
      </c>
      <c r="AG8">
        <f>AG7+2</f>
        <v>4</v>
      </c>
      <c r="AH8">
        <v>-122.18555450439401</v>
      </c>
      <c r="AI8">
        <f>AI7+0.5</f>
        <v>0.7</v>
      </c>
      <c r="AJ8">
        <v>-98.292488098144503</v>
      </c>
      <c r="AK8">
        <f>AK7+0.5</f>
        <v>0.7</v>
      </c>
      <c r="AL8">
        <v>-144.366287231445</v>
      </c>
      <c r="AM8">
        <f>AM7+0.5</f>
        <v>0.7</v>
      </c>
      <c r="AN8">
        <v>-841.41516113281205</v>
      </c>
      <c r="AO8">
        <f>AO7+0.5</f>
        <v>0.7</v>
      </c>
      <c r="AP8">
        <v>-538.55841064453102</v>
      </c>
      <c r="AQ8">
        <f>AQ7+0.5</f>
        <v>0.7</v>
      </c>
      <c r="AR8">
        <v>-214.34600830078099</v>
      </c>
      <c r="AS8">
        <f>AS7+0.5</f>
        <v>0.7</v>
      </c>
      <c r="AT8">
        <v>-262.3173828125</v>
      </c>
      <c r="AU8">
        <f>AU7+0.5</f>
        <v>0.7</v>
      </c>
      <c r="AV8">
        <v>-286.77770996093699</v>
      </c>
      <c r="AW8">
        <f>AW7+0.5</f>
        <v>0.7</v>
      </c>
      <c r="AX8">
        <v>-326.60354614257801</v>
      </c>
      <c r="AY8">
        <f>AY7+0.5</f>
        <v>0.7</v>
      </c>
      <c r="AZ8">
        <v>-206.77035522460901</v>
      </c>
      <c r="BA8">
        <f>BA7+0.5</f>
        <v>0.7</v>
      </c>
      <c r="BB8">
        <v>-267.4423828125</v>
      </c>
    </row>
    <row r="9" spans="1:54" x14ac:dyDescent="0.2">
      <c r="A9">
        <f t="shared" ref="A9:A72" si="0">A8+2</f>
        <v>6</v>
      </c>
      <c r="B9">
        <v>-3237.96508789062</v>
      </c>
      <c r="C9">
        <f t="shared" ref="C9:I72" si="1">C8+0.5</f>
        <v>1.2</v>
      </c>
      <c r="D9">
        <v>-1902.04284667968</v>
      </c>
      <c r="E9">
        <f t="shared" si="1"/>
        <v>1.2</v>
      </c>
      <c r="F9">
        <v>-1148.35229492187</v>
      </c>
      <c r="G9">
        <f t="shared" ref="G9:G38" si="2">G8+2</f>
        <v>6</v>
      </c>
      <c r="H9">
        <v>-188.76834106445301</v>
      </c>
      <c r="I9">
        <f t="shared" si="1"/>
        <v>1.2</v>
      </c>
      <c r="J9">
        <v>-208.38195800781199</v>
      </c>
      <c r="K9">
        <f t="shared" ref="K9:K26" si="3">K8+2</f>
        <v>6</v>
      </c>
      <c r="L9">
        <v>-152.03924560546801</v>
      </c>
      <c r="M9">
        <f t="shared" ref="M9:M72" si="4">M8+0.5</f>
        <v>1.2</v>
      </c>
      <c r="N9">
        <v>-315.68572998046801</v>
      </c>
      <c r="O9">
        <f t="shared" ref="O9:O38" si="5">O8+2</f>
        <v>6</v>
      </c>
      <c r="P9">
        <v>-127.419662475585</v>
      </c>
      <c r="Q9">
        <f t="shared" ref="Q9:Q39" si="6">Q8+0.5</f>
        <v>1.2</v>
      </c>
      <c r="R9">
        <v>-71.351394653320298</v>
      </c>
      <c r="S9">
        <f t="shared" ref="S9:S72" si="7">S8+0.5</f>
        <v>1.2</v>
      </c>
      <c r="T9">
        <v>-220.23306274414</v>
      </c>
      <c r="U9">
        <v>1.2</v>
      </c>
      <c r="V9">
        <v>-874.67102050781205</v>
      </c>
      <c r="W9">
        <f t="shared" ref="W9:AE72" si="8">W8+0.5</f>
        <v>1.2</v>
      </c>
      <c r="X9">
        <v>-1097.39599609375</v>
      </c>
      <c r="Y9">
        <f t="shared" ref="Y9:Y57" si="9">Y8+2</f>
        <v>6</v>
      </c>
      <c r="Z9">
        <v>-161.42372131347599</v>
      </c>
      <c r="AA9">
        <f t="shared" si="8"/>
        <v>1.2</v>
      </c>
      <c r="AB9">
        <v>-504.27947998046801</v>
      </c>
      <c r="AC9">
        <f t="shared" si="8"/>
        <v>1.2</v>
      </c>
      <c r="AD9">
        <v>-349.97994995117102</v>
      </c>
      <c r="AE9">
        <f t="shared" si="8"/>
        <v>1.2</v>
      </c>
      <c r="AF9">
        <v>-146.94143676757801</v>
      </c>
      <c r="AG9">
        <f t="shared" ref="AG9:AG60" si="10">AG8+2</f>
        <v>6</v>
      </c>
      <c r="AH9">
        <v>-116.467887878417</v>
      </c>
      <c r="AI9">
        <f t="shared" ref="AI9:AI43" si="11">AI8+0.5</f>
        <v>1.2</v>
      </c>
      <c r="AJ9">
        <v>-87.997154235839801</v>
      </c>
      <c r="AK9">
        <f t="shared" ref="AK9:AK21" si="12">AK8+0.5</f>
        <v>1.2</v>
      </c>
      <c r="AL9">
        <v>-133.88366699218699</v>
      </c>
      <c r="AM9">
        <f t="shared" ref="AM9:AM72" si="13">AM8+0.5</f>
        <v>1.2</v>
      </c>
      <c r="AN9">
        <v>-795.60577392578102</v>
      </c>
      <c r="AO9">
        <f t="shared" ref="AO9:AO72" si="14">AO8+0.5</f>
        <v>1.2</v>
      </c>
      <c r="AP9">
        <v>-483.45880126953102</v>
      </c>
      <c r="AQ9">
        <f t="shared" ref="AQ9:AQ44" si="15">AQ8+0.5</f>
        <v>1.2</v>
      </c>
      <c r="AR9">
        <v>-208.40979003906199</v>
      </c>
      <c r="AS9">
        <f t="shared" ref="AS9:AS53" si="16">AS8+0.5</f>
        <v>1.2</v>
      </c>
      <c r="AT9">
        <v>-256.804931640625</v>
      </c>
      <c r="AU9">
        <f t="shared" ref="AU9:AU72" si="17">AU8+0.5</f>
        <v>1.2</v>
      </c>
      <c r="AV9">
        <v>-253.22122192382801</v>
      </c>
      <c r="AW9">
        <f t="shared" ref="AW9:AW72" si="18">AW8+0.5</f>
        <v>1.2</v>
      </c>
      <c r="AX9">
        <v>-287.02862548828102</v>
      </c>
      <c r="AY9">
        <f t="shared" ref="AY9:AY32" si="19">AY8+0.5</f>
        <v>1.2</v>
      </c>
      <c r="AZ9">
        <v>-191.20608520507801</v>
      </c>
      <c r="BA9">
        <f t="shared" ref="BA9:BA48" si="20">BA8+0.5</f>
        <v>1.2</v>
      </c>
      <c r="BB9">
        <v>-242.20419311523401</v>
      </c>
    </row>
    <row r="10" spans="1:54" x14ac:dyDescent="0.2">
      <c r="A10">
        <f t="shared" si="0"/>
        <v>8</v>
      </c>
      <c r="B10">
        <v>-2873.99536132812</v>
      </c>
      <c r="C10">
        <f t="shared" si="1"/>
        <v>1.7</v>
      </c>
      <c r="D10">
        <v>-1817.31079101562</v>
      </c>
      <c r="E10">
        <f t="shared" si="1"/>
        <v>1.7</v>
      </c>
      <c r="F10">
        <v>-1080.39343261718</v>
      </c>
      <c r="G10">
        <f t="shared" si="2"/>
        <v>8</v>
      </c>
      <c r="H10">
        <v>-150.35752868652301</v>
      </c>
      <c r="I10">
        <f t="shared" si="1"/>
        <v>1.7</v>
      </c>
      <c r="J10">
        <v>-214.16876220703099</v>
      </c>
      <c r="K10">
        <f t="shared" si="3"/>
        <v>8</v>
      </c>
      <c r="L10">
        <v>-116.054550170898</v>
      </c>
      <c r="M10">
        <f t="shared" si="4"/>
        <v>1.7</v>
      </c>
      <c r="N10">
        <v>-285.37161254882801</v>
      </c>
      <c r="O10">
        <f t="shared" si="5"/>
        <v>8</v>
      </c>
      <c r="P10">
        <v>-104.33163452148401</v>
      </c>
      <c r="Q10">
        <f t="shared" si="6"/>
        <v>1.7</v>
      </c>
      <c r="R10">
        <v>-72.845390319824205</v>
      </c>
      <c r="S10">
        <f t="shared" si="7"/>
        <v>1.7</v>
      </c>
      <c r="T10">
        <v>-211.35884094238199</v>
      </c>
      <c r="U10">
        <v>1.7</v>
      </c>
      <c r="V10">
        <v>-804.792724609375</v>
      </c>
      <c r="W10">
        <f t="shared" si="8"/>
        <v>1.7</v>
      </c>
      <c r="X10">
        <v>-1038.92114257812</v>
      </c>
      <c r="Y10">
        <f t="shared" si="9"/>
        <v>8</v>
      </c>
      <c r="Z10">
        <v>-106.959350585937</v>
      </c>
      <c r="AA10">
        <f t="shared" si="8"/>
        <v>1.7</v>
      </c>
      <c r="AB10">
        <v>-538.535888671875</v>
      </c>
      <c r="AC10">
        <f t="shared" si="8"/>
        <v>1.7</v>
      </c>
      <c r="AD10">
        <v>-360.86599731445301</v>
      </c>
      <c r="AE10">
        <f t="shared" si="8"/>
        <v>1.7</v>
      </c>
      <c r="AF10">
        <v>-153.68466186523401</v>
      </c>
      <c r="AG10">
        <f t="shared" si="10"/>
        <v>8</v>
      </c>
      <c r="AH10">
        <v>-69.284843444824205</v>
      </c>
      <c r="AI10">
        <f t="shared" si="11"/>
        <v>1.7</v>
      </c>
      <c r="AJ10">
        <v>-71.2384033203125</v>
      </c>
      <c r="AK10">
        <f t="shared" si="12"/>
        <v>1.7</v>
      </c>
      <c r="AL10">
        <v>-122.22280120849599</v>
      </c>
      <c r="AM10">
        <f t="shared" si="13"/>
        <v>1.7</v>
      </c>
      <c r="AN10">
        <v>-724.931396484375</v>
      </c>
      <c r="AO10">
        <f t="shared" si="14"/>
        <v>1.7</v>
      </c>
      <c r="AP10">
        <v>-452.62063598632801</v>
      </c>
      <c r="AQ10">
        <f t="shared" si="15"/>
        <v>1.7</v>
      </c>
      <c r="AR10">
        <v>-214.07287597656199</v>
      </c>
      <c r="AS10">
        <f t="shared" si="16"/>
        <v>1.7</v>
      </c>
      <c r="AT10">
        <v>-240.03683471679599</v>
      </c>
      <c r="AU10">
        <f t="shared" si="17"/>
        <v>1.7</v>
      </c>
      <c r="AV10">
        <v>-235.54159545898401</v>
      </c>
      <c r="AW10">
        <f t="shared" si="18"/>
        <v>1.7</v>
      </c>
      <c r="AX10">
        <v>-276.04373168945301</v>
      </c>
      <c r="AY10">
        <f t="shared" si="19"/>
        <v>1.7</v>
      </c>
      <c r="AZ10">
        <v>-173.20243835449199</v>
      </c>
      <c r="BA10">
        <f t="shared" si="20"/>
        <v>1.7</v>
      </c>
      <c r="BB10">
        <v>-223.648834228515</v>
      </c>
    </row>
    <row r="11" spans="1:54" x14ac:dyDescent="0.2">
      <c r="A11">
        <f t="shared" si="0"/>
        <v>10</v>
      </c>
      <c r="B11">
        <v>-2541.2568359375</v>
      </c>
      <c r="C11">
        <f t="shared" si="1"/>
        <v>2.2000000000000002</v>
      </c>
      <c r="D11">
        <v>-1715.88562011718</v>
      </c>
      <c r="E11">
        <f t="shared" si="1"/>
        <v>2.2000000000000002</v>
      </c>
      <c r="F11">
        <v>-1014.7857055664</v>
      </c>
      <c r="G11">
        <f t="shared" si="2"/>
        <v>10</v>
      </c>
      <c r="H11">
        <v>-118.42770385742099</v>
      </c>
      <c r="I11">
        <f t="shared" si="1"/>
        <v>2.2000000000000002</v>
      </c>
      <c r="J11">
        <v>-198.90155029296801</v>
      </c>
      <c r="K11">
        <f t="shared" si="3"/>
        <v>10</v>
      </c>
      <c r="L11">
        <v>-81.018615722656193</v>
      </c>
      <c r="M11">
        <f t="shared" si="4"/>
        <v>2.2000000000000002</v>
      </c>
      <c r="N11">
        <v>-283.53186035156199</v>
      </c>
      <c r="O11">
        <f t="shared" si="5"/>
        <v>10</v>
      </c>
      <c r="P11">
        <v>-92.526679992675696</v>
      </c>
      <c r="Q11">
        <f t="shared" si="6"/>
        <v>2.2000000000000002</v>
      </c>
      <c r="R11">
        <v>-57.034828186035099</v>
      </c>
      <c r="S11">
        <f t="shared" si="7"/>
        <v>2.2000000000000002</v>
      </c>
      <c r="T11">
        <v>-209.99597167968699</v>
      </c>
      <c r="U11">
        <v>2.2000000000000002</v>
      </c>
      <c r="V11">
        <v>-698.47540283203102</v>
      </c>
      <c r="W11">
        <f t="shared" si="8"/>
        <v>2.2000000000000002</v>
      </c>
      <c r="X11">
        <v>-1006.99658203125</v>
      </c>
      <c r="Y11">
        <f t="shared" si="9"/>
        <v>10</v>
      </c>
      <c r="Z11">
        <v>96.486328125</v>
      </c>
      <c r="AA11">
        <f t="shared" si="8"/>
        <v>2.2000000000000002</v>
      </c>
      <c r="AB11">
        <v>-501.60903930664</v>
      </c>
      <c r="AC11">
        <f t="shared" si="8"/>
        <v>2.2000000000000002</v>
      </c>
      <c r="AD11">
        <v>-327.29666137695301</v>
      </c>
      <c r="AE11">
        <f t="shared" si="8"/>
        <v>2.2000000000000002</v>
      </c>
      <c r="AF11">
        <v>-139.44729614257801</v>
      </c>
      <c r="AG11">
        <f t="shared" si="10"/>
        <v>10</v>
      </c>
      <c r="AH11">
        <v>-46.396896362304602</v>
      </c>
      <c r="AI11">
        <f t="shared" si="11"/>
        <v>2.2000000000000002</v>
      </c>
      <c r="AJ11">
        <v>-77.37646484375</v>
      </c>
      <c r="AK11">
        <f t="shared" si="12"/>
        <v>2.2000000000000002</v>
      </c>
      <c r="AL11">
        <v>-121.254829406738</v>
      </c>
      <c r="AM11">
        <f t="shared" si="13"/>
        <v>2.2000000000000002</v>
      </c>
      <c r="AN11">
        <v>-679.94189453125</v>
      </c>
      <c r="AO11">
        <f t="shared" si="14"/>
        <v>2.2000000000000002</v>
      </c>
      <c r="AP11">
        <v>-416.00274658203102</v>
      </c>
      <c r="AQ11">
        <f t="shared" si="15"/>
        <v>2.2000000000000002</v>
      </c>
      <c r="AR11">
        <v>-199.32804870605401</v>
      </c>
      <c r="AS11">
        <f t="shared" si="16"/>
        <v>2.2000000000000002</v>
      </c>
      <c r="AT11">
        <v>-215.22448730468699</v>
      </c>
      <c r="AU11">
        <f t="shared" si="17"/>
        <v>2.2000000000000002</v>
      </c>
      <c r="AV11">
        <v>-207.65199279785099</v>
      </c>
      <c r="AW11">
        <f t="shared" si="18"/>
        <v>2.2000000000000002</v>
      </c>
      <c r="AX11">
        <v>-240.43109130859301</v>
      </c>
      <c r="AY11">
        <f t="shared" si="19"/>
        <v>2.2000000000000002</v>
      </c>
      <c r="AZ11">
        <v>-163.185302734375</v>
      </c>
      <c r="BA11">
        <f t="shared" si="20"/>
        <v>2.2000000000000002</v>
      </c>
      <c r="BB11">
        <v>-223.34719848632801</v>
      </c>
    </row>
    <row r="12" spans="1:54" x14ac:dyDescent="0.2">
      <c r="A12">
        <f t="shared" si="0"/>
        <v>12</v>
      </c>
      <c r="B12">
        <v>-2257.7685546875</v>
      </c>
      <c r="C12">
        <f t="shared" si="1"/>
        <v>2.7</v>
      </c>
      <c r="D12">
        <v>-1639.17895507812</v>
      </c>
      <c r="E12">
        <f t="shared" si="1"/>
        <v>2.7</v>
      </c>
      <c r="F12">
        <v>-1002.75671386718</v>
      </c>
      <c r="G12">
        <f t="shared" si="2"/>
        <v>12</v>
      </c>
      <c r="H12">
        <v>-89.082687377929602</v>
      </c>
      <c r="I12">
        <f t="shared" si="1"/>
        <v>2.7</v>
      </c>
      <c r="J12">
        <v>-168.70220947265599</v>
      </c>
      <c r="K12">
        <f t="shared" si="3"/>
        <v>12</v>
      </c>
      <c r="L12">
        <v>-63.9696655273437</v>
      </c>
      <c r="M12">
        <f t="shared" si="4"/>
        <v>2.7</v>
      </c>
      <c r="N12">
        <v>-244.20895385742099</v>
      </c>
      <c r="O12">
        <f t="shared" si="5"/>
        <v>12</v>
      </c>
      <c r="P12">
        <v>-78.513969421386705</v>
      </c>
      <c r="Q12">
        <f t="shared" si="6"/>
        <v>2.7</v>
      </c>
      <c r="R12">
        <v>-45.785572052001903</v>
      </c>
      <c r="S12">
        <f t="shared" si="7"/>
        <v>2.7</v>
      </c>
      <c r="T12">
        <v>-198.02993774414</v>
      </c>
      <c r="U12">
        <v>2.7</v>
      </c>
      <c r="V12">
        <v>-530.87487792968705</v>
      </c>
      <c r="W12">
        <f t="shared" si="8"/>
        <v>2.7</v>
      </c>
      <c r="X12">
        <v>-932.80993652343705</v>
      </c>
      <c r="Y12">
        <f t="shared" si="9"/>
        <v>12</v>
      </c>
      <c r="Z12">
        <v>89.967544555664006</v>
      </c>
      <c r="AA12">
        <f t="shared" si="8"/>
        <v>2.7</v>
      </c>
      <c r="AB12">
        <v>-443.12164306640602</v>
      </c>
      <c r="AC12">
        <f t="shared" si="8"/>
        <v>2.7</v>
      </c>
      <c r="AD12">
        <v>-313.87765502929602</v>
      </c>
      <c r="AE12">
        <f t="shared" si="8"/>
        <v>2.7</v>
      </c>
      <c r="AF12">
        <v>-123.334022521972</v>
      </c>
      <c r="AG12">
        <f t="shared" si="10"/>
        <v>12</v>
      </c>
      <c r="AH12">
        <v>-43.331199645996001</v>
      </c>
      <c r="AI12">
        <f t="shared" si="11"/>
        <v>2.7</v>
      </c>
      <c r="AJ12">
        <v>-73.440834045410099</v>
      </c>
      <c r="AK12">
        <f t="shared" si="12"/>
        <v>2.7</v>
      </c>
      <c r="AL12">
        <v>-78.347145080566406</v>
      </c>
      <c r="AM12">
        <f t="shared" si="13"/>
        <v>2.7</v>
      </c>
      <c r="AN12">
        <v>-623.56292724609295</v>
      </c>
      <c r="AO12">
        <f t="shared" si="14"/>
        <v>2.7</v>
      </c>
      <c r="AP12">
        <v>-361.14956665039</v>
      </c>
      <c r="AQ12">
        <f t="shared" si="15"/>
        <v>2.7</v>
      </c>
      <c r="AR12">
        <v>-169.050369262695</v>
      </c>
      <c r="AS12">
        <f t="shared" si="16"/>
        <v>2.7</v>
      </c>
      <c r="AT12">
        <v>-189.3564453125</v>
      </c>
      <c r="AU12">
        <f t="shared" si="17"/>
        <v>2.7</v>
      </c>
      <c r="AV12">
        <v>-201.635330200195</v>
      </c>
      <c r="AW12">
        <f t="shared" si="18"/>
        <v>2.7</v>
      </c>
      <c r="AX12">
        <v>-212.31140136718699</v>
      </c>
      <c r="AY12">
        <f t="shared" si="19"/>
        <v>2.7</v>
      </c>
      <c r="AZ12">
        <v>-148.09948730468699</v>
      </c>
      <c r="BA12">
        <f t="shared" si="20"/>
        <v>2.7</v>
      </c>
      <c r="BB12">
        <v>-212.22247314453099</v>
      </c>
    </row>
    <row r="13" spans="1:54" x14ac:dyDescent="0.2">
      <c r="A13">
        <f t="shared" si="0"/>
        <v>14</v>
      </c>
      <c r="B13">
        <v>-2014.33581542968</v>
      </c>
      <c r="C13">
        <f t="shared" si="1"/>
        <v>3.2</v>
      </c>
      <c r="D13">
        <v>-1565.04443359375</v>
      </c>
      <c r="E13">
        <f t="shared" si="1"/>
        <v>3.2</v>
      </c>
      <c r="F13">
        <v>-982.61517333984295</v>
      </c>
      <c r="G13">
        <f t="shared" si="2"/>
        <v>14</v>
      </c>
      <c r="H13">
        <v>-77.431373596191406</v>
      </c>
      <c r="I13">
        <f t="shared" si="1"/>
        <v>3.2</v>
      </c>
      <c r="J13">
        <v>-169.380615234375</v>
      </c>
      <c r="K13">
        <f t="shared" si="3"/>
        <v>14</v>
      </c>
      <c r="L13">
        <v>-54.397796630859297</v>
      </c>
      <c r="M13">
        <f t="shared" si="4"/>
        <v>3.2</v>
      </c>
      <c r="N13">
        <v>-223.58016967773401</v>
      </c>
      <c r="O13">
        <f t="shared" si="5"/>
        <v>14</v>
      </c>
      <c r="P13">
        <v>-72.526054382324205</v>
      </c>
      <c r="Q13">
        <f t="shared" si="6"/>
        <v>3.2</v>
      </c>
      <c r="R13">
        <v>-59.960693359375</v>
      </c>
      <c r="S13">
        <f t="shared" si="7"/>
        <v>3.2</v>
      </c>
      <c r="T13">
        <v>-184.29797363281199</v>
      </c>
      <c r="U13">
        <v>3.2</v>
      </c>
      <c r="V13">
        <v>-474.79736328125</v>
      </c>
      <c r="W13">
        <f t="shared" si="8"/>
        <v>3.2</v>
      </c>
      <c r="X13">
        <v>-888.70397949218705</v>
      </c>
      <c r="Y13">
        <f t="shared" si="9"/>
        <v>14</v>
      </c>
      <c r="Z13">
        <v>93.829284667968693</v>
      </c>
      <c r="AA13">
        <f t="shared" si="8"/>
        <v>3.2</v>
      </c>
      <c r="AB13">
        <v>-455.752838134765</v>
      </c>
      <c r="AC13">
        <f t="shared" si="8"/>
        <v>3.2</v>
      </c>
      <c r="AD13">
        <v>-325.85363769531199</v>
      </c>
      <c r="AE13">
        <f t="shared" si="8"/>
        <v>3.2</v>
      </c>
      <c r="AF13">
        <v>-120.421081542968</v>
      </c>
      <c r="AG13">
        <f t="shared" si="10"/>
        <v>14</v>
      </c>
      <c r="AH13">
        <v>-42.773342132568303</v>
      </c>
      <c r="AI13">
        <f t="shared" si="11"/>
        <v>3.2</v>
      </c>
      <c r="AJ13">
        <v>-74.845794677734304</v>
      </c>
      <c r="AK13">
        <f t="shared" si="12"/>
        <v>3.2</v>
      </c>
      <c r="AL13">
        <v>-72.268913269042898</v>
      </c>
      <c r="AM13">
        <f t="shared" si="13"/>
        <v>3.2</v>
      </c>
      <c r="AN13">
        <v>-600.05755615234295</v>
      </c>
      <c r="AO13">
        <f t="shared" si="14"/>
        <v>3.2</v>
      </c>
      <c r="AP13">
        <v>-363.17303466796801</v>
      </c>
      <c r="AQ13">
        <f t="shared" si="15"/>
        <v>3.2</v>
      </c>
      <c r="AR13">
        <v>-169.58279418945301</v>
      </c>
      <c r="AS13">
        <f t="shared" si="16"/>
        <v>3.2</v>
      </c>
      <c r="AT13">
        <v>-161.57675170898401</v>
      </c>
      <c r="AU13">
        <f t="shared" si="17"/>
        <v>3.2</v>
      </c>
      <c r="AV13">
        <v>-190.71430969238199</v>
      </c>
      <c r="AW13">
        <f t="shared" si="18"/>
        <v>3.2</v>
      </c>
      <c r="AX13">
        <v>-199.21688842773401</v>
      </c>
      <c r="AY13">
        <f t="shared" si="19"/>
        <v>3.2</v>
      </c>
      <c r="AZ13">
        <v>-116.280944824218</v>
      </c>
      <c r="BA13">
        <f t="shared" si="20"/>
        <v>3.2</v>
      </c>
      <c r="BB13">
        <v>-193.148834228515</v>
      </c>
    </row>
    <row r="14" spans="1:54" x14ac:dyDescent="0.2">
      <c r="A14">
        <f t="shared" si="0"/>
        <v>16</v>
      </c>
      <c r="B14">
        <v>-1802.91418457031</v>
      </c>
      <c r="C14">
        <f t="shared" si="1"/>
        <v>3.7</v>
      </c>
      <c r="D14">
        <v>-1438.36022949218</v>
      </c>
      <c r="E14">
        <f t="shared" si="1"/>
        <v>3.7</v>
      </c>
      <c r="F14">
        <v>-894.854248046875</v>
      </c>
      <c r="G14">
        <f t="shared" si="2"/>
        <v>16</v>
      </c>
      <c r="H14">
        <v>-74.521400451660099</v>
      </c>
      <c r="I14">
        <f t="shared" si="1"/>
        <v>3.7</v>
      </c>
      <c r="J14">
        <v>-140.25051879882801</v>
      </c>
      <c r="K14">
        <f t="shared" si="3"/>
        <v>16</v>
      </c>
      <c r="L14">
        <v>-43.716522216796797</v>
      </c>
      <c r="M14">
        <f t="shared" si="4"/>
        <v>3.7</v>
      </c>
      <c r="N14">
        <v>-230.80677795410099</v>
      </c>
      <c r="O14">
        <f t="shared" si="5"/>
        <v>16</v>
      </c>
      <c r="P14">
        <v>-74.049179077148395</v>
      </c>
      <c r="Q14">
        <f t="shared" si="6"/>
        <v>3.7</v>
      </c>
      <c r="R14">
        <v>-38.555755615234297</v>
      </c>
      <c r="S14">
        <f t="shared" si="7"/>
        <v>3.7</v>
      </c>
      <c r="T14">
        <v>-193.64291381835901</v>
      </c>
      <c r="U14">
        <v>3.7</v>
      </c>
      <c r="V14">
        <v>-263.919921875</v>
      </c>
      <c r="W14">
        <f t="shared" si="8"/>
        <v>3.7</v>
      </c>
      <c r="X14">
        <v>-889.01239013671795</v>
      </c>
      <c r="Y14">
        <f t="shared" si="9"/>
        <v>16</v>
      </c>
      <c r="Z14">
        <v>95.328422546386705</v>
      </c>
      <c r="AA14">
        <f t="shared" si="8"/>
        <v>3.7</v>
      </c>
      <c r="AB14">
        <v>-446.19372558593699</v>
      </c>
      <c r="AC14">
        <f t="shared" si="8"/>
        <v>3.7</v>
      </c>
      <c r="AD14">
        <v>-306.90222167968699</v>
      </c>
      <c r="AE14">
        <f t="shared" si="8"/>
        <v>3.7</v>
      </c>
      <c r="AF14">
        <v>-111.73136138916</v>
      </c>
      <c r="AG14">
        <f t="shared" si="10"/>
        <v>16</v>
      </c>
      <c r="AH14">
        <v>-34.3340454101562</v>
      </c>
      <c r="AI14">
        <f t="shared" si="11"/>
        <v>3.7</v>
      </c>
      <c r="AJ14">
        <v>-72.651992797851506</v>
      </c>
      <c r="AK14">
        <f t="shared" si="12"/>
        <v>3.7</v>
      </c>
      <c r="AL14">
        <v>-50.115276336669901</v>
      </c>
      <c r="AM14">
        <f t="shared" si="13"/>
        <v>3.7</v>
      </c>
      <c r="AN14">
        <v>-562.58697509765602</v>
      </c>
      <c r="AO14">
        <f t="shared" si="14"/>
        <v>3.7</v>
      </c>
      <c r="AP14">
        <v>-322.43209838867102</v>
      </c>
      <c r="AQ14">
        <f t="shared" si="15"/>
        <v>3.7</v>
      </c>
      <c r="AR14">
        <v>-140.54257202148401</v>
      </c>
      <c r="AS14">
        <f t="shared" si="16"/>
        <v>3.7</v>
      </c>
      <c r="AT14">
        <v>-150.60287475585901</v>
      </c>
      <c r="AU14">
        <f t="shared" si="17"/>
        <v>3.7</v>
      </c>
      <c r="AV14">
        <v>-168.29751586914</v>
      </c>
      <c r="AW14">
        <f t="shared" si="18"/>
        <v>3.7</v>
      </c>
      <c r="AX14">
        <v>-185.44006347656199</v>
      </c>
      <c r="AY14">
        <f t="shared" si="19"/>
        <v>3.7</v>
      </c>
      <c r="AZ14">
        <v>-117.98736572265599</v>
      </c>
      <c r="BA14">
        <f t="shared" si="20"/>
        <v>3.7</v>
      </c>
      <c r="BB14">
        <v>-201.22732543945301</v>
      </c>
    </row>
    <row r="15" spans="1:54" x14ac:dyDescent="0.2">
      <c r="A15">
        <f t="shared" si="0"/>
        <v>18</v>
      </c>
      <c r="B15">
        <v>-1543.56176757812</v>
      </c>
      <c r="C15">
        <f t="shared" si="1"/>
        <v>4.2</v>
      </c>
      <c r="D15">
        <v>-1478.75244140625</v>
      </c>
      <c r="E15">
        <f t="shared" si="1"/>
        <v>4.2</v>
      </c>
      <c r="F15">
        <v>-852.30377197265602</v>
      </c>
      <c r="G15">
        <f t="shared" si="2"/>
        <v>18</v>
      </c>
      <c r="H15">
        <v>-52.9060859680175</v>
      </c>
      <c r="I15">
        <f t="shared" si="1"/>
        <v>4.2</v>
      </c>
      <c r="J15">
        <v>-147.98175048828099</v>
      </c>
      <c r="K15">
        <f t="shared" si="3"/>
        <v>18</v>
      </c>
      <c r="L15">
        <v>-51.355010986328097</v>
      </c>
      <c r="M15">
        <f t="shared" si="4"/>
        <v>4.2</v>
      </c>
      <c r="N15">
        <v>-220.94003295898401</v>
      </c>
      <c r="O15">
        <f t="shared" si="5"/>
        <v>18</v>
      </c>
      <c r="P15">
        <v>-76.787330627441406</v>
      </c>
      <c r="Q15">
        <f t="shared" si="6"/>
        <v>4.2</v>
      </c>
      <c r="R15">
        <v>-39.108856201171797</v>
      </c>
      <c r="S15">
        <f t="shared" si="7"/>
        <v>4.2</v>
      </c>
      <c r="T15">
        <v>-176.01614379882801</v>
      </c>
      <c r="U15">
        <v>4.2</v>
      </c>
      <c r="V15">
        <v>-122.16382598876901</v>
      </c>
      <c r="W15">
        <f t="shared" si="8"/>
        <v>4.2</v>
      </c>
      <c r="X15">
        <v>-805.64801025390602</v>
      </c>
      <c r="Y15">
        <f t="shared" si="9"/>
        <v>18</v>
      </c>
      <c r="Z15">
        <v>86.348342895507798</v>
      </c>
      <c r="AA15">
        <f t="shared" si="8"/>
        <v>4.2</v>
      </c>
      <c r="AB15">
        <v>-440.31863403320301</v>
      </c>
      <c r="AC15">
        <f t="shared" si="8"/>
        <v>4.2</v>
      </c>
      <c r="AD15">
        <v>-299.53439331054602</v>
      </c>
      <c r="AE15">
        <f t="shared" si="8"/>
        <v>4.2</v>
      </c>
      <c r="AF15">
        <v>-115.170295715332</v>
      </c>
      <c r="AG15">
        <f t="shared" si="10"/>
        <v>18</v>
      </c>
      <c r="AH15">
        <v>-26.160060882568299</v>
      </c>
      <c r="AI15">
        <f t="shared" si="11"/>
        <v>4.2</v>
      </c>
      <c r="AJ15">
        <v>-63.790367126464801</v>
      </c>
      <c r="AK15">
        <f t="shared" si="12"/>
        <v>4.2</v>
      </c>
      <c r="AL15">
        <v>36.009773254394503</v>
      </c>
      <c r="AM15">
        <f t="shared" si="13"/>
        <v>4.2</v>
      </c>
      <c r="AN15">
        <v>-538.34259033203102</v>
      </c>
      <c r="AO15">
        <f t="shared" si="14"/>
        <v>4.2</v>
      </c>
      <c r="AP15">
        <v>-300.48498535156199</v>
      </c>
      <c r="AQ15">
        <f t="shared" si="15"/>
        <v>4.2</v>
      </c>
      <c r="AR15">
        <v>-148.31509399414</v>
      </c>
      <c r="AS15">
        <f t="shared" si="16"/>
        <v>4.2</v>
      </c>
      <c r="AT15">
        <v>-148.572265625</v>
      </c>
      <c r="AU15">
        <f t="shared" si="17"/>
        <v>4.2</v>
      </c>
      <c r="AV15">
        <v>-166.23187255859301</v>
      </c>
      <c r="AW15">
        <f t="shared" si="18"/>
        <v>4.2</v>
      </c>
      <c r="AX15">
        <v>-175.79061889648401</v>
      </c>
      <c r="AY15">
        <f t="shared" si="19"/>
        <v>4.2</v>
      </c>
      <c r="AZ15">
        <v>-98.423645019531193</v>
      </c>
      <c r="BA15">
        <f t="shared" si="20"/>
        <v>4.2</v>
      </c>
      <c r="BB15">
        <v>-175.45730590820301</v>
      </c>
    </row>
    <row r="16" spans="1:54" x14ac:dyDescent="0.2">
      <c r="A16">
        <f t="shared" si="0"/>
        <v>20</v>
      </c>
      <c r="B16">
        <v>-1364.95373535156</v>
      </c>
      <c r="C16">
        <f t="shared" si="1"/>
        <v>4.7</v>
      </c>
      <c r="D16">
        <v>-1413.74340820312</v>
      </c>
      <c r="E16">
        <f t="shared" si="1"/>
        <v>4.7</v>
      </c>
      <c r="F16">
        <v>-876.453369140625</v>
      </c>
      <c r="G16">
        <f t="shared" si="2"/>
        <v>20</v>
      </c>
      <c r="H16">
        <v>-50.242374420166001</v>
      </c>
      <c r="I16">
        <f t="shared" si="1"/>
        <v>4.7</v>
      </c>
      <c r="J16">
        <v>-129.95014953613199</v>
      </c>
      <c r="K16">
        <f t="shared" si="3"/>
        <v>20</v>
      </c>
      <c r="L16">
        <v>-41.740325927734297</v>
      </c>
      <c r="M16">
        <f t="shared" si="4"/>
        <v>4.7</v>
      </c>
      <c r="N16">
        <v>-206.4609375</v>
      </c>
      <c r="O16">
        <f t="shared" si="5"/>
        <v>20</v>
      </c>
      <c r="P16">
        <v>-59.493274688720703</v>
      </c>
      <c r="Q16">
        <f t="shared" si="6"/>
        <v>4.7</v>
      </c>
      <c r="R16">
        <v>-45.215118408203097</v>
      </c>
      <c r="S16">
        <f t="shared" si="7"/>
        <v>4.7</v>
      </c>
      <c r="T16">
        <v>-167.32760620117099</v>
      </c>
      <c r="U16">
        <v>4.7</v>
      </c>
      <c r="V16">
        <v>149.69953918457</v>
      </c>
      <c r="W16">
        <f t="shared" si="8"/>
        <v>4.7</v>
      </c>
      <c r="X16">
        <v>-730.51373291015602</v>
      </c>
      <c r="Y16">
        <f t="shared" si="9"/>
        <v>20</v>
      </c>
      <c r="Z16">
        <v>94.936630249023395</v>
      </c>
      <c r="AA16">
        <f t="shared" si="8"/>
        <v>4.7</v>
      </c>
      <c r="AB16">
        <v>-373.689208984375</v>
      </c>
      <c r="AC16">
        <f t="shared" si="8"/>
        <v>4.7</v>
      </c>
      <c r="AD16">
        <v>-306.70602416992102</v>
      </c>
      <c r="AE16">
        <f t="shared" si="8"/>
        <v>4.7</v>
      </c>
      <c r="AF16">
        <v>-90.912986755370994</v>
      </c>
      <c r="AG16">
        <f t="shared" si="10"/>
        <v>20</v>
      </c>
      <c r="AH16">
        <v>-17.517715454101499</v>
      </c>
      <c r="AI16">
        <f t="shared" si="11"/>
        <v>4.7</v>
      </c>
      <c r="AJ16">
        <v>-59.463218688964801</v>
      </c>
      <c r="AK16">
        <f t="shared" si="12"/>
        <v>4.7</v>
      </c>
      <c r="AL16">
        <v>42.885871887207003</v>
      </c>
      <c r="AM16">
        <f t="shared" si="13"/>
        <v>4.7</v>
      </c>
      <c r="AN16">
        <v>-522.298095703125</v>
      </c>
      <c r="AO16">
        <f t="shared" si="14"/>
        <v>4.7</v>
      </c>
      <c r="AP16">
        <v>-241.53433227539</v>
      </c>
      <c r="AQ16">
        <f t="shared" si="15"/>
        <v>4.7</v>
      </c>
      <c r="AR16">
        <v>-130.21041870117099</v>
      </c>
      <c r="AS16">
        <f t="shared" si="16"/>
        <v>4.7</v>
      </c>
      <c r="AT16">
        <v>-132.757553100585</v>
      </c>
      <c r="AU16">
        <f t="shared" si="17"/>
        <v>4.7</v>
      </c>
      <c r="AV16">
        <v>-138.32427978515599</v>
      </c>
      <c r="AW16">
        <f t="shared" si="18"/>
        <v>4.7</v>
      </c>
      <c r="AX16">
        <v>-166.762435913085</v>
      </c>
      <c r="AY16">
        <f t="shared" si="19"/>
        <v>4.7</v>
      </c>
      <c r="AZ16">
        <v>-101.46578979492099</v>
      </c>
      <c r="BA16">
        <f t="shared" si="20"/>
        <v>4.7</v>
      </c>
      <c r="BB16">
        <v>-183.90214538574199</v>
      </c>
    </row>
    <row r="17" spans="1:54" x14ac:dyDescent="0.2">
      <c r="A17">
        <f t="shared" si="0"/>
        <v>22</v>
      </c>
      <c r="B17">
        <v>-1340.3818359375</v>
      </c>
      <c r="C17">
        <f t="shared" si="1"/>
        <v>5.2</v>
      </c>
      <c r="D17">
        <v>-1294.21118164062</v>
      </c>
      <c r="E17">
        <f t="shared" si="1"/>
        <v>5.2</v>
      </c>
      <c r="F17">
        <v>-783.57696533203102</v>
      </c>
      <c r="G17">
        <f t="shared" si="2"/>
        <v>22</v>
      </c>
      <c r="H17">
        <v>-36.956939697265597</v>
      </c>
      <c r="I17">
        <f t="shared" si="1"/>
        <v>5.2</v>
      </c>
      <c r="J17">
        <v>-129.337799072265</v>
      </c>
      <c r="K17">
        <f t="shared" si="3"/>
        <v>22</v>
      </c>
      <c r="L17">
        <v>-35.9319458007812</v>
      </c>
      <c r="M17">
        <f t="shared" si="4"/>
        <v>5.2</v>
      </c>
      <c r="N17">
        <v>-211.73556518554599</v>
      </c>
      <c r="O17">
        <f t="shared" si="5"/>
        <v>22</v>
      </c>
      <c r="P17">
        <v>-57.988166809082003</v>
      </c>
      <c r="Q17">
        <f t="shared" si="6"/>
        <v>5.2</v>
      </c>
      <c r="R17">
        <v>-39.626914978027301</v>
      </c>
      <c r="S17">
        <f t="shared" si="7"/>
        <v>5.2</v>
      </c>
      <c r="T17">
        <v>-150.27996826171801</v>
      </c>
      <c r="U17">
        <v>5.2</v>
      </c>
      <c r="V17">
        <v>153.12144470214801</v>
      </c>
      <c r="W17">
        <f t="shared" si="8"/>
        <v>5.2</v>
      </c>
      <c r="X17">
        <v>-676.25347900390602</v>
      </c>
      <c r="Y17">
        <f t="shared" si="9"/>
        <v>22</v>
      </c>
      <c r="Z17">
        <v>83.786537170410099</v>
      </c>
      <c r="AA17">
        <f t="shared" si="8"/>
        <v>5.2</v>
      </c>
      <c r="AB17">
        <v>-337.98486328125</v>
      </c>
      <c r="AC17">
        <f t="shared" si="8"/>
        <v>5.2</v>
      </c>
      <c r="AD17">
        <v>-286.468505859375</v>
      </c>
      <c r="AE17">
        <f t="shared" si="8"/>
        <v>5.2</v>
      </c>
      <c r="AF17">
        <v>-96.491722106933494</v>
      </c>
      <c r="AG17">
        <f t="shared" si="10"/>
        <v>22</v>
      </c>
      <c r="AH17">
        <v>-25.094509124755799</v>
      </c>
      <c r="AI17">
        <f t="shared" si="11"/>
        <v>5.2</v>
      </c>
      <c r="AJ17">
        <v>-60.485267639160099</v>
      </c>
      <c r="AK17">
        <f t="shared" si="12"/>
        <v>5.2</v>
      </c>
      <c r="AL17">
        <v>-31.068637847900298</v>
      </c>
      <c r="AM17">
        <f t="shared" si="13"/>
        <v>5.2</v>
      </c>
      <c r="AN17">
        <v>-515.940673828125</v>
      </c>
      <c r="AO17">
        <f t="shared" si="14"/>
        <v>5.2</v>
      </c>
      <c r="AP17">
        <v>-248.550201416015</v>
      </c>
      <c r="AQ17">
        <f t="shared" si="15"/>
        <v>5.2</v>
      </c>
      <c r="AR17">
        <v>-129.77702331542901</v>
      </c>
      <c r="AS17">
        <f t="shared" si="16"/>
        <v>5.2</v>
      </c>
      <c r="AT17">
        <v>-125.30421447753901</v>
      </c>
      <c r="AU17">
        <f t="shared" si="17"/>
        <v>5.2</v>
      </c>
      <c r="AV17">
        <v>-132.065826416015</v>
      </c>
      <c r="AW17">
        <f t="shared" si="18"/>
        <v>5.2</v>
      </c>
      <c r="AX17">
        <v>-160.63146972656199</v>
      </c>
      <c r="AY17">
        <f t="shared" si="19"/>
        <v>5.2</v>
      </c>
      <c r="AZ17">
        <v>-88.394950866699205</v>
      </c>
      <c r="BA17">
        <f t="shared" si="20"/>
        <v>5.2</v>
      </c>
      <c r="BB17">
        <v>-164.40686035156199</v>
      </c>
    </row>
    <row r="18" spans="1:54" x14ac:dyDescent="0.2">
      <c r="A18">
        <f t="shared" si="0"/>
        <v>24</v>
      </c>
      <c r="B18">
        <v>-1153.822265625</v>
      </c>
      <c r="C18">
        <f t="shared" si="1"/>
        <v>5.7</v>
      </c>
      <c r="D18">
        <v>-1303.49365234375</v>
      </c>
      <c r="E18">
        <f t="shared" si="1"/>
        <v>5.7</v>
      </c>
      <c r="F18">
        <v>-781.72937011718705</v>
      </c>
      <c r="G18">
        <f t="shared" si="2"/>
        <v>24</v>
      </c>
      <c r="H18">
        <v>-42.737949371337798</v>
      </c>
      <c r="I18">
        <f t="shared" si="1"/>
        <v>5.7</v>
      </c>
      <c r="J18">
        <v>-120.436767578125</v>
      </c>
      <c r="K18">
        <f t="shared" si="3"/>
        <v>24</v>
      </c>
      <c r="L18">
        <v>-32.1316528320312</v>
      </c>
      <c r="M18">
        <f t="shared" si="4"/>
        <v>5.7</v>
      </c>
      <c r="N18">
        <v>-173.04147338867099</v>
      </c>
      <c r="O18">
        <f t="shared" si="5"/>
        <v>24</v>
      </c>
      <c r="P18">
        <v>-44.565456390380803</v>
      </c>
      <c r="Q18">
        <f t="shared" si="6"/>
        <v>5.7</v>
      </c>
      <c r="R18">
        <v>-43.652828216552699</v>
      </c>
      <c r="S18">
        <f t="shared" si="7"/>
        <v>5.7</v>
      </c>
      <c r="T18">
        <v>-141.75582885742099</v>
      </c>
      <c r="U18">
        <v>5.7</v>
      </c>
      <c r="V18">
        <v>163.09085083007801</v>
      </c>
      <c r="W18">
        <f t="shared" si="8"/>
        <v>5.7</v>
      </c>
      <c r="X18">
        <v>-653.08898925781205</v>
      </c>
      <c r="Y18">
        <f t="shared" si="9"/>
        <v>24</v>
      </c>
      <c r="Z18">
        <v>86.497528076171804</v>
      </c>
      <c r="AA18">
        <f t="shared" si="8"/>
        <v>5.7</v>
      </c>
      <c r="AB18">
        <v>-350.26403808593699</v>
      </c>
      <c r="AC18">
        <f t="shared" si="8"/>
        <v>5.7</v>
      </c>
      <c r="AD18">
        <v>-288.482666015625</v>
      </c>
      <c r="AE18">
        <f t="shared" si="8"/>
        <v>5.7</v>
      </c>
      <c r="AF18">
        <v>-85.361175537109304</v>
      </c>
      <c r="AG18">
        <f t="shared" si="10"/>
        <v>24</v>
      </c>
      <c r="AH18">
        <v>-16.492538452148398</v>
      </c>
      <c r="AI18">
        <f t="shared" si="11"/>
        <v>5.7</v>
      </c>
      <c r="AJ18">
        <v>-54.468093872070298</v>
      </c>
      <c r="AK18">
        <f t="shared" si="12"/>
        <v>5.7</v>
      </c>
      <c r="AL18">
        <v>41.142959594726499</v>
      </c>
      <c r="AM18">
        <f t="shared" si="13"/>
        <v>5.7</v>
      </c>
      <c r="AN18">
        <v>-463.51306152343699</v>
      </c>
      <c r="AO18">
        <f t="shared" si="14"/>
        <v>5.7</v>
      </c>
      <c r="AP18">
        <v>-239.4794921875</v>
      </c>
      <c r="AQ18">
        <f t="shared" si="15"/>
        <v>5.7</v>
      </c>
      <c r="AR18">
        <v>-120.35400390625</v>
      </c>
      <c r="AS18">
        <f t="shared" si="16"/>
        <v>5.7</v>
      </c>
      <c r="AT18">
        <v>-115.42949676513599</v>
      </c>
      <c r="AU18">
        <f t="shared" si="17"/>
        <v>5.7</v>
      </c>
      <c r="AV18">
        <v>-139.52070617675699</v>
      </c>
      <c r="AW18">
        <f t="shared" si="18"/>
        <v>5.7</v>
      </c>
      <c r="AX18">
        <v>-142.88229370117099</v>
      </c>
      <c r="AY18">
        <f t="shared" si="19"/>
        <v>5.7</v>
      </c>
      <c r="AZ18">
        <v>-89.882675170898395</v>
      </c>
      <c r="BA18">
        <f t="shared" si="20"/>
        <v>5.7</v>
      </c>
      <c r="BB18">
        <v>-143.16162109375</v>
      </c>
    </row>
    <row r="19" spans="1:54" x14ac:dyDescent="0.2">
      <c r="A19">
        <f t="shared" si="0"/>
        <v>26</v>
      </c>
      <c r="B19">
        <v>-1032.46789550781</v>
      </c>
      <c r="C19">
        <f t="shared" si="1"/>
        <v>6.2</v>
      </c>
      <c r="D19">
        <v>-1200.19458007812</v>
      </c>
      <c r="E19">
        <f t="shared" si="1"/>
        <v>6.2</v>
      </c>
      <c r="F19">
        <v>-733.20642089843705</v>
      </c>
      <c r="G19">
        <f t="shared" si="2"/>
        <v>26</v>
      </c>
      <c r="H19">
        <v>-34.6361694335937</v>
      </c>
      <c r="I19">
        <f t="shared" si="1"/>
        <v>6.2</v>
      </c>
      <c r="J19">
        <v>-120.36702728271401</v>
      </c>
      <c r="K19">
        <f t="shared" si="3"/>
        <v>26</v>
      </c>
      <c r="L19">
        <v>-38.747100830078097</v>
      </c>
      <c r="M19">
        <f t="shared" si="4"/>
        <v>6.2</v>
      </c>
      <c r="N19">
        <v>-139.765213012695</v>
      </c>
      <c r="O19">
        <f t="shared" si="5"/>
        <v>26</v>
      </c>
      <c r="P19">
        <v>-55.711227416992102</v>
      </c>
      <c r="Q19">
        <f t="shared" si="6"/>
        <v>6.2</v>
      </c>
      <c r="R19">
        <v>-44.607376098632798</v>
      </c>
      <c r="S19">
        <f t="shared" si="7"/>
        <v>6.2</v>
      </c>
      <c r="T19">
        <v>-136.65206909179599</v>
      </c>
      <c r="U19">
        <v>6.2</v>
      </c>
      <c r="V19">
        <v>173.38217163085901</v>
      </c>
      <c r="W19">
        <f t="shared" si="8"/>
        <v>6.2</v>
      </c>
      <c r="X19">
        <v>-632.10900878906205</v>
      </c>
      <c r="Y19">
        <f t="shared" si="9"/>
        <v>26</v>
      </c>
      <c r="Z19">
        <v>84.020698547363196</v>
      </c>
      <c r="AA19">
        <f t="shared" si="8"/>
        <v>6.2</v>
      </c>
      <c r="AB19">
        <v>-312.97589111328102</v>
      </c>
      <c r="AC19">
        <f t="shared" si="8"/>
        <v>6.2</v>
      </c>
      <c r="AD19">
        <v>-281.75573730468699</v>
      </c>
      <c r="AE19">
        <f t="shared" si="8"/>
        <v>6.2</v>
      </c>
      <c r="AF19">
        <v>-93.780426025390597</v>
      </c>
      <c r="AG19">
        <f t="shared" si="10"/>
        <v>26</v>
      </c>
      <c r="AH19">
        <v>-20.418815612792901</v>
      </c>
      <c r="AI19">
        <f t="shared" si="11"/>
        <v>6.2</v>
      </c>
      <c r="AJ19">
        <v>-47.518165588378899</v>
      </c>
      <c r="AK19">
        <f t="shared" si="12"/>
        <v>6.2</v>
      </c>
      <c r="AL19">
        <v>-36.5816230773925</v>
      </c>
      <c r="AM19">
        <f t="shared" si="13"/>
        <v>6.2</v>
      </c>
      <c r="AN19">
        <v>-434.99392700195301</v>
      </c>
      <c r="AO19">
        <f t="shared" si="14"/>
        <v>6.2</v>
      </c>
      <c r="AP19">
        <v>-223.31652832031199</v>
      </c>
      <c r="AQ19">
        <f t="shared" si="15"/>
        <v>6.2</v>
      </c>
      <c r="AR19">
        <v>-120.420188903808</v>
      </c>
      <c r="AS19">
        <f t="shared" si="16"/>
        <v>6.2</v>
      </c>
      <c r="AT19">
        <v>-108.57418823242099</v>
      </c>
      <c r="AU19">
        <f t="shared" si="17"/>
        <v>6.2</v>
      </c>
      <c r="AV19">
        <v>-124.299072265625</v>
      </c>
      <c r="AW19">
        <f t="shared" si="18"/>
        <v>6.2</v>
      </c>
      <c r="AX19">
        <v>-133.70158386230401</v>
      </c>
      <c r="AY19">
        <f t="shared" si="19"/>
        <v>6.2</v>
      </c>
      <c r="AZ19">
        <v>-71.4302978515625</v>
      </c>
      <c r="BA19">
        <f t="shared" si="20"/>
        <v>6.2</v>
      </c>
      <c r="BB19">
        <v>-162.02729797363199</v>
      </c>
    </row>
    <row r="20" spans="1:54" x14ac:dyDescent="0.2">
      <c r="A20">
        <f t="shared" si="0"/>
        <v>28</v>
      </c>
      <c r="B20">
        <v>-974.121826171875</v>
      </c>
      <c r="C20">
        <f t="shared" si="1"/>
        <v>6.7</v>
      </c>
      <c r="D20">
        <v>-1177.67333984375</v>
      </c>
      <c r="E20">
        <f t="shared" si="1"/>
        <v>6.7</v>
      </c>
      <c r="F20">
        <v>-722.09173583984295</v>
      </c>
      <c r="G20">
        <f t="shared" si="2"/>
        <v>28</v>
      </c>
      <c r="H20">
        <v>-39.366378784179602</v>
      </c>
      <c r="I20">
        <f t="shared" si="1"/>
        <v>6.7</v>
      </c>
      <c r="J20">
        <v>-88.633758544921804</v>
      </c>
      <c r="K20">
        <f t="shared" si="3"/>
        <v>28</v>
      </c>
      <c r="L20">
        <v>-29.5071411132812</v>
      </c>
      <c r="M20">
        <f t="shared" si="4"/>
        <v>6.7</v>
      </c>
      <c r="N20">
        <v>-155.97857666015599</v>
      </c>
      <c r="O20">
        <f t="shared" si="5"/>
        <v>28</v>
      </c>
      <c r="P20">
        <v>-42.629299163818303</v>
      </c>
      <c r="Q20">
        <f t="shared" si="6"/>
        <v>6.7</v>
      </c>
      <c r="R20">
        <v>-30.195316314697202</v>
      </c>
      <c r="S20">
        <f t="shared" si="7"/>
        <v>6.7</v>
      </c>
      <c r="T20">
        <v>-139.46449279785099</v>
      </c>
      <c r="U20">
        <v>6.7</v>
      </c>
      <c r="V20">
        <v>159.72998046875</v>
      </c>
      <c r="W20">
        <f t="shared" si="8"/>
        <v>6.7</v>
      </c>
      <c r="X20">
        <v>-619.23699951171795</v>
      </c>
      <c r="Y20">
        <f t="shared" si="9"/>
        <v>28</v>
      </c>
      <c r="Z20">
        <v>81.4500732421875</v>
      </c>
      <c r="AA20">
        <f t="shared" si="8"/>
        <v>6.7</v>
      </c>
      <c r="AB20">
        <v>-320.32046508789</v>
      </c>
      <c r="AC20">
        <f t="shared" si="8"/>
        <v>6.7</v>
      </c>
      <c r="AD20">
        <v>-308.88146972656199</v>
      </c>
      <c r="AE20">
        <f t="shared" si="8"/>
        <v>6.7</v>
      </c>
      <c r="AF20">
        <v>-93.996444702148395</v>
      </c>
      <c r="AG20">
        <f t="shared" si="10"/>
        <v>28</v>
      </c>
      <c r="AH20">
        <v>-19.6169128417968</v>
      </c>
      <c r="AI20">
        <f t="shared" si="11"/>
        <v>6.7</v>
      </c>
      <c r="AJ20">
        <v>-49.6630249023437</v>
      </c>
      <c r="AK20">
        <f t="shared" si="12"/>
        <v>6.7</v>
      </c>
      <c r="AL20">
        <v>-37.540439605712798</v>
      </c>
      <c r="AM20">
        <f t="shared" si="13"/>
        <v>6.7</v>
      </c>
      <c r="AN20">
        <v>-433.30065917968699</v>
      </c>
      <c r="AO20">
        <f t="shared" si="14"/>
        <v>6.7</v>
      </c>
      <c r="AP20">
        <v>-222.63786315917901</v>
      </c>
      <c r="AQ20">
        <f t="shared" si="15"/>
        <v>6.7</v>
      </c>
      <c r="AR20">
        <v>-89.224197387695298</v>
      </c>
      <c r="AS20">
        <f t="shared" si="16"/>
        <v>6.7</v>
      </c>
      <c r="AT20">
        <v>-100.27368927001901</v>
      </c>
      <c r="AU20">
        <f t="shared" si="17"/>
        <v>6.7</v>
      </c>
      <c r="AV20">
        <v>-117.674514770507</v>
      </c>
      <c r="AW20">
        <f t="shared" si="18"/>
        <v>6.7</v>
      </c>
      <c r="AX20">
        <v>-127.410514831542</v>
      </c>
      <c r="AY20">
        <f t="shared" si="19"/>
        <v>6.7</v>
      </c>
      <c r="AZ20">
        <v>-55.079086303710902</v>
      </c>
      <c r="BA20">
        <f t="shared" si="20"/>
        <v>6.7</v>
      </c>
      <c r="BB20">
        <v>-142.94255065917901</v>
      </c>
    </row>
    <row r="21" spans="1:54" x14ac:dyDescent="0.2">
      <c r="A21">
        <f t="shared" si="0"/>
        <v>30</v>
      </c>
      <c r="B21">
        <v>-874.08850097656205</v>
      </c>
      <c r="C21">
        <f t="shared" si="1"/>
        <v>7.2</v>
      </c>
      <c r="D21">
        <v>-1054.96508789062</v>
      </c>
      <c r="E21">
        <f t="shared" si="1"/>
        <v>7.2</v>
      </c>
      <c r="F21">
        <v>-707.69757080078102</v>
      </c>
      <c r="G21">
        <f t="shared" si="2"/>
        <v>30</v>
      </c>
      <c r="H21">
        <v>-51.230491638183501</v>
      </c>
      <c r="I21">
        <f t="shared" si="1"/>
        <v>7.2</v>
      </c>
      <c r="J21">
        <v>-94.579002380370994</v>
      </c>
      <c r="K21">
        <f t="shared" si="3"/>
        <v>30</v>
      </c>
      <c r="L21">
        <v>-25.1993713378906</v>
      </c>
      <c r="M21">
        <f t="shared" si="4"/>
        <v>7.2</v>
      </c>
      <c r="N21">
        <v>-147.827545166015</v>
      </c>
      <c r="O21">
        <f t="shared" si="5"/>
        <v>30</v>
      </c>
      <c r="P21">
        <v>-37.770111083984297</v>
      </c>
      <c r="Q21">
        <f t="shared" si="6"/>
        <v>7.2</v>
      </c>
      <c r="R21">
        <v>-35.527385711669901</v>
      </c>
      <c r="S21">
        <f t="shared" si="7"/>
        <v>7.2</v>
      </c>
      <c r="T21">
        <v>-136.55331420898401</v>
      </c>
      <c r="U21">
        <v>7.2</v>
      </c>
      <c r="V21">
        <v>140.901611328125</v>
      </c>
      <c r="W21">
        <f t="shared" si="8"/>
        <v>7.2</v>
      </c>
      <c r="X21">
        <v>-589.111328125</v>
      </c>
      <c r="Y21">
        <f t="shared" si="9"/>
        <v>30</v>
      </c>
      <c r="Z21">
        <v>87.337181091308494</v>
      </c>
      <c r="AA21">
        <f t="shared" si="8"/>
        <v>7.2</v>
      </c>
      <c r="AB21">
        <v>-300.16839599609301</v>
      </c>
      <c r="AC21">
        <f t="shared" si="8"/>
        <v>7.2</v>
      </c>
      <c r="AD21">
        <v>-260.06207275390602</v>
      </c>
      <c r="AE21">
        <f t="shared" si="8"/>
        <v>7.2</v>
      </c>
      <c r="AF21">
        <v>-85.649597167968693</v>
      </c>
      <c r="AG21">
        <f t="shared" si="10"/>
        <v>30</v>
      </c>
      <c r="AH21">
        <v>-20.653648376464801</v>
      </c>
      <c r="AI21">
        <f t="shared" si="11"/>
        <v>7.2</v>
      </c>
      <c r="AJ21">
        <v>-48.482643127441399</v>
      </c>
      <c r="AK21">
        <f t="shared" si="12"/>
        <v>7.2</v>
      </c>
      <c r="AL21">
        <v>-36.231082916259702</v>
      </c>
      <c r="AM21">
        <f t="shared" si="13"/>
        <v>7.2</v>
      </c>
      <c r="AN21">
        <v>-400.280181884765</v>
      </c>
      <c r="AO21">
        <f t="shared" si="14"/>
        <v>7.2</v>
      </c>
      <c r="AP21">
        <v>-202.37857055664</v>
      </c>
      <c r="AQ21">
        <f t="shared" si="15"/>
        <v>7.2</v>
      </c>
      <c r="AR21">
        <v>-94.634933471679602</v>
      </c>
      <c r="AS21">
        <f t="shared" si="16"/>
        <v>7.2</v>
      </c>
      <c r="AT21">
        <v>-94.684753417968693</v>
      </c>
      <c r="AU21">
        <f t="shared" si="17"/>
        <v>7.2</v>
      </c>
      <c r="AV21">
        <v>-126.988159179687</v>
      </c>
      <c r="AW21">
        <f t="shared" si="18"/>
        <v>7.2</v>
      </c>
      <c r="AX21">
        <v>-104.72647857666</v>
      </c>
      <c r="AY21">
        <f t="shared" si="19"/>
        <v>7.2</v>
      </c>
      <c r="AZ21">
        <v>-69.651802062988196</v>
      </c>
      <c r="BA21">
        <f t="shared" si="20"/>
        <v>7.2</v>
      </c>
      <c r="BB21">
        <v>-148.42221069335901</v>
      </c>
    </row>
    <row r="22" spans="1:54" x14ac:dyDescent="0.2">
      <c r="A22">
        <f t="shared" si="0"/>
        <v>32</v>
      </c>
      <c r="B22">
        <v>-780.23443603515602</v>
      </c>
      <c r="C22">
        <f t="shared" si="1"/>
        <v>7.7</v>
      </c>
      <c r="D22">
        <v>-1033.46472167968</v>
      </c>
      <c r="E22">
        <f t="shared" si="1"/>
        <v>7.7</v>
      </c>
      <c r="F22">
        <v>-659.59552001953102</v>
      </c>
      <c r="G22">
        <f t="shared" si="2"/>
        <v>32</v>
      </c>
      <c r="H22">
        <v>-29.994949340820298</v>
      </c>
      <c r="I22">
        <f t="shared" si="1"/>
        <v>7.7</v>
      </c>
      <c r="J22">
        <v>-93.950775146484304</v>
      </c>
      <c r="K22">
        <f t="shared" si="3"/>
        <v>32</v>
      </c>
      <c r="L22">
        <v>-23.9633483886718</v>
      </c>
      <c r="M22">
        <f t="shared" si="4"/>
        <v>7.7</v>
      </c>
      <c r="N22">
        <v>-143.97036743164</v>
      </c>
      <c r="O22">
        <f t="shared" si="5"/>
        <v>32</v>
      </c>
      <c r="P22">
        <v>-48.967372894287102</v>
      </c>
      <c r="Q22">
        <f t="shared" si="6"/>
        <v>7.7</v>
      </c>
      <c r="R22">
        <v>-37.883186340332003</v>
      </c>
      <c r="S22">
        <f t="shared" si="7"/>
        <v>7.7</v>
      </c>
      <c r="T22">
        <v>-137.79226684570301</v>
      </c>
      <c r="U22">
        <v>7.7</v>
      </c>
      <c r="V22">
        <v>158.02099609375</v>
      </c>
      <c r="W22">
        <f t="shared" si="8"/>
        <v>7.7</v>
      </c>
      <c r="X22">
        <v>-510.07080078125</v>
      </c>
      <c r="Y22">
        <f t="shared" si="9"/>
        <v>32</v>
      </c>
      <c r="Z22">
        <v>84.800910949707003</v>
      </c>
      <c r="AA22">
        <f t="shared" si="8"/>
        <v>7.7</v>
      </c>
      <c r="AB22">
        <v>-271.21151733398398</v>
      </c>
      <c r="AC22">
        <f t="shared" si="8"/>
        <v>7.7</v>
      </c>
      <c r="AD22">
        <v>-243.24253845214801</v>
      </c>
      <c r="AE22">
        <f t="shared" si="8"/>
        <v>7.7</v>
      </c>
      <c r="AF22">
        <v>-80.398185729980398</v>
      </c>
      <c r="AG22">
        <f t="shared" si="10"/>
        <v>32</v>
      </c>
      <c r="AH22">
        <v>-16.995731353759702</v>
      </c>
      <c r="AI22">
        <f t="shared" si="11"/>
        <v>7.7</v>
      </c>
      <c r="AJ22">
        <v>-45.531661987304602</v>
      </c>
      <c r="AM22">
        <f t="shared" si="13"/>
        <v>7.7</v>
      </c>
      <c r="AN22">
        <v>-393.94662475585898</v>
      </c>
      <c r="AO22">
        <f t="shared" si="14"/>
        <v>7.7</v>
      </c>
      <c r="AP22">
        <v>-199.048080444335</v>
      </c>
      <c r="AQ22">
        <f t="shared" si="15"/>
        <v>7.7</v>
      </c>
      <c r="AR22">
        <v>-95.042709350585895</v>
      </c>
      <c r="AS22">
        <f t="shared" si="16"/>
        <v>7.7</v>
      </c>
      <c r="AT22">
        <v>-91.817932128906193</v>
      </c>
      <c r="AU22">
        <f t="shared" si="17"/>
        <v>7.7</v>
      </c>
      <c r="AV22">
        <v>-107.965446472167</v>
      </c>
      <c r="AW22">
        <f t="shared" si="18"/>
        <v>7.7</v>
      </c>
      <c r="AX22">
        <v>-105.76137542724599</v>
      </c>
      <c r="AY22">
        <f t="shared" si="19"/>
        <v>7.7</v>
      </c>
      <c r="AZ22">
        <v>-60.952598571777301</v>
      </c>
      <c r="BA22">
        <f t="shared" si="20"/>
        <v>7.7</v>
      </c>
      <c r="BB22">
        <v>-131.25695800781199</v>
      </c>
    </row>
    <row r="23" spans="1:54" x14ac:dyDescent="0.2">
      <c r="A23">
        <f t="shared" si="0"/>
        <v>34</v>
      </c>
      <c r="B23">
        <v>-701.57073974609295</v>
      </c>
      <c r="C23">
        <f t="shared" si="1"/>
        <v>8.1999999999999993</v>
      </c>
      <c r="D23">
        <v>-1008.43591308593</v>
      </c>
      <c r="E23">
        <f t="shared" si="1"/>
        <v>8.1999999999999993</v>
      </c>
      <c r="F23">
        <v>-666.79254150390602</v>
      </c>
      <c r="G23">
        <f t="shared" si="2"/>
        <v>34</v>
      </c>
      <c r="H23">
        <v>-27.695068359375</v>
      </c>
      <c r="I23">
        <f t="shared" si="1"/>
        <v>8.1999999999999993</v>
      </c>
      <c r="J23">
        <v>-85.155807495117102</v>
      </c>
      <c r="K23">
        <f t="shared" si="3"/>
        <v>34</v>
      </c>
      <c r="L23">
        <v>-23.5440063476562</v>
      </c>
      <c r="M23">
        <f t="shared" si="4"/>
        <v>8.1999999999999993</v>
      </c>
      <c r="N23">
        <v>-151.95202636718699</v>
      </c>
      <c r="O23">
        <f t="shared" si="5"/>
        <v>34</v>
      </c>
      <c r="P23">
        <v>-40.814403533935497</v>
      </c>
      <c r="Q23">
        <f t="shared" si="6"/>
        <v>8.1999999999999993</v>
      </c>
      <c r="R23">
        <v>-25.028232574462798</v>
      </c>
      <c r="S23">
        <f t="shared" si="7"/>
        <v>8.1999999999999993</v>
      </c>
      <c r="T23">
        <v>-131.03248596191401</v>
      </c>
      <c r="U23">
        <v>8.1999999999999993</v>
      </c>
      <c r="V23">
        <v>155.43978881835901</v>
      </c>
      <c r="W23">
        <f t="shared" si="8"/>
        <v>8.1999999999999993</v>
      </c>
      <c r="X23">
        <v>-492.37060546875</v>
      </c>
      <c r="Y23">
        <f t="shared" si="9"/>
        <v>34</v>
      </c>
      <c r="Z23">
        <v>86.999053955078097</v>
      </c>
      <c r="AA23">
        <f t="shared" si="8"/>
        <v>8.1999999999999993</v>
      </c>
      <c r="AB23">
        <v>-268.42053222656199</v>
      </c>
      <c r="AC23">
        <f t="shared" si="8"/>
        <v>8.1999999999999993</v>
      </c>
      <c r="AD23">
        <v>-273.44186401367102</v>
      </c>
      <c r="AE23">
        <f t="shared" si="8"/>
        <v>8.1999999999999993</v>
      </c>
      <c r="AF23">
        <v>-87.131797790527301</v>
      </c>
      <c r="AG23">
        <f t="shared" si="10"/>
        <v>34</v>
      </c>
      <c r="AH23">
        <v>-16.8807678222656</v>
      </c>
      <c r="AI23">
        <f t="shared" si="11"/>
        <v>8.1999999999999993</v>
      </c>
      <c r="AJ23">
        <v>-43.928054809570298</v>
      </c>
      <c r="AM23">
        <f t="shared" si="13"/>
        <v>8.1999999999999993</v>
      </c>
      <c r="AN23">
        <v>-351.69573974609301</v>
      </c>
      <c r="AO23">
        <f t="shared" si="14"/>
        <v>8.1999999999999993</v>
      </c>
      <c r="AP23">
        <v>-185.16693115234301</v>
      </c>
      <c r="AQ23">
        <f t="shared" si="15"/>
        <v>8.1999999999999993</v>
      </c>
      <c r="AR23">
        <v>-85.589172363281193</v>
      </c>
      <c r="AS23">
        <f t="shared" si="16"/>
        <v>8.1999999999999993</v>
      </c>
      <c r="AT23">
        <v>-100.12223815917901</v>
      </c>
      <c r="AU23">
        <f t="shared" si="17"/>
        <v>8.1999999999999993</v>
      </c>
      <c r="AV23">
        <v>-90.334182739257798</v>
      </c>
      <c r="AW23">
        <f t="shared" si="18"/>
        <v>8.1999999999999993</v>
      </c>
      <c r="AX23">
        <v>-97.298698425292898</v>
      </c>
      <c r="AY23">
        <f t="shared" si="19"/>
        <v>8.1999999999999993</v>
      </c>
      <c r="AZ23">
        <v>-41.366813659667898</v>
      </c>
      <c r="BA23">
        <f t="shared" si="20"/>
        <v>8.1999999999999993</v>
      </c>
      <c r="BB23">
        <v>-128.8486328125</v>
      </c>
    </row>
    <row r="24" spans="1:54" x14ac:dyDescent="0.2">
      <c r="A24">
        <f t="shared" si="0"/>
        <v>36</v>
      </c>
      <c r="B24">
        <v>-655.06365966796795</v>
      </c>
      <c r="C24">
        <f t="shared" si="1"/>
        <v>8.6999999999999993</v>
      </c>
      <c r="D24">
        <v>-1027.60961914062</v>
      </c>
      <c r="E24">
        <f t="shared" si="1"/>
        <v>8.6999999999999993</v>
      </c>
      <c r="F24">
        <v>-654.4482421875</v>
      </c>
      <c r="G24">
        <f t="shared" si="2"/>
        <v>36</v>
      </c>
      <c r="H24">
        <v>-37.000251770019503</v>
      </c>
      <c r="I24">
        <f t="shared" si="1"/>
        <v>8.6999999999999993</v>
      </c>
      <c r="J24">
        <v>-82.338226318359304</v>
      </c>
      <c r="K24">
        <f t="shared" si="3"/>
        <v>36</v>
      </c>
      <c r="L24">
        <v>-23.1788330078125</v>
      </c>
      <c r="M24">
        <f t="shared" si="4"/>
        <v>8.6999999999999993</v>
      </c>
      <c r="N24">
        <v>-140.36654663085901</v>
      </c>
      <c r="O24">
        <f t="shared" si="5"/>
        <v>36</v>
      </c>
      <c r="P24">
        <v>-35.852958679199197</v>
      </c>
      <c r="Q24">
        <f t="shared" si="6"/>
        <v>8.6999999999999993</v>
      </c>
      <c r="R24">
        <v>-27.406959533691399</v>
      </c>
      <c r="S24">
        <f t="shared" si="7"/>
        <v>8.6999999999999993</v>
      </c>
      <c r="T24">
        <v>-113.086608886718</v>
      </c>
      <c r="U24">
        <v>8.6999999999999993</v>
      </c>
      <c r="V24">
        <v>173.45895385742099</v>
      </c>
      <c r="W24">
        <f t="shared" si="8"/>
        <v>8.6999999999999993</v>
      </c>
      <c r="X24">
        <v>-456.79351806640602</v>
      </c>
      <c r="Y24">
        <f t="shared" si="9"/>
        <v>36</v>
      </c>
      <c r="Z24">
        <v>93.670051574707003</v>
      </c>
      <c r="AA24">
        <f t="shared" si="8"/>
        <v>8.6999999999999993</v>
      </c>
      <c r="AB24">
        <v>-270.06140136718699</v>
      </c>
      <c r="AC24">
        <f t="shared" si="8"/>
        <v>8.6999999999999993</v>
      </c>
      <c r="AD24">
        <v>-250.49264526367099</v>
      </c>
      <c r="AE24">
        <f t="shared" si="8"/>
        <v>8.6999999999999993</v>
      </c>
      <c r="AF24">
        <v>-100.022804260253</v>
      </c>
      <c r="AG24">
        <f t="shared" si="10"/>
        <v>36</v>
      </c>
      <c r="AH24">
        <v>-16.888065338134702</v>
      </c>
      <c r="AI24">
        <f t="shared" si="11"/>
        <v>8.6999999999999993</v>
      </c>
      <c r="AJ24">
        <v>-42.9462890625</v>
      </c>
      <c r="AM24">
        <f t="shared" si="13"/>
        <v>8.6999999999999993</v>
      </c>
      <c r="AN24">
        <v>-341.87316894531199</v>
      </c>
      <c r="AO24">
        <f t="shared" si="14"/>
        <v>8.6999999999999993</v>
      </c>
      <c r="AP24">
        <v>-179.20437622070301</v>
      </c>
      <c r="AQ24">
        <f t="shared" si="15"/>
        <v>8.6999999999999993</v>
      </c>
      <c r="AR24">
        <v>-82.300849914550696</v>
      </c>
      <c r="AS24">
        <f t="shared" si="16"/>
        <v>8.6999999999999993</v>
      </c>
      <c r="AT24">
        <v>-87.230278015136705</v>
      </c>
      <c r="AU24">
        <f t="shared" si="17"/>
        <v>8.6999999999999993</v>
      </c>
      <c r="AV24">
        <v>-95.136291503906193</v>
      </c>
      <c r="AW24">
        <f t="shared" si="18"/>
        <v>8.6999999999999993</v>
      </c>
      <c r="AX24">
        <v>-87.863975524902301</v>
      </c>
      <c r="AY24">
        <f t="shared" si="19"/>
        <v>8.6999999999999993</v>
      </c>
      <c r="AZ24">
        <v>-37.344703674316399</v>
      </c>
      <c r="BA24">
        <f t="shared" si="20"/>
        <v>8.6999999999999993</v>
      </c>
      <c r="BB24">
        <v>-129.29692077636699</v>
      </c>
    </row>
    <row r="25" spans="1:54" x14ac:dyDescent="0.2">
      <c r="A25">
        <f t="shared" si="0"/>
        <v>38</v>
      </c>
      <c r="B25">
        <v>-617.99157714843705</v>
      </c>
      <c r="C25">
        <f t="shared" si="1"/>
        <v>9.1999999999999993</v>
      </c>
      <c r="D25">
        <v>-905.98400878906205</v>
      </c>
      <c r="E25">
        <f t="shared" si="1"/>
        <v>9.1999999999999993</v>
      </c>
      <c r="F25">
        <v>-656.49029541015602</v>
      </c>
      <c r="G25">
        <f t="shared" si="2"/>
        <v>38</v>
      </c>
      <c r="H25">
        <v>-28.945011138916001</v>
      </c>
      <c r="I25">
        <f t="shared" si="1"/>
        <v>9.1999999999999993</v>
      </c>
      <c r="J25">
        <v>-84.557884216308494</v>
      </c>
      <c r="K25">
        <f t="shared" si="3"/>
        <v>38</v>
      </c>
      <c r="L25">
        <v>-16.6264953613281</v>
      </c>
      <c r="M25">
        <f t="shared" si="4"/>
        <v>9.1999999999999993</v>
      </c>
      <c r="N25">
        <v>-116.268798828125</v>
      </c>
      <c r="O25">
        <f t="shared" si="5"/>
        <v>38</v>
      </c>
      <c r="P25">
        <v>-43.1609497070312</v>
      </c>
      <c r="Q25">
        <f t="shared" si="6"/>
        <v>9.1999999999999993</v>
      </c>
      <c r="R25">
        <v>-22.040580749511701</v>
      </c>
      <c r="S25">
        <f t="shared" si="7"/>
        <v>9.1999999999999993</v>
      </c>
      <c r="T25">
        <v>-125.125198364257</v>
      </c>
      <c r="W25">
        <f t="shared" si="8"/>
        <v>9.1999999999999993</v>
      </c>
      <c r="X25">
        <v>-434.16555786132801</v>
      </c>
      <c r="Y25">
        <f t="shared" si="9"/>
        <v>38</v>
      </c>
      <c r="Z25">
        <v>91.042053222656193</v>
      </c>
      <c r="AA25">
        <f t="shared" si="8"/>
        <v>9.1999999999999993</v>
      </c>
      <c r="AB25">
        <v>-279.10659790039</v>
      </c>
      <c r="AC25">
        <f t="shared" si="8"/>
        <v>9.1999999999999993</v>
      </c>
      <c r="AD25">
        <v>-244.07522583007801</v>
      </c>
      <c r="AE25">
        <f t="shared" si="8"/>
        <v>9.1999999999999993</v>
      </c>
      <c r="AF25">
        <v>-83.240493774414006</v>
      </c>
      <c r="AG25">
        <f t="shared" si="10"/>
        <v>38</v>
      </c>
      <c r="AH25">
        <v>-14.502944946289</v>
      </c>
      <c r="AI25">
        <f t="shared" si="11"/>
        <v>9.1999999999999993</v>
      </c>
      <c r="AJ25">
        <v>-33.324623107910099</v>
      </c>
      <c r="AM25">
        <f t="shared" si="13"/>
        <v>9.1999999999999993</v>
      </c>
      <c r="AN25">
        <v>-322.62091064453102</v>
      </c>
      <c r="AO25">
        <f t="shared" si="14"/>
        <v>9.1999999999999993</v>
      </c>
      <c r="AP25">
        <v>-152.00361633300699</v>
      </c>
      <c r="AQ25">
        <f t="shared" si="15"/>
        <v>9.1999999999999993</v>
      </c>
      <c r="AR25">
        <v>-83.928977966308494</v>
      </c>
      <c r="AS25">
        <f t="shared" si="16"/>
        <v>9.1999999999999993</v>
      </c>
      <c r="AT25">
        <v>-80.969459533691406</v>
      </c>
      <c r="AU25">
        <f t="shared" si="17"/>
        <v>9.1999999999999993</v>
      </c>
      <c r="AV25">
        <v>-96.672958374023395</v>
      </c>
      <c r="AW25">
        <f t="shared" si="18"/>
        <v>9.1999999999999993</v>
      </c>
      <c r="AX25">
        <v>-91.610092163085895</v>
      </c>
      <c r="AY25">
        <f t="shared" si="19"/>
        <v>9.1999999999999993</v>
      </c>
      <c r="AZ25">
        <v>-42.753921508788999</v>
      </c>
      <c r="BA25">
        <f t="shared" si="20"/>
        <v>9.1999999999999993</v>
      </c>
      <c r="BB25">
        <v>-99.883148193359304</v>
      </c>
    </row>
    <row r="26" spans="1:54" x14ac:dyDescent="0.2">
      <c r="A26">
        <f t="shared" si="0"/>
        <v>40</v>
      </c>
      <c r="B26">
        <v>-566.975341796875</v>
      </c>
      <c r="C26">
        <f t="shared" si="1"/>
        <v>9.6999999999999993</v>
      </c>
      <c r="D26">
        <v>-889.26550292968705</v>
      </c>
      <c r="E26">
        <f t="shared" si="1"/>
        <v>9.6999999999999993</v>
      </c>
      <c r="F26">
        <v>-574.69055175781205</v>
      </c>
      <c r="G26">
        <f t="shared" si="2"/>
        <v>40</v>
      </c>
      <c r="H26">
        <v>-21.062156677246001</v>
      </c>
      <c r="I26">
        <f t="shared" si="1"/>
        <v>9.6999999999999993</v>
      </c>
      <c r="J26">
        <v>-77.752143859863196</v>
      </c>
      <c r="K26">
        <f t="shared" si="3"/>
        <v>40</v>
      </c>
      <c r="L26">
        <v>-17.419921875</v>
      </c>
      <c r="M26">
        <f t="shared" si="4"/>
        <v>9.6999999999999993</v>
      </c>
      <c r="N26">
        <v>-132.260009765625</v>
      </c>
      <c r="O26">
        <f t="shared" si="5"/>
        <v>40</v>
      </c>
      <c r="P26">
        <v>-36.806446075439403</v>
      </c>
      <c r="Q26">
        <f t="shared" si="6"/>
        <v>9.6999999999999993</v>
      </c>
      <c r="R26">
        <v>-35.728004455566399</v>
      </c>
      <c r="S26">
        <f t="shared" si="7"/>
        <v>9.6999999999999993</v>
      </c>
      <c r="T26">
        <v>-135.42385864257801</v>
      </c>
      <c r="W26">
        <f t="shared" si="8"/>
        <v>9.6999999999999993</v>
      </c>
      <c r="X26">
        <v>-427.28143310546801</v>
      </c>
      <c r="Y26">
        <f t="shared" si="9"/>
        <v>40</v>
      </c>
      <c r="Z26">
        <v>86.948165893554602</v>
      </c>
      <c r="AA26">
        <f t="shared" si="8"/>
        <v>9.6999999999999993</v>
      </c>
      <c r="AB26">
        <v>-245.80146789550699</v>
      </c>
      <c r="AC26">
        <f t="shared" si="8"/>
        <v>9.6999999999999993</v>
      </c>
      <c r="AD26">
        <v>-261.33508300781199</v>
      </c>
      <c r="AE26">
        <f t="shared" si="8"/>
        <v>9.6999999999999993</v>
      </c>
      <c r="AF26">
        <v>-79.109275817870994</v>
      </c>
      <c r="AG26">
        <f t="shared" si="10"/>
        <v>40</v>
      </c>
      <c r="AH26">
        <v>-13.048442840576101</v>
      </c>
      <c r="AI26">
        <f t="shared" si="11"/>
        <v>9.6999999999999993</v>
      </c>
      <c r="AJ26">
        <v>-29.544471740722599</v>
      </c>
      <c r="AM26">
        <f t="shared" si="13"/>
        <v>9.6999999999999993</v>
      </c>
      <c r="AN26">
        <v>-338.94552612304602</v>
      </c>
      <c r="AO26">
        <f t="shared" si="14"/>
        <v>9.6999999999999993</v>
      </c>
      <c r="AP26">
        <v>-149.888916015625</v>
      </c>
      <c r="AQ26">
        <f t="shared" si="15"/>
        <v>9.6999999999999993</v>
      </c>
      <c r="AR26">
        <v>-77.586257934570298</v>
      </c>
      <c r="AS26">
        <f t="shared" si="16"/>
        <v>9.6999999999999993</v>
      </c>
      <c r="AT26">
        <v>-87.657440185546804</v>
      </c>
      <c r="AU26">
        <f t="shared" si="17"/>
        <v>9.6999999999999993</v>
      </c>
      <c r="AV26">
        <v>-101.16371154785099</v>
      </c>
      <c r="AW26">
        <f t="shared" si="18"/>
        <v>9.6999999999999993</v>
      </c>
      <c r="AX26">
        <v>-84.966224670410099</v>
      </c>
      <c r="AY26">
        <f t="shared" si="19"/>
        <v>9.6999999999999993</v>
      </c>
      <c r="AZ26">
        <v>-47.000965118408203</v>
      </c>
      <c r="BA26">
        <f t="shared" si="20"/>
        <v>9.6999999999999993</v>
      </c>
      <c r="BB26">
        <v>-127.60735321044901</v>
      </c>
    </row>
    <row r="27" spans="1:54" x14ac:dyDescent="0.2">
      <c r="A27">
        <f t="shared" si="0"/>
        <v>42</v>
      </c>
      <c r="B27">
        <v>-560.277587890625</v>
      </c>
      <c r="C27">
        <f t="shared" si="1"/>
        <v>10.199999999999999</v>
      </c>
      <c r="D27">
        <v>-903.864501953125</v>
      </c>
      <c r="E27">
        <f t="shared" si="1"/>
        <v>10.199999999999999</v>
      </c>
      <c r="F27">
        <v>-620.46685791015602</v>
      </c>
      <c r="G27">
        <f t="shared" si="2"/>
        <v>42</v>
      </c>
      <c r="H27">
        <v>-30.589565277099599</v>
      </c>
      <c r="I27">
        <f t="shared" si="1"/>
        <v>10.199999999999999</v>
      </c>
      <c r="J27">
        <v>-80.312660217285099</v>
      </c>
      <c r="M27">
        <f t="shared" si="4"/>
        <v>10.199999999999999</v>
      </c>
      <c r="N27">
        <v>-122.855895996093</v>
      </c>
      <c r="O27">
        <f t="shared" si="5"/>
        <v>42</v>
      </c>
      <c r="P27">
        <v>-35.256759643554602</v>
      </c>
      <c r="Q27">
        <f t="shared" si="6"/>
        <v>10.199999999999999</v>
      </c>
      <c r="R27">
        <v>-25.788616180419901</v>
      </c>
      <c r="S27">
        <f t="shared" si="7"/>
        <v>10.199999999999999</v>
      </c>
      <c r="T27">
        <v>-126.55412292480401</v>
      </c>
      <c r="W27">
        <f t="shared" si="8"/>
        <v>10.199999999999999</v>
      </c>
      <c r="X27">
        <v>-407.33898925781199</v>
      </c>
      <c r="Y27">
        <f t="shared" si="9"/>
        <v>42</v>
      </c>
      <c r="Z27">
        <v>90.115821838378906</v>
      </c>
      <c r="AA27">
        <f t="shared" si="8"/>
        <v>10.199999999999999</v>
      </c>
      <c r="AB27">
        <v>-232.78091430664</v>
      </c>
      <c r="AC27">
        <f t="shared" si="8"/>
        <v>10.199999999999999</v>
      </c>
      <c r="AD27">
        <v>-258.65826416015602</v>
      </c>
      <c r="AE27">
        <f t="shared" si="8"/>
        <v>10.199999999999999</v>
      </c>
      <c r="AF27">
        <v>-61.1410102844238</v>
      </c>
      <c r="AG27">
        <f t="shared" si="10"/>
        <v>42</v>
      </c>
      <c r="AH27">
        <v>-14.161037445068301</v>
      </c>
      <c r="AI27">
        <f t="shared" si="11"/>
        <v>10.199999999999999</v>
      </c>
      <c r="AJ27">
        <v>-49.553619384765597</v>
      </c>
      <c r="AM27">
        <f t="shared" si="13"/>
        <v>10.199999999999999</v>
      </c>
      <c r="AN27">
        <v>-327.03570556640602</v>
      </c>
      <c r="AO27">
        <f t="shared" si="14"/>
        <v>10.199999999999999</v>
      </c>
      <c r="AP27">
        <v>-142.69982910156199</v>
      </c>
      <c r="AQ27">
        <f t="shared" si="15"/>
        <v>10.199999999999999</v>
      </c>
      <c r="AR27">
        <v>-81.317306518554602</v>
      </c>
      <c r="AS27">
        <f t="shared" si="16"/>
        <v>10.199999999999999</v>
      </c>
      <c r="AT27">
        <v>-84.397964477539006</v>
      </c>
      <c r="AU27">
        <f t="shared" si="17"/>
        <v>10.199999999999999</v>
      </c>
      <c r="AV27">
        <v>-85.548133850097599</v>
      </c>
      <c r="AW27">
        <f t="shared" si="18"/>
        <v>10.199999999999999</v>
      </c>
      <c r="AX27">
        <v>-80.259452819824205</v>
      </c>
      <c r="AY27">
        <f t="shared" si="19"/>
        <v>10.199999999999999</v>
      </c>
      <c r="AZ27">
        <v>-43.572261810302699</v>
      </c>
      <c r="BA27">
        <f t="shared" si="20"/>
        <v>10.199999999999999</v>
      </c>
      <c r="BB27">
        <v>-109.724243164062</v>
      </c>
    </row>
    <row r="28" spans="1:54" x14ac:dyDescent="0.2">
      <c r="A28">
        <f t="shared" si="0"/>
        <v>44</v>
      </c>
      <c r="B28">
        <v>-489.9462890625</v>
      </c>
      <c r="C28">
        <f t="shared" si="1"/>
        <v>10.7</v>
      </c>
      <c r="D28">
        <v>-859.47601318359295</v>
      </c>
      <c r="E28">
        <f t="shared" si="1"/>
        <v>10.7</v>
      </c>
      <c r="F28">
        <v>-504.45809936523398</v>
      </c>
      <c r="G28">
        <f t="shared" si="2"/>
        <v>44</v>
      </c>
      <c r="H28">
        <v>-28.466537475585898</v>
      </c>
      <c r="I28">
        <f t="shared" si="1"/>
        <v>10.7</v>
      </c>
      <c r="J28">
        <v>-72.236114501953097</v>
      </c>
      <c r="M28">
        <f t="shared" si="4"/>
        <v>10.7</v>
      </c>
      <c r="N28">
        <v>-128.67414855957</v>
      </c>
      <c r="O28">
        <f t="shared" si="5"/>
        <v>44</v>
      </c>
      <c r="P28">
        <v>-38.700252532958899</v>
      </c>
      <c r="Q28">
        <f t="shared" si="6"/>
        <v>10.7</v>
      </c>
      <c r="R28">
        <v>-20.860763549804599</v>
      </c>
      <c r="S28">
        <f t="shared" si="7"/>
        <v>10.7</v>
      </c>
      <c r="T28">
        <v>-101.414779663085</v>
      </c>
      <c r="W28">
        <f t="shared" si="8"/>
        <v>10.7</v>
      </c>
      <c r="X28">
        <v>-391.61441040039</v>
      </c>
      <c r="Y28">
        <f t="shared" si="9"/>
        <v>44</v>
      </c>
      <c r="Z28">
        <v>91.878852844238196</v>
      </c>
      <c r="AA28">
        <f t="shared" si="8"/>
        <v>10.7</v>
      </c>
      <c r="AB28">
        <v>-247.17721557617099</v>
      </c>
      <c r="AC28">
        <f t="shared" si="8"/>
        <v>10.7</v>
      </c>
      <c r="AD28">
        <v>-243.66107177734301</v>
      </c>
      <c r="AE28">
        <f t="shared" si="8"/>
        <v>10.7</v>
      </c>
      <c r="AF28">
        <v>-64.281921386718693</v>
      </c>
      <c r="AG28">
        <f t="shared" si="10"/>
        <v>44</v>
      </c>
      <c r="AH28">
        <v>-13.0039100646972</v>
      </c>
      <c r="AI28">
        <f t="shared" si="11"/>
        <v>10.7</v>
      </c>
      <c r="AJ28">
        <v>-31.007003784179599</v>
      </c>
      <c r="AM28">
        <f t="shared" si="13"/>
        <v>10.7</v>
      </c>
      <c r="AN28">
        <v>-332.475341796875</v>
      </c>
      <c r="AO28">
        <f t="shared" si="14"/>
        <v>10.7</v>
      </c>
      <c r="AP28">
        <v>-146.94645690917901</v>
      </c>
      <c r="AQ28">
        <f t="shared" si="15"/>
        <v>10.7</v>
      </c>
      <c r="AR28">
        <v>-72.508163452148395</v>
      </c>
      <c r="AS28">
        <f t="shared" si="16"/>
        <v>10.7</v>
      </c>
      <c r="AT28">
        <v>-79.579849243164006</v>
      </c>
      <c r="AU28">
        <f t="shared" si="17"/>
        <v>10.7</v>
      </c>
      <c r="AV28">
        <v>-75.175476074218693</v>
      </c>
      <c r="AW28">
        <f t="shared" si="18"/>
        <v>10.7</v>
      </c>
      <c r="AX28">
        <v>-87.590072631835895</v>
      </c>
      <c r="AY28">
        <f t="shared" si="19"/>
        <v>10.7</v>
      </c>
      <c r="AZ28">
        <v>-31.575450897216701</v>
      </c>
      <c r="BA28">
        <f t="shared" si="20"/>
        <v>10.7</v>
      </c>
      <c r="BB28">
        <v>-111.428871154785</v>
      </c>
    </row>
    <row r="29" spans="1:54" x14ac:dyDescent="0.2">
      <c r="A29">
        <f t="shared" si="0"/>
        <v>46</v>
      </c>
      <c r="B29">
        <v>-464.91809082031199</v>
      </c>
      <c r="C29">
        <f t="shared" si="1"/>
        <v>11.2</v>
      </c>
      <c r="D29">
        <v>-826.967529296875</v>
      </c>
      <c r="E29">
        <f t="shared" si="1"/>
        <v>11.2</v>
      </c>
      <c r="F29">
        <v>-539.38934326171795</v>
      </c>
      <c r="G29">
        <f t="shared" si="2"/>
        <v>46</v>
      </c>
      <c r="H29">
        <v>-13.7535552978515</v>
      </c>
      <c r="I29">
        <f t="shared" si="1"/>
        <v>11.2</v>
      </c>
      <c r="J29">
        <v>-76.618011474609304</v>
      </c>
      <c r="M29">
        <f t="shared" si="4"/>
        <v>11.2</v>
      </c>
      <c r="N29">
        <v>-107.851760864257</v>
      </c>
      <c r="O29">
        <f t="shared" si="5"/>
        <v>46</v>
      </c>
      <c r="P29">
        <v>-44.561813354492102</v>
      </c>
      <c r="Q29">
        <f t="shared" si="6"/>
        <v>11.2</v>
      </c>
      <c r="R29">
        <v>-23.5666694641113</v>
      </c>
      <c r="S29">
        <f t="shared" si="7"/>
        <v>11.2</v>
      </c>
      <c r="T29">
        <v>-123.038330078125</v>
      </c>
      <c r="W29">
        <f t="shared" si="8"/>
        <v>11.2</v>
      </c>
      <c r="X29">
        <v>-393.17242431640602</v>
      </c>
      <c r="Y29">
        <f t="shared" si="9"/>
        <v>46</v>
      </c>
      <c r="Z29">
        <v>88.100563049316406</v>
      </c>
      <c r="AA29">
        <f t="shared" si="8"/>
        <v>11.2</v>
      </c>
      <c r="AB29">
        <v>-262.99212646484301</v>
      </c>
      <c r="AC29">
        <f t="shared" si="8"/>
        <v>11.2</v>
      </c>
      <c r="AD29">
        <v>-237.26980590820301</v>
      </c>
      <c r="AE29">
        <f t="shared" si="8"/>
        <v>11.2</v>
      </c>
      <c r="AF29">
        <v>-63.850490570068303</v>
      </c>
      <c r="AG29">
        <f t="shared" si="10"/>
        <v>46</v>
      </c>
      <c r="AH29">
        <v>-13.748928070068301</v>
      </c>
      <c r="AI29">
        <f t="shared" si="11"/>
        <v>11.2</v>
      </c>
      <c r="AJ29">
        <v>-35.204627990722599</v>
      </c>
      <c r="AM29">
        <f t="shared" si="13"/>
        <v>11.2</v>
      </c>
      <c r="AN29">
        <v>-311.37268066406199</v>
      </c>
      <c r="AO29">
        <f t="shared" si="14"/>
        <v>11.2</v>
      </c>
      <c r="AP29">
        <v>-139.75793457031199</v>
      </c>
      <c r="AQ29">
        <f t="shared" si="15"/>
        <v>11.2</v>
      </c>
      <c r="AR29">
        <v>-77.053390502929602</v>
      </c>
      <c r="AS29">
        <f t="shared" si="16"/>
        <v>11.2</v>
      </c>
      <c r="AT29">
        <v>-86.288757324218693</v>
      </c>
      <c r="AU29">
        <f t="shared" si="17"/>
        <v>11.2</v>
      </c>
      <c r="AV29">
        <v>-71.225738525390597</v>
      </c>
      <c r="AW29">
        <f t="shared" si="18"/>
        <v>11.2</v>
      </c>
      <c r="AX29">
        <v>-69.434951782226506</v>
      </c>
      <c r="AY29">
        <f t="shared" si="19"/>
        <v>11.2</v>
      </c>
      <c r="AZ29">
        <v>-35.337879180908203</v>
      </c>
      <c r="BA29">
        <f t="shared" si="20"/>
        <v>11.2</v>
      </c>
      <c r="BB29">
        <v>-108.906921386718</v>
      </c>
    </row>
    <row r="30" spans="1:54" x14ac:dyDescent="0.2">
      <c r="A30">
        <f t="shared" si="0"/>
        <v>48</v>
      </c>
      <c r="B30">
        <v>-453.78204345703102</v>
      </c>
      <c r="C30">
        <f t="shared" si="1"/>
        <v>11.7</v>
      </c>
      <c r="D30">
        <v>-830.846923828125</v>
      </c>
      <c r="E30">
        <f t="shared" si="1"/>
        <v>11.7</v>
      </c>
      <c r="F30">
        <v>-550.158203125</v>
      </c>
      <c r="G30">
        <f t="shared" si="2"/>
        <v>48</v>
      </c>
      <c r="H30">
        <v>-26.835334777831999</v>
      </c>
      <c r="I30">
        <f t="shared" si="1"/>
        <v>11.7</v>
      </c>
      <c r="J30">
        <v>-74.182846069335895</v>
      </c>
      <c r="M30">
        <f t="shared" si="4"/>
        <v>11.7</v>
      </c>
      <c r="N30">
        <v>-145.73123168945301</v>
      </c>
      <c r="O30">
        <f t="shared" si="5"/>
        <v>48</v>
      </c>
      <c r="P30">
        <v>-41.4974975585937</v>
      </c>
      <c r="Q30">
        <f t="shared" si="6"/>
        <v>11.7</v>
      </c>
      <c r="R30">
        <v>-24.0093269348144</v>
      </c>
      <c r="S30">
        <f t="shared" si="7"/>
        <v>11.7</v>
      </c>
      <c r="T30">
        <v>-100.46582794189401</v>
      </c>
      <c r="W30">
        <f t="shared" si="8"/>
        <v>11.7</v>
      </c>
      <c r="X30">
        <v>-324.40505981445301</v>
      </c>
      <c r="Y30">
        <f t="shared" si="9"/>
        <v>48</v>
      </c>
      <c r="Z30">
        <v>92.3858642578125</v>
      </c>
      <c r="AA30">
        <f t="shared" si="8"/>
        <v>11.7</v>
      </c>
      <c r="AB30">
        <v>-209.167724609375</v>
      </c>
      <c r="AC30">
        <f t="shared" si="8"/>
        <v>11.7</v>
      </c>
      <c r="AD30">
        <v>-215.9423828125</v>
      </c>
      <c r="AE30">
        <f t="shared" si="8"/>
        <v>11.7</v>
      </c>
      <c r="AF30">
        <v>-70.859970092773395</v>
      </c>
      <c r="AG30">
        <f t="shared" si="10"/>
        <v>48</v>
      </c>
      <c r="AH30">
        <v>13.248374938964799</v>
      </c>
      <c r="AI30">
        <f t="shared" si="11"/>
        <v>11.7</v>
      </c>
      <c r="AJ30">
        <v>-41.745780944824197</v>
      </c>
      <c r="AM30">
        <f t="shared" si="13"/>
        <v>11.7</v>
      </c>
      <c r="AN30">
        <v>-289.33737182617102</v>
      </c>
      <c r="AO30">
        <f t="shared" si="14"/>
        <v>11.7</v>
      </c>
      <c r="AP30">
        <v>-118.51276397705</v>
      </c>
      <c r="AQ30">
        <f t="shared" si="15"/>
        <v>11.7</v>
      </c>
      <c r="AR30">
        <v>-75.479049682617102</v>
      </c>
      <c r="AS30">
        <f t="shared" si="16"/>
        <v>11.7</v>
      </c>
      <c r="AT30">
        <v>-69.338287353515597</v>
      </c>
      <c r="AU30">
        <f t="shared" si="17"/>
        <v>11.7</v>
      </c>
      <c r="AV30">
        <v>-80.203659057617102</v>
      </c>
      <c r="AW30">
        <f t="shared" si="18"/>
        <v>11.7</v>
      </c>
      <c r="AX30">
        <v>-67.616134643554602</v>
      </c>
      <c r="AY30">
        <f t="shared" si="19"/>
        <v>11.7</v>
      </c>
      <c r="AZ30">
        <v>-37.320125579833899</v>
      </c>
      <c r="BA30">
        <f t="shared" si="20"/>
        <v>11.7</v>
      </c>
      <c r="BB30">
        <v>-96.635154724120994</v>
      </c>
    </row>
    <row r="31" spans="1:54" x14ac:dyDescent="0.2">
      <c r="A31">
        <f t="shared" si="0"/>
        <v>50</v>
      </c>
      <c r="B31">
        <v>-439.37905883789</v>
      </c>
      <c r="C31">
        <f t="shared" si="1"/>
        <v>12.2</v>
      </c>
      <c r="D31">
        <v>-756.52575683593705</v>
      </c>
      <c r="E31">
        <f t="shared" si="1"/>
        <v>12.2</v>
      </c>
      <c r="F31">
        <v>-516.198486328125</v>
      </c>
      <c r="G31">
        <f t="shared" si="2"/>
        <v>50</v>
      </c>
      <c r="H31">
        <v>-22.6097106933593</v>
      </c>
      <c r="I31">
        <f t="shared" si="1"/>
        <v>12.2</v>
      </c>
      <c r="J31">
        <v>-53.88037109375</v>
      </c>
      <c r="M31">
        <f t="shared" si="4"/>
        <v>12.2</v>
      </c>
      <c r="N31">
        <v>-119.01382446289</v>
      </c>
      <c r="O31">
        <f t="shared" si="5"/>
        <v>50</v>
      </c>
      <c r="P31">
        <v>-35.586467742919901</v>
      </c>
      <c r="Q31">
        <f t="shared" si="6"/>
        <v>12.2</v>
      </c>
      <c r="R31">
        <v>-14.4537811279296</v>
      </c>
      <c r="S31">
        <f t="shared" si="7"/>
        <v>12.2</v>
      </c>
      <c r="T31">
        <v>-97.831192016601506</v>
      </c>
      <c r="W31">
        <f t="shared" si="8"/>
        <v>12.2</v>
      </c>
      <c r="X31">
        <v>-317.50167846679602</v>
      </c>
      <c r="Y31">
        <f t="shared" si="9"/>
        <v>50</v>
      </c>
      <c r="Z31">
        <v>99.791114807128906</v>
      </c>
      <c r="AA31">
        <f t="shared" si="8"/>
        <v>12.2</v>
      </c>
      <c r="AB31">
        <v>-224.72090148925699</v>
      </c>
      <c r="AC31">
        <f t="shared" si="8"/>
        <v>12.2</v>
      </c>
      <c r="AD31">
        <v>-203.80075073242099</v>
      </c>
      <c r="AE31">
        <f t="shared" si="8"/>
        <v>12.2</v>
      </c>
      <c r="AF31">
        <v>-59.2854194641113</v>
      </c>
      <c r="AG31">
        <f t="shared" si="10"/>
        <v>50</v>
      </c>
      <c r="AH31">
        <v>-9.7997207641601491</v>
      </c>
      <c r="AI31">
        <f t="shared" si="11"/>
        <v>12.2</v>
      </c>
      <c r="AJ31">
        <v>-36.192131042480398</v>
      </c>
      <c r="AM31">
        <f t="shared" si="13"/>
        <v>12.2</v>
      </c>
      <c r="AN31">
        <v>-306.57867431640602</v>
      </c>
      <c r="AO31">
        <f t="shared" si="14"/>
        <v>12.2</v>
      </c>
      <c r="AP31">
        <v>-141.47564697265599</v>
      </c>
      <c r="AQ31">
        <f t="shared" si="15"/>
        <v>12.2</v>
      </c>
      <c r="AR31">
        <v>-54.275634765625</v>
      </c>
      <c r="AS31">
        <f t="shared" si="16"/>
        <v>12.2</v>
      </c>
      <c r="AT31">
        <v>-85.908943176269503</v>
      </c>
      <c r="AU31">
        <f t="shared" si="17"/>
        <v>12.2</v>
      </c>
      <c r="AV31">
        <v>-78.112953186035099</v>
      </c>
      <c r="AW31">
        <f t="shared" si="18"/>
        <v>12.2</v>
      </c>
      <c r="AX31">
        <v>-70.745567321777301</v>
      </c>
      <c r="AY31">
        <f t="shared" si="19"/>
        <v>12.2</v>
      </c>
      <c r="AZ31">
        <v>-32.551433563232401</v>
      </c>
      <c r="BA31">
        <f t="shared" si="20"/>
        <v>12.2</v>
      </c>
      <c r="BB31">
        <v>-106.801139831542</v>
      </c>
    </row>
    <row r="32" spans="1:54" x14ac:dyDescent="0.2">
      <c r="A32">
        <f t="shared" si="0"/>
        <v>52</v>
      </c>
      <c r="B32">
        <v>-414.36288452148398</v>
      </c>
      <c r="C32">
        <f t="shared" si="1"/>
        <v>12.7</v>
      </c>
      <c r="D32">
        <v>-750.04724121093705</v>
      </c>
      <c r="E32">
        <f t="shared" si="1"/>
        <v>12.7</v>
      </c>
      <c r="F32">
        <v>-503.58197021484301</v>
      </c>
      <c r="G32">
        <f t="shared" si="2"/>
        <v>52</v>
      </c>
      <c r="H32">
        <v>-21.028831481933501</v>
      </c>
      <c r="I32">
        <f t="shared" si="1"/>
        <v>12.7</v>
      </c>
      <c r="J32">
        <v>-50.772369384765597</v>
      </c>
      <c r="M32">
        <f t="shared" si="4"/>
        <v>12.7</v>
      </c>
      <c r="N32">
        <v>-123.91525268554599</v>
      </c>
      <c r="O32">
        <f t="shared" si="5"/>
        <v>52</v>
      </c>
      <c r="P32">
        <v>-34.675571441650298</v>
      </c>
      <c r="Q32">
        <f t="shared" si="6"/>
        <v>12.7</v>
      </c>
      <c r="R32">
        <v>-15.780189514160099</v>
      </c>
      <c r="S32">
        <f t="shared" si="7"/>
        <v>12.7</v>
      </c>
      <c r="T32">
        <v>-78.7476806640625</v>
      </c>
      <c r="W32">
        <f t="shared" si="8"/>
        <v>12.7</v>
      </c>
      <c r="X32">
        <v>-336.30050659179602</v>
      </c>
      <c r="Y32">
        <f t="shared" si="9"/>
        <v>52</v>
      </c>
      <c r="Z32">
        <v>90.209068298339801</v>
      </c>
      <c r="AA32">
        <f t="shared" si="8"/>
        <v>12.7</v>
      </c>
      <c r="AB32">
        <v>-181.84742736816401</v>
      </c>
      <c r="AC32">
        <f t="shared" si="8"/>
        <v>12.7</v>
      </c>
      <c r="AD32">
        <v>-211.97509765625</v>
      </c>
      <c r="AE32">
        <f t="shared" si="8"/>
        <v>12.7</v>
      </c>
      <c r="AF32">
        <v>-55.247531890869098</v>
      </c>
      <c r="AG32">
        <f t="shared" si="10"/>
        <v>52</v>
      </c>
      <c r="AH32">
        <v>9.5531768798828107</v>
      </c>
      <c r="AI32">
        <f t="shared" si="11"/>
        <v>12.7</v>
      </c>
      <c r="AJ32">
        <v>-36.203620910644503</v>
      </c>
      <c r="AM32">
        <f t="shared" si="13"/>
        <v>12.7</v>
      </c>
      <c r="AN32">
        <v>-293.66110229492102</v>
      </c>
      <c r="AO32">
        <f t="shared" si="14"/>
        <v>12.7</v>
      </c>
      <c r="AP32">
        <v>-122.09669494628901</v>
      </c>
      <c r="AQ32">
        <f t="shared" si="15"/>
        <v>12.7</v>
      </c>
      <c r="AR32">
        <v>-50.9078979492187</v>
      </c>
      <c r="AS32">
        <f t="shared" si="16"/>
        <v>12.7</v>
      </c>
      <c r="AT32">
        <v>-88.126266479492102</v>
      </c>
      <c r="AU32">
        <f t="shared" si="17"/>
        <v>12.7</v>
      </c>
      <c r="AV32">
        <v>-70.030174255370994</v>
      </c>
      <c r="AW32">
        <f t="shared" si="18"/>
        <v>12.7</v>
      </c>
      <c r="AX32">
        <v>-71.126190185546804</v>
      </c>
      <c r="AY32">
        <f t="shared" si="19"/>
        <v>12.7</v>
      </c>
      <c r="AZ32">
        <v>-22.664615631103501</v>
      </c>
      <c r="BA32">
        <f t="shared" si="20"/>
        <v>12.7</v>
      </c>
      <c r="BB32">
        <v>-98.562469482421804</v>
      </c>
    </row>
    <row r="33" spans="1:54" x14ac:dyDescent="0.2">
      <c r="A33">
        <f t="shared" si="0"/>
        <v>54</v>
      </c>
      <c r="B33">
        <v>-392.80978393554602</v>
      </c>
      <c r="C33">
        <f t="shared" si="1"/>
        <v>13.2</v>
      </c>
      <c r="D33">
        <v>-723.68444824218705</v>
      </c>
      <c r="E33">
        <f t="shared" si="1"/>
        <v>13.2</v>
      </c>
      <c r="F33">
        <v>-511.64501953125</v>
      </c>
      <c r="G33">
        <f t="shared" si="2"/>
        <v>54</v>
      </c>
      <c r="H33">
        <v>-20.795570373535099</v>
      </c>
      <c r="I33">
        <f t="shared" si="1"/>
        <v>13.2</v>
      </c>
      <c r="J33">
        <v>-49.311470031738203</v>
      </c>
      <c r="M33">
        <f t="shared" si="4"/>
        <v>13.2</v>
      </c>
      <c r="N33">
        <v>-102.61312866210901</v>
      </c>
      <c r="O33">
        <f t="shared" si="5"/>
        <v>54</v>
      </c>
      <c r="P33">
        <v>-36.942005157470703</v>
      </c>
      <c r="Q33">
        <f t="shared" si="6"/>
        <v>13.2</v>
      </c>
      <c r="R33">
        <v>-25.787757873535099</v>
      </c>
      <c r="S33">
        <f t="shared" si="7"/>
        <v>13.2</v>
      </c>
      <c r="T33">
        <v>-98.916976928710895</v>
      </c>
      <c r="W33">
        <f t="shared" si="8"/>
        <v>13.2</v>
      </c>
      <c r="X33">
        <v>-302.09832763671801</v>
      </c>
      <c r="Y33">
        <f t="shared" si="9"/>
        <v>54</v>
      </c>
      <c r="Z33">
        <v>94.646179199218693</v>
      </c>
      <c r="AA33">
        <f t="shared" si="8"/>
        <v>13.2</v>
      </c>
      <c r="AB33">
        <v>-174.16346740722599</v>
      </c>
      <c r="AC33">
        <f t="shared" si="8"/>
        <v>13.2</v>
      </c>
      <c r="AD33">
        <v>-220.04917907714801</v>
      </c>
      <c r="AE33">
        <f t="shared" si="8"/>
        <v>13.2</v>
      </c>
      <c r="AF33">
        <v>-60.9447212219238</v>
      </c>
      <c r="AG33">
        <f t="shared" si="10"/>
        <v>54</v>
      </c>
      <c r="AH33">
        <v>11.5833282470703</v>
      </c>
      <c r="AI33">
        <f t="shared" si="11"/>
        <v>13.2</v>
      </c>
      <c r="AJ33">
        <v>-33.203666687011697</v>
      </c>
      <c r="AM33">
        <f t="shared" si="13"/>
        <v>13.2</v>
      </c>
      <c r="AN33">
        <v>-276.970947265625</v>
      </c>
      <c r="AO33">
        <f t="shared" si="14"/>
        <v>13.2</v>
      </c>
      <c r="AP33">
        <v>-123.166862487792</v>
      </c>
      <c r="AQ33">
        <f t="shared" si="15"/>
        <v>13.2</v>
      </c>
      <c r="AR33">
        <v>-49.440383911132798</v>
      </c>
      <c r="AS33">
        <f t="shared" si="16"/>
        <v>13.2</v>
      </c>
      <c r="AT33">
        <v>-56.7891426086425</v>
      </c>
      <c r="AU33">
        <f t="shared" si="17"/>
        <v>13.2</v>
      </c>
      <c r="AV33">
        <v>-60.434616088867102</v>
      </c>
      <c r="AW33">
        <f t="shared" si="18"/>
        <v>13.2</v>
      </c>
      <c r="AX33">
        <v>-70.103950500488196</v>
      </c>
      <c r="BA33">
        <f t="shared" si="20"/>
        <v>13.2</v>
      </c>
      <c r="BB33">
        <v>-75.679092407226506</v>
      </c>
    </row>
    <row r="34" spans="1:54" x14ac:dyDescent="0.2">
      <c r="A34">
        <f t="shared" si="0"/>
        <v>56</v>
      </c>
      <c r="B34">
        <v>-354.83135986328102</v>
      </c>
      <c r="C34">
        <f t="shared" si="1"/>
        <v>13.7</v>
      </c>
      <c r="D34">
        <v>-697.31066894531205</v>
      </c>
      <c r="E34">
        <f t="shared" si="1"/>
        <v>13.7</v>
      </c>
      <c r="F34">
        <v>-473.16357421875</v>
      </c>
      <c r="G34">
        <f t="shared" si="2"/>
        <v>56</v>
      </c>
      <c r="H34">
        <v>-9.5976409912109304</v>
      </c>
      <c r="I34">
        <f t="shared" si="1"/>
        <v>13.7</v>
      </c>
      <c r="J34">
        <v>-75.146736145019503</v>
      </c>
      <c r="M34">
        <f t="shared" si="4"/>
        <v>13.7</v>
      </c>
      <c r="N34">
        <v>-117.55417633056599</v>
      </c>
      <c r="O34">
        <f t="shared" si="5"/>
        <v>56</v>
      </c>
      <c r="P34">
        <v>-35.3108100891113</v>
      </c>
      <c r="Q34">
        <f t="shared" si="6"/>
        <v>13.7</v>
      </c>
      <c r="R34">
        <v>-16.369911193847599</v>
      </c>
      <c r="S34">
        <f t="shared" si="7"/>
        <v>13.7</v>
      </c>
      <c r="T34">
        <v>-107.137939453125</v>
      </c>
      <c r="W34">
        <f t="shared" si="8"/>
        <v>13.7</v>
      </c>
      <c r="X34">
        <v>-326.020904541015</v>
      </c>
      <c r="Y34">
        <f t="shared" si="9"/>
        <v>56</v>
      </c>
      <c r="Z34">
        <v>100.072143554687</v>
      </c>
      <c r="AA34">
        <f t="shared" si="8"/>
        <v>13.7</v>
      </c>
      <c r="AB34">
        <v>-217.32795715332</v>
      </c>
      <c r="AC34">
        <f t="shared" si="8"/>
        <v>13.7</v>
      </c>
      <c r="AD34">
        <v>-216.78379821777301</v>
      </c>
      <c r="AE34">
        <f t="shared" si="8"/>
        <v>13.7</v>
      </c>
      <c r="AF34">
        <v>-60.190784454345703</v>
      </c>
      <c r="AG34">
        <f t="shared" si="10"/>
        <v>56</v>
      </c>
      <c r="AH34">
        <v>-11.452407836914</v>
      </c>
      <c r="AI34">
        <f t="shared" si="11"/>
        <v>13.7</v>
      </c>
      <c r="AJ34">
        <v>-28.401504516601499</v>
      </c>
      <c r="AM34">
        <f t="shared" si="13"/>
        <v>13.7</v>
      </c>
      <c r="AN34">
        <v>-298.036041259765</v>
      </c>
      <c r="AO34">
        <f t="shared" si="14"/>
        <v>13.7</v>
      </c>
      <c r="AP34">
        <v>-94.204498291015597</v>
      </c>
      <c r="AQ34">
        <f t="shared" si="15"/>
        <v>13.7</v>
      </c>
      <c r="AR34">
        <v>-74.967430114745994</v>
      </c>
      <c r="AS34">
        <f t="shared" si="16"/>
        <v>13.7</v>
      </c>
      <c r="AT34">
        <v>-67.135353088378906</v>
      </c>
      <c r="AU34">
        <f t="shared" si="17"/>
        <v>13.7</v>
      </c>
      <c r="AV34">
        <v>-65.803031921386705</v>
      </c>
      <c r="AW34">
        <f t="shared" si="18"/>
        <v>13.7</v>
      </c>
      <c r="AX34">
        <v>-71.932884216308494</v>
      </c>
      <c r="BA34">
        <f t="shared" si="20"/>
        <v>13.7</v>
      </c>
      <c r="BB34">
        <v>-90.115997314453097</v>
      </c>
    </row>
    <row r="35" spans="1:54" x14ac:dyDescent="0.2">
      <c r="A35">
        <f t="shared" si="0"/>
        <v>58</v>
      </c>
      <c r="B35">
        <v>-342.43621826171801</v>
      </c>
      <c r="C35">
        <f t="shared" si="1"/>
        <v>14.2</v>
      </c>
      <c r="D35">
        <v>-660.76885986328102</v>
      </c>
      <c r="E35">
        <f t="shared" si="1"/>
        <v>14.2</v>
      </c>
      <c r="F35">
        <v>-473.16867065429602</v>
      </c>
      <c r="G35">
        <f t="shared" si="2"/>
        <v>58</v>
      </c>
      <c r="H35">
        <v>-12.120719909667899</v>
      </c>
      <c r="I35">
        <f t="shared" si="1"/>
        <v>14.2</v>
      </c>
      <c r="J35">
        <v>-44.421669006347599</v>
      </c>
      <c r="M35">
        <f t="shared" si="4"/>
        <v>14.2</v>
      </c>
      <c r="N35">
        <v>-112.119667053222</v>
      </c>
      <c r="O35">
        <f t="shared" si="5"/>
        <v>58</v>
      </c>
      <c r="P35">
        <v>-29.082988739013601</v>
      </c>
      <c r="Q35">
        <f t="shared" si="6"/>
        <v>14.2</v>
      </c>
      <c r="R35">
        <v>-14.8902587890625</v>
      </c>
      <c r="S35">
        <f t="shared" si="7"/>
        <v>14.2</v>
      </c>
      <c r="T35">
        <v>-99.938652038574205</v>
      </c>
      <c r="W35">
        <f t="shared" si="8"/>
        <v>14.2</v>
      </c>
      <c r="X35">
        <v>-296.85894775390602</v>
      </c>
      <c r="Y35">
        <f t="shared" si="9"/>
        <v>58</v>
      </c>
      <c r="Z35">
        <v>101.16404724121</v>
      </c>
      <c r="AA35">
        <f t="shared" si="8"/>
        <v>14.2</v>
      </c>
      <c r="AB35">
        <v>-194.95054626464801</v>
      </c>
      <c r="AC35">
        <f t="shared" si="8"/>
        <v>14.2</v>
      </c>
      <c r="AD35">
        <v>-202.73699951171801</v>
      </c>
      <c r="AE35">
        <f t="shared" si="8"/>
        <v>14.2</v>
      </c>
      <c r="AF35">
        <v>-75.210800170898395</v>
      </c>
      <c r="AG35">
        <f t="shared" si="10"/>
        <v>58</v>
      </c>
      <c r="AH35">
        <v>-18.109794616699201</v>
      </c>
      <c r="AI35">
        <f t="shared" si="11"/>
        <v>14.2</v>
      </c>
      <c r="AJ35">
        <v>-30.865928649902301</v>
      </c>
      <c r="AM35">
        <f t="shared" si="13"/>
        <v>14.2</v>
      </c>
      <c r="AN35">
        <v>-291.46450805664</v>
      </c>
      <c r="AO35">
        <f t="shared" si="14"/>
        <v>14.2</v>
      </c>
      <c r="AP35">
        <v>-106.76234436035099</v>
      </c>
      <c r="AQ35">
        <f t="shared" si="15"/>
        <v>14.2</v>
      </c>
      <c r="AR35">
        <v>-44.873023986816399</v>
      </c>
      <c r="AS35">
        <f t="shared" si="16"/>
        <v>14.2</v>
      </c>
      <c r="AT35">
        <v>-66.800788879394503</v>
      </c>
      <c r="AU35">
        <f t="shared" si="17"/>
        <v>14.2</v>
      </c>
      <c r="AV35">
        <v>-69.993446350097599</v>
      </c>
      <c r="AW35">
        <f t="shared" si="18"/>
        <v>14.2</v>
      </c>
      <c r="AX35">
        <v>-54.449657440185497</v>
      </c>
      <c r="BA35">
        <f t="shared" si="20"/>
        <v>14.2</v>
      </c>
      <c r="BB35">
        <v>-92.163803100585895</v>
      </c>
    </row>
    <row r="36" spans="1:54" x14ac:dyDescent="0.2">
      <c r="A36">
        <f t="shared" si="0"/>
        <v>60</v>
      </c>
      <c r="B36">
        <v>-347.92242431640602</v>
      </c>
      <c r="C36">
        <f t="shared" si="1"/>
        <v>14.7</v>
      </c>
      <c r="D36">
        <v>-660.67730712890602</v>
      </c>
      <c r="E36">
        <f t="shared" si="1"/>
        <v>14.7</v>
      </c>
      <c r="F36">
        <v>-454.51861572265602</v>
      </c>
      <c r="G36">
        <f t="shared" si="2"/>
        <v>60</v>
      </c>
      <c r="H36">
        <v>-16.1797485351562</v>
      </c>
      <c r="I36">
        <f t="shared" si="1"/>
        <v>14.7</v>
      </c>
      <c r="J36">
        <v>-53.199134826660099</v>
      </c>
      <c r="M36">
        <f t="shared" si="4"/>
        <v>14.7</v>
      </c>
      <c r="N36">
        <v>-107.006385803222</v>
      </c>
      <c r="O36">
        <f t="shared" si="5"/>
        <v>60</v>
      </c>
      <c r="P36">
        <v>-32.933887481689403</v>
      </c>
      <c r="Q36">
        <f t="shared" si="6"/>
        <v>14.7</v>
      </c>
      <c r="R36">
        <v>-14.3082427978515</v>
      </c>
      <c r="S36">
        <f t="shared" si="7"/>
        <v>14.7</v>
      </c>
      <c r="T36">
        <v>-94.904197692870994</v>
      </c>
      <c r="W36">
        <f t="shared" si="8"/>
        <v>14.7</v>
      </c>
      <c r="X36">
        <v>-283.26736450195301</v>
      </c>
      <c r="Y36">
        <f t="shared" si="9"/>
        <v>60</v>
      </c>
      <c r="Z36">
        <v>97.387832641601506</v>
      </c>
      <c r="AA36">
        <f t="shared" si="8"/>
        <v>14.7</v>
      </c>
      <c r="AB36">
        <v>-173.23190307617099</v>
      </c>
      <c r="AC36">
        <f t="shared" si="8"/>
        <v>14.7</v>
      </c>
      <c r="AD36">
        <v>-207.96421813964801</v>
      </c>
      <c r="AE36">
        <f t="shared" si="8"/>
        <v>14.7</v>
      </c>
      <c r="AF36">
        <v>-61.5616645812988</v>
      </c>
      <c r="AG36">
        <f t="shared" si="10"/>
        <v>60</v>
      </c>
      <c r="AH36">
        <v>-9.8502502441406197</v>
      </c>
      <c r="AI36">
        <f t="shared" si="11"/>
        <v>14.7</v>
      </c>
      <c r="AJ36">
        <v>-28.246055603027301</v>
      </c>
      <c r="AM36">
        <f t="shared" si="13"/>
        <v>14.7</v>
      </c>
      <c r="AN36">
        <v>-274.13665771484301</v>
      </c>
      <c r="AO36">
        <f t="shared" si="14"/>
        <v>14.7</v>
      </c>
      <c r="AP36">
        <v>-108.41407012939401</v>
      </c>
      <c r="AQ36">
        <f t="shared" si="15"/>
        <v>14.7</v>
      </c>
      <c r="AR36">
        <v>-53.333610534667898</v>
      </c>
      <c r="AS36">
        <f t="shared" si="16"/>
        <v>14.7</v>
      </c>
      <c r="AT36">
        <v>-59.676738739013601</v>
      </c>
      <c r="AU36">
        <f t="shared" si="17"/>
        <v>14.7</v>
      </c>
      <c r="AV36">
        <v>-61.4655151367187</v>
      </c>
      <c r="AW36">
        <f t="shared" si="18"/>
        <v>14.7</v>
      </c>
      <c r="AX36">
        <v>-47.668632507324197</v>
      </c>
      <c r="BA36">
        <f t="shared" si="20"/>
        <v>14.7</v>
      </c>
      <c r="BB36">
        <v>-78.595268249511705</v>
      </c>
    </row>
    <row r="37" spans="1:54" x14ac:dyDescent="0.2">
      <c r="A37">
        <f t="shared" si="0"/>
        <v>62</v>
      </c>
      <c r="B37">
        <v>-329.437744140625</v>
      </c>
      <c r="C37">
        <f t="shared" si="1"/>
        <v>15.2</v>
      </c>
      <c r="D37">
        <v>-477.97216796875</v>
      </c>
      <c r="E37">
        <f t="shared" si="1"/>
        <v>15.2</v>
      </c>
      <c r="F37">
        <v>-454.98406982421801</v>
      </c>
      <c r="G37">
        <f t="shared" si="2"/>
        <v>62</v>
      </c>
      <c r="H37">
        <v>-15.801528930664</v>
      </c>
      <c r="I37">
        <f t="shared" si="1"/>
        <v>15.2</v>
      </c>
      <c r="J37">
        <v>-49.482315063476499</v>
      </c>
      <c r="M37">
        <f t="shared" si="4"/>
        <v>15.2</v>
      </c>
      <c r="N37">
        <v>-108.64786529541</v>
      </c>
      <c r="O37">
        <f t="shared" si="5"/>
        <v>62</v>
      </c>
      <c r="P37">
        <v>-35.390892028808501</v>
      </c>
      <c r="Q37">
        <f t="shared" si="6"/>
        <v>15.2</v>
      </c>
      <c r="R37">
        <v>-19.711685180663999</v>
      </c>
      <c r="S37">
        <f t="shared" si="7"/>
        <v>15.2</v>
      </c>
      <c r="T37">
        <v>-48.524288177490199</v>
      </c>
      <c r="W37">
        <f t="shared" si="8"/>
        <v>15.2</v>
      </c>
      <c r="X37">
        <v>-258.40679931640602</v>
      </c>
      <c r="Y37">
        <f t="shared" si="9"/>
        <v>62</v>
      </c>
      <c r="Z37">
        <v>95.417083740234304</v>
      </c>
      <c r="AA37">
        <f t="shared" si="8"/>
        <v>15.2</v>
      </c>
      <c r="AB37">
        <v>-184.00769042968699</v>
      </c>
      <c r="AC37">
        <f t="shared" si="8"/>
        <v>15.2</v>
      </c>
      <c r="AD37">
        <v>-233.734130859375</v>
      </c>
      <c r="AE37">
        <f t="shared" si="8"/>
        <v>15.2</v>
      </c>
      <c r="AF37">
        <v>-66.546218872070298</v>
      </c>
      <c r="AG37">
        <f t="shared" si="10"/>
        <v>62</v>
      </c>
      <c r="AH37">
        <v>8.7453155517578107</v>
      </c>
      <c r="AI37">
        <f t="shared" si="11"/>
        <v>15.2</v>
      </c>
      <c r="AJ37">
        <v>-27.863143920898398</v>
      </c>
      <c r="AM37">
        <f t="shared" si="13"/>
        <v>15.2</v>
      </c>
      <c r="AN37">
        <v>-291.77877807617102</v>
      </c>
      <c r="AO37">
        <f t="shared" si="14"/>
        <v>15.2</v>
      </c>
      <c r="AP37">
        <v>-94.392852783203097</v>
      </c>
      <c r="AQ37">
        <f t="shared" si="15"/>
        <v>15.2</v>
      </c>
      <c r="AR37">
        <v>-48.871780395507798</v>
      </c>
      <c r="AS37">
        <f t="shared" si="16"/>
        <v>15.2</v>
      </c>
      <c r="AT37">
        <v>-68.185211181640597</v>
      </c>
      <c r="AU37">
        <f t="shared" si="17"/>
        <v>15.2</v>
      </c>
      <c r="AV37">
        <v>-60.859848022460902</v>
      </c>
      <c r="AW37">
        <f t="shared" si="18"/>
        <v>15.2</v>
      </c>
      <c r="AX37">
        <v>-43.388416290283203</v>
      </c>
      <c r="BA37">
        <f t="shared" si="20"/>
        <v>15.2</v>
      </c>
      <c r="BB37">
        <v>-78.733642578125</v>
      </c>
    </row>
    <row r="38" spans="1:54" x14ac:dyDescent="0.2">
      <c r="A38">
        <f t="shared" si="0"/>
        <v>64</v>
      </c>
      <c r="B38">
        <v>-302.80755615234301</v>
      </c>
      <c r="C38">
        <f t="shared" si="1"/>
        <v>15.7</v>
      </c>
      <c r="D38">
        <v>-552.27233886718705</v>
      </c>
      <c r="E38">
        <f t="shared" si="1"/>
        <v>15.7</v>
      </c>
      <c r="F38">
        <v>-318.49670410156199</v>
      </c>
      <c r="G38">
        <f t="shared" si="2"/>
        <v>64</v>
      </c>
      <c r="H38">
        <v>-9.0311355590820295</v>
      </c>
      <c r="I38">
        <f t="shared" si="1"/>
        <v>15.7</v>
      </c>
      <c r="J38">
        <v>-41.490612030029197</v>
      </c>
      <c r="M38">
        <f t="shared" si="4"/>
        <v>15.7</v>
      </c>
      <c r="N38">
        <v>-102.750762939453</v>
      </c>
      <c r="O38">
        <f t="shared" si="5"/>
        <v>64</v>
      </c>
      <c r="P38">
        <v>-34.373191833496001</v>
      </c>
      <c r="Q38">
        <f t="shared" si="6"/>
        <v>15.7</v>
      </c>
      <c r="R38">
        <v>-18.9048156738281</v>
      </c>
      <c r="S38">
        <f t="shared" si="7"/>
        <v>15.7</v>
      </c>
      <c r="T38">
        <v>-48.852005004882798</v>
      </c>
      <c r="W38">
        <f t="shared" si="8"/>
        <v>15.7</v>
      </c>
      <c r="X38">
        <v>-245.27137756347599</v>
      </c>
      <c r="Y38">
        <f t="shared" si="9"/>
        <v>64</v>
      </c>
      <c r="Z38">
        <v>90.627845764160099</v>
      </c>
      <c r="AA38">
        <f t="shared" si="8"/>
        <v>15.7</v>
      </c>
      <c r="AB38">
        <v>-185.53326416015599</v>
      </c>
      <c r="AC38">
        <f t="shared" si="8"/>
        <v>15.7</v>
      </c>
      <c r="AD38">
        <v>-197.03021240234301</v>
      </c>
      <c r="AE38">
        <f t="shared" si="8"/>
        <v>15.7</v>
      </c>
      <c r="AF38">
        <v>-53.143001556396399</v>
      </c>
      <c r="AG38">
        <f t="shared" si="10"/>
        <v>64</v>
      </c>
      <c r="AH38">
        <v>13.788948059081999</v>
      </c>
      <c r="AI38">
        <f t="shared" si="11"/>
        <v>15.7</v>
      </c>
      <c r="AJ38">
        <v>-31.317947387695298</v>
      </c>
      <c r="AM38">
        <f t="shared" si="13"/>
        <v>15.7</v>
      </c>
      <c r="AN38">
        <v>-194.62130737304599</v>
      </c>
      <c r="AO38">
        <f t="shared" si="14"/>
        <v>15.7</v>
      </c>
      <c r="AP38">
        <v>-102.462852478027</v>
      </c>
      <c r="AQ38">
        <f t="shared" si="15"/>
        <v>15.7</v>
      </c>
      <c r="AR38">
        <v>-41.741756439208899</v>
      </c>
      <c r="AS38">
        <f t="shared" si="16"/>
        <v>15.7</v>
      </c>
      <c r="AT38">
        <v>-79.328857421875</v>
      </c>
      <c r="AU38">
        <f t="shared" si="17"/>
        <v>15.7</v>
      </c>
      <c r="AV38">
        <v>-59.104988098144503</v>
      </c>
      <c r="AW38">
        <f t="shared" si="18"/>
        <v>15.7</v>
      </c>
      <c r="AX38">
        <v>-59.252052307128899</v>
      </c>
      <c r="BA38">
        <f t="shared" si="20"/>
        <v>15.7</v>
      </c>
      <c r="BB38">
        <v>-91.384262084960895</v>
      </c>
    </row>
    <row r="39" spans="1:54" x14ac:dyDescent="0.2">
      <c r="A39">
        <f t="shared" si="0"/>
        <v>66</v>
      </c>
      <c r="B39">
        <v>-287.98486328125</v>
      </c>
      <c r="C39">
        <f t="shared" si="1"/>
        <v>16.2</v>
      </c>
      <c r="D39">
        <v>-515.117919921875</v>
      </c>
      <c r="E39">
        <f t="shared" si="1"/>
        <v>16.2</v>
      </c>
      <c r="F39">
        <v>-330.394775390625</v>
      </c>
      <c r="I39">
        <f t="shared" si="1"/>
        <v>16.2</v>
      </c>
      <c r="J39">
        <v>-39.259574890136697</v>
      </c>
      <c r="M39">
        <f t="shared" si="4"/>
        <v>16.2</v>
      </c>
      <c r="N39">
        <v>-102.081336975097</v>
      </c>
      <c r="O39">
        <f>O38+2</f>
        <v>66</v>
      </c>
      <c r="P39">
        <v>-39.207252502441399</v>
      </c>
      <c r="Q39">
        <f t="shared" si="6"/>
        <v>16.2</v>
      </c>
      <c r="R39">
        <v>-13.098960876464799</v>
      </c>
      <c r="S39">
        <f t="shared" si="7"/>
        <v>16.2</v>
      </c>
      <c r="T39">
        <v>-47.763248443603501</v>
      </c>
      <c r="W39">
        <f t="shared" si="8"/>
        <v>16.2</v>
      </c>
      <c r="X39">
        <v>-234.516342163085</v>
      </c>
      <c r="Y39">
        <f t="shared" si="9"/>
        <v>66</v>
      </c>
      <c r="Z39">
        <v>98.986793518066406</v>
      </c>
      <c r="AA39">
        <f t="shared" si="8"/>
        <v>16.2</v>
      </c>
      <c r="AB39">
        <v>-165.27421569824199</v>
      </c>
      <c r="AC39">
        <f t="shared" si="8"/>
        <v>16.2</v>
      </c>
      <c r="AD39">
        <v>-180.19757080078099</v>
      </c>
      <c r="AE39">
        <f t="shared" si="8"/>
        <v>16.2</v>
      </c>
      <c r="AF39">
        <v>-57.425624847412102</v>
      </c>
      <c r="AG39">
        <f t="shared" si="10"/>
        <v>66</v>
      </c>
      <c r="AH39">
        <v>-9.8577194213867099</v>
      </c>
      <c r="AI39">
        <f t="shared" si="11"/>
        <v>16.2</v>
      </c>
      <c r="AJ39">
        <v>-30.382286071777301</v>
      </c>
      <c r="AM39">
        <f t="shared" si="13"/>
        <v>16.2</v>
      </c>
      <c r="AN39">
        <v>-215.03280639648401</v>
      </c>
      <c r="AO39">
        <f t="shared" si="14"/>
        <v>16.2</v>
      </c>
      <c r="AP39">
        <v>-97.670730590820298</v>
      </c>
      <c r="AQ39">
        <f t="shared" si="15"/>
        <v>16.2</v>
      </c>
      <c r="AR39">
        <v>-39.472267150878899</v>
      </c>
      <c r="AS39">
        <f t="shared" si="16"/>
        <v>16.2</v>
      </c>
      <c r="AT39">
        <v>-81.10791015625</v>
      </c>
      <c r="AU39">
        <f t="shared" si="17"/>
        <v>16.2</v>
      </c>
      <c r="AV39">
        <v>-54.367626190185497</v>
      </c>
      <c r="AW39">
        <f t="shared" si="18"/>
        <v>16.2</v>
      </c>
      <c r="AX39">
        <v>-56.734279632568303</v>
      </c>
      <c r="BA39">
        <f t="shared" si="20"/>
        <v>16.2</v>
      </c>
      <c r="BB39">
        <v>-73.582595825195298</v>
      </c>
    </row>
    <row r="40" spans="1:54" x14ac:dyDescent="0.2">
      <c r="A40">
        <f t="shared" si="0"/>
        <v>68</v>
      </c>
      <c r="B40">
        <v>-288.32794189453102</v>
      </c>
      <c r="C40">
        <f t="shared" si="1"/>
        <v>16.7</v>
      </c>
      <c r="D40">
        <v>-499.84167480468699</v>
      </c>
      <c r="E40">
        <f t="shared" si="1"/>
        <v>16.7</v>
      </c>
      <c r="F40">
        <v>-279.68981933593699</v>
      </c>
      <c r="I40">
        <f t="shared" si="1"/>
        <v>16.7</v>
      </c>
      <c r="J40">
        <v>-39.4287300109863</v>
      </c>
      <c r="M40">
        <f t="shared" si="4"/>
        <v>16.7</v>
      </c>
      <c r="N40">
        <v>-84.039512634277301</v>
      </c>
      <c r="O40">
        <f t="shared" ref="O40:O55" si="21">O39+2</f>
        <v>68</v>
      </c>
      <c r="P40">
        <v>-32.570091247558501</v>
      </c>
      <c r="S40">
        <f t="shared" si="7"/>
        <v>16.7</v>
      </c>
      <c r="T40">
        <v>-51.806606292724602</v>
      </c>
      <c r="W40">
        <f t="shared" si="8"/>
        <v>16.7</v>
      </c>
      <c r="X40">
        <v>-242.78178405761699</v>
      </c>
      <c r="Y40">
        <f t="shared" si="9"/>
        <v>68</v>
      </c>
      <c r="Z40">
        <v>108.234413146972</v>
      </c>
      <c r="AA40">
        <f t="shared" si="8"/>
        <v>16.7</v>
      </c>
      <c r="AB40">
        <v>-171.904205322265</v>
      </c>
      <c r="AC40">
        <f t="shared" si="8"/>
        <v>16.7</v>
      </c>
      <c r="AD40">
        <v>-173.7060546875</v>
      </c>
      <c r="AE40">
        <f t="shared" si="8"/>
        <v>16.7</v>
      </c>
      <c r="AF40">
        <v>-50.590930938720703</v>
      </c>
      <c r="AG40">
        <f t="shared" si="10"/>
        <v>68</v>
      </c>
      <c r="AH40">
        <v>-13.1206398010253</v>
      </c>
      <c r="AI40">
        <f t="shared" si="11"/>
        <v>16.7</v>
      </c>
      <c r="AJ40">
        <v>-29.115531921386701</v>
      </c>
      <c r="AM40">
        <f t="shared" si="13"/>
        <v>16.7</v>
      </c>
      <c r="AN40">
        <v>-217.766845703125</v>
      </c>
      <c r="AO40">
        <f t="shared" si="14"/>
        <v>16.7</v>
      </c>
      <c r="AP40">
        <v>-86.072288513183494</v>
      </c>
      <c r="AQ40">
        <f t="shared" si="15"/>
        <v>16.7</v>
      </c>
      <c r="AR40">
        <v>-39.689891815185497</v>
      </c>
      <c r="AS40">
        <f t="shared" si="16"/>
        <v>16.7</v>
      </c>
      <c r="AT40">
        <v>-78.899543762207003</v>
      </c>
      <c r="AU40">
        <f t="shared" si="17"/>
        <v>16.7</v>
      </c>
      <c r="AV40">
        <v>-53.690780639648402</v>
      </c>
      <c r="AW40">
        <f t="shared" si="18"/>
        <v>16.7</v>
      </c>
      <c r="AX40">
        <v>-52.9815063476562</v>
      </c>
      <c r="BA40">
        <f t="shared" si="20"/>
        <v>16.7</v>
      </c>
      <c r="BB40">
        <v>-88.960357666015597</v>
      </c>
    </row>
    <row r="41" spans="1:54" x14ac:dyDescent="0.2">
      <c r="A41">
        <f t="shared" si="0"/>
        <v>70</v>
      </c>
      <c r="B41">
        <v>-313.29083251953102</v>
      </c>
      <c r="C41">
        <f t="shared" si="1"/>
        <v>17.2</v>
      </c>
      <c r="D41">
        <v>-514.900634765625</v>
      </c>
      <c r="E41">
        <f t="shared" si="1"/>
        <v>17.2</v>
      </c>
      <c r="F41">
        <v>-304.27297973632801</v>
      </c>
      <c r="I41">
        <f t="shared" si="1"/>
        <v>17.2</v>
      </c>
      <c r="J41">
        <v>-46.040534973144503</v>
      </c>
      <c r="M41">
        <f t="shared" si="4"/>
        <v>17.2</v>
      </c>
      <c r="N41">
        <v>-103.416145324707</v>
      </c>
      <c r="O41">
        <f t="shared" si="21"/>
        <v>70</v>
      </c>
      <c r="P41">
        <v>-33.162857055663999</v>
      </c>
      <c r="S41">
        <f t="shared" si="7"/>
        <v>17.2</v>
      </c>
      <c r="T41">
        <v>-53.541450500488203</v>
      </c>
      <c r="W41">
        <f t="shared" si="8"/>
        <v>17.2</v>
      </c>
      <c r="X41">
        <v>-220.49432373046801</v>
      </c>
      <c r="Y41">
        <f t="shared" si="9"/>
        <v>70</v>
      </c>
      <c r="Z41">
        <v>93.510284423828097</v>
      </c>
      <c r="AA41">
        <f t="shared" si="8"/>
        <v>17.2</v>
      </c>
      <c r="AB41">
        <v>-165.87745666503901</v>
      </c>
      <c r="AC41">
        <f t="shared" si="8"/>
        <v>17.2</v>
      </c>
      <c r="AD41">
        <v>-186.1572265625</v>
      </c>
      <c r="AE41">
        <f t="shared" si="8"/>
        <v>17.2</v>
      </c>
      <c r="AF41">
        <v>-54.805324554443303</v>
      </c>
      <c r="AG41">
        <f t="shared" si="10"/>
        <v>70</v>
      </c>
      <c r="AH41">
        <v>-10.32666015625</v>
      </c>
      <c r="AI41">
        <f t="shared" si="11"/>
        <v>17.2</v>
      </c>
      <c r="AJ41">
        <v>-26.417869567871001</v>
      </c>
      <c r="AM41">
        <f t="shared" si="13"/>
        <v>17.2</v>
      </c>
      <c r="AN41">
        <v>-212.31808471679599</v>
      </c>
      <c r="AO41">
        <f t="shared" si="14"/>
        <v>17.2</v>
      </c>
      <c r="AP41">
        <v>-94.5872802734375</v>
      </c>
      <c r="AQ41">
        <f t="shared" si="15"/>
        <v>17.2</v>
      </c>
      <c r="AR41">
        <v>-47.024215698242102</v>
      </c>
      <c r="AS41">
        <f t="shared" si="16"/>
        <v>17.2</v>
      </c>
      <c r="AT41">
        <v>-65.361793518066406</v>
      </c>
      <c r="AU41">
        <f t="shared" si="17"/>
        <v>17.2</v>
      </c>
      <c r="AV41">
        <v>-48.428722381591697</v>
      </c>
      <c r="AW41">
        <f t="shared" si="18"/>
        <v>17.2</v>
      </c>
      <c r="AX41">
        <v>-48.231288909912102</v>
      </c>
      <c r="BA41">
        <f t="shared" si="20"/>
        <v>17.2</v>
      </c>
      <c r="BB41">
        <v>-63.6709594726562</v>
      </c>
    </row>
    <row r="42" spans="1:54" x14ac:dyDescent="0.2">
      <c r="A42">
        <f t="shared" si="0"/>
        <v>72</v>
      </c>
      <c r="B42">
        <v>-257.942138671875</v>
      </c>
      <c r="C42">
        <f t="shared" si="1"/>
        <v>17.7</v>
      </c>
      <c r="D42">
        <v>-490.828125</v>
      </c>
      <c r="E42">
        <f t="shared" si="1"/>
        <v>17.7</v>
      </c>
      <c r="F42">
        <v>-289.01416015625</v>
      </c>
      <c r="I42">
        <f t="shared" si="1"/>
        <v>17.7</v>
      </c>
      <c r="J42">
        <v>-50.205497741699197</v>
      </c>
      <c r="M42">
        <f t="shared" si="4"/>
        <v>17.7</v>
      </c>
      <c r="N42">
        <v>-83.955856323242102</v>
      </c>
      <c r="O42">
        <f t="shared" si="21"/>
        <v>72</v>
      </c>
      <c r="P42">
        <v>-29.377292633056602</v>
      </c>
      <c r="S42">
        <f t="shared" si="7"/>
        <v>17.7</v>
      </c>
      <c r="T42">
        <v>-59.793502807617102</v>
      </c>
      <c r="W42">
        <f t="shared" si="8"/>
        <v>17.7</v>
      </c>
      <c r="X42">
        <v>-210.36891174316401</v>
      </c>
      <c r="Y42">
        <f t="shared" si="9"/>
        <v>72</v>
      </c>
      <c r="Z42">
        <v>92.906448364257798</v>
      </c>
      <c r="AA42">
        <f t="shared" si="8"/>
        <v>17.7</v>
      </c>
      <c r="AB42">
        <v>-174.36445617675699</v>
      </c>
      <c r="AC42">
        <f t="shared" si="8"/>
        <v>17.7</v>
      </c>
      <c r="AD42">
        <v>-166.76548767089801</v>
      </c>
      <c r="AE42">
        <f t="shared" si="8"/>
        <v>17.7</v>
      </c>
      <c r="AF42">
        <v>-102.00762176513599</v>
      </c>
      <c r="AG42">
        <f t="shared" si="10"/>
        <v>72</v>
      </c>
      <c r="AH42">
        <v>13.8050842285156</v>
      </c>
      <c r="AI42">
        <f t="shared" si="11"/>
        <v>17.7</v>
      </c>
      <c r="AJ42">
        <v>-29.593437194824201</v>
      </c>
      <c r="AM42">
        <f t="shared" si="13"/>
        <v>17.7</v>
      </c>
      <c r="AN42">
        <v>-219.87348937988199</v>
      </c>
      <c r="AO42">
        <f t="shared" si="14"/>
        <v>17.7</v>
      </c>
      <c r="AP42">
        <v>-76.476989746093693</v>
      </c>
      <c r="AQ42">
        <f t="shared" si="15"/>
        <v>17.7</v>
      </c>
      <c r="AR42">
        <v>-51.079597473144503</v>
      </c>
      <c r="AS42">
        <f t="shared" si="16"/>
        <v>17.7</v>
      </c>
      <c r="AT42">
        <v>-73.998489379882798</v>
      </c>
      <c r="AU42">
        <f t="shared" si="17"/>
        <v>17.7</v>
      </c>
      <c r="AV42">
        <v>-45.742706298828097</v>
      </c>
      <c r="AW42">
        <f t="shared" si="18"/>
        <v>17.7</v>
      </c>
      <c r="AX42">
        <v>-44.837779998779197</v>
      </c>
      <c r="BA42">
        <f t="shared" si="20"/>
        <v>17.7</v>
      </c>
      <c r="BB42">
        <v>-75.720298767089801</v>
      </c>
    </row>
    <row r="43" spans="1:54" x14ac:dyDescent="0.2">
      <c r="A43">
        <f t="shared" si="0"/>
        <v>74</v>
      </c>
      <c r="B43">
        <v>-264.70907592773398</v>
      </c>
      <c r="C43">
        <f t="shared" si="1"/>
        <v>18.2</v>
      </c>
      <c r="D43">
        <v>-511.25231933593699</v>
      </c>
      <c r="E43">
        <f t="shared" si="1"/>
        <v>18.2</v>
      </c>
      <c r="F43">
        <v>-261.987060546875</v>
      </c>
      <c r="I43">
        <f t="shared" si="1"/>
        <v>18.2</v>
      </c>
      <c r="J43">
        <v>-35.8840942382812</v>
      </c>
      <c r="M43">
        <f t="shared" si="4"/>
        <v>18.2</v>
      </c>
      <c r="N43">
        <v>-95.059127807617102</v>
      </c>
      <c r="O43">
        <f t="shared" si="21"/>
        <v>74</v>
      </c>
      <c r="P43">
        <v>-33.4769287109375</v>
      </c>
      <c r="S43">
        <f t="shared" si="7"/>
        <v>18.2</v>
      </c>
      <c r="T43">
        <v>-47.111698150634702</v>
      </c>
      <c r="W43">
        <f t="shared" si="8"/>
        <v>18.2</v>
      </c>
      <c r="X43">
        <v>-213.26004028320301</v>
      </c>
      <c r="Y43">
        <f t="shared" si="9"/>
        <v>74</v>
      </c>
      <c r="Z43">
        <v>101.30044555664</v>
      </c>
      <c r="AA43">
        <f t="shared" si="8"/>
        <v>18.2</v>
      </c>
      <c r="AB43">
        <v>-163.36917114257801</v>
      </c>
      <c r="AC43">
        <f t="shared" si="8"/>
        <v>18.2</v>
      </c>
      <c r="AD43">
        <v>-189.39208984375</v>
      </c>
      <c r="AE43">
        <f t="shared" si="8"/>
        <v>18.2</v>
      </c>
      <c r="AF43">
        <v>-52.380672454833899</v>
      </c>
      <c r="AG43">
        <f t="shared" si="10"/>
        <v>74</v>
      </c>
      <c r="AH43">
        <v>-8.4135513305663991</v>
      </c>
      <c r="AI43">
        <f t="shared" si="11"/>
        <v>18.2</v>
      </c>
      <c r="AJ43">
        <v>-29.933158874511701</v>
      </c>
      <c r="AM43">
        <f t="shared" si="13"/>
        <v>18.2</v>
      </c>
      <c r="AN43">
        <v>-199.28204345703099</v>
      </c>
      <c r="AO43">
        <f t="shared" si="14"/>
        <v>18.2</v>
      </c>
      <c r="AP43">
        <v>-82.268943786620994</v>
      </c>
      <c r="AQ43">
        <f t="shared" si="15"/>
        <v>18.2</v>
      </c>
      <c r="AR43">
        <v>-36.689857482910099</v>
      </c>
      <c r="AS43">
        <f t="shared" si="16"/>
        <v>18.2</v>
      </c>
      <c r="AT43">
        <v>-65.590744018554602</v>
      </c>
      <c r="AU43">
        <f t="shared" si="17"/>
        <v>18.2</v>
      </c>
      <c r="AV43">
        <v>-57.879524230957003</v>
      </c>
      <c r="AW43">
        <f t="shared" si="18"/>
        <v>18.2</v>
      </c>
      <c r="AX43">
        <v>-50.129604339599602</v>
      </c>
      <c r="BA43">
        <f t="shared" si="20"/>
        <v>18.2</v>
      </c>
      <c r="BB43">
        <v>-80.9130859375</v>
      </c>
    </row>
    <row r="44" spans="1:54" x14ac:dyDescent="0.2">
      <c r="A44">
        <f t="shared" si="0"/>
        <v>76</v>
      </c>
      <c r="B44">
        <v>-267.49371337890602</v>
      </c>
      <c r="C44">
        <f t="shared" si="1"/>
        <v>18.7</v>
      </c>
      <c r="D44">
        <v>-505.31378173828102</v>
      </c>
      <c r="E44">
        <f t="shared" si="1"/>
        <v>18.7</v>
      </c>
      <c r="F44">
        <v>-278.89892578125</v>
      </c>
      <c r="I44">
        <f t="shared" si="1"/>
        <v>18.7</v>
      </c>
      <c r="J44">
        <v>-38.854274749755803</v>
      </c>
      <c r="M44">
        <f t="shared" si="4"/>
        <v>18.7</v>
      </c>
      <c r="N44">
        <v>-93.734748840332003</v>
      </c>
      <c r="O44">
        <f t="shared" si="21"/>
        <v>76</v>
      </c>
      <c r="P44">
        <v>-35.865329742431598</v>
      </c>
      <c r="S44">
        <f t="shared" si="7"/>
        <v>18.7</v>
      </c>
      <c r="T44">
        <v>-45.901653289794901</v>
      </c>
      <c r="W44">
        <f t="shared" si="8"/>
        <v>18.7</v>
      </c>
      <c r="X44">
        <v>-212.177474975585</v>
      </c>
      <c r="Y44">
        <f t="shared" si="9"/>
        <v>76</v>
      </c>
      <c r="Z44">
        <v>99.610221862792898</v>
      </c>
      <c r="AA44">
        <f t="shared" si="8"/>
        <v>18.7</v>
      </c>
      <c r="AB44">
        <v>-163.48629760742099</v>
      </c>
      <c r="AC44">
        <f t="shared" si="8"/>
        <v>18.7</v>
      </c>
      <c r="AD44">
        <v>-199.35826110839801</v>
      </c>
      <c r="AE44">
        <f t="shared" si="8"/>
        <v>18.7</v>
      </c>
      <c r="AF44">
        <v>-49.419261932372997</v>
      </c>
      <c r="AG44">
        <f t="shared" si="10"/>
        <v>76</v>
      </c>
      <c r="AH44">
        <v>-10.558609008789</v>
      </c>
      <c r="AM44">
        <f t="shared" si="13"/>
        <v>18.7</v>
      </c>
      <c r="AN44">
        <v>-200.25338745117099</v>
      </c>
      <c r="AO44">
        <f t="shared" si="14"/>
        <v>18.7</v>
      </c>
      <c r="AP44">
        <v>-97.3216552734375</v>
      </c>
      <c r="AQ44">
        <f t="shared" si="15"/>
        <v>18.7</v>
      </c>
      <c r="AR44">
        <v>-38.340091705322202</v>
      </c>
      <c r="AS44">
        <f t="shared" si="16"/>
        <v>18.7</v>
      </c>
      <c r="AT44">
        <v>-75.431610107421804</v>
      </c>
      <c r="AU44">
        <f t="shared" si="17"/>
        <v>18.7</v>
      </c>
      <c r="AV44">
        <v>-54.325359344482401</v>
      </c>
      <c r="AW44">
        <f t="shared" si="18"/>
        <v>18.7</v>
      </c>
      <c r="AX44">
        <v>-43.970340728759702</v>
      </c>
      <c r="BA44">
        <f t="shared" si="20"/>
        <v>18.7</v>
      </c>
      <c r="BB44">
        <v>-71.331214904785099</v>
      </c>
    </row>
    <row r="45" spans="1:54" x14ac:dyDescent="0.2">
      <c r="A45">
        <f t="shared" si="0"/>
        <v>78</v>
      </c>
      <c r="B45">
        <v>-258.77923583984301</v>
      </c>
      <c r="C45">
        <f t="shared" si="1"/>
        <v>19.2</v>
      </c>
      <c r="D45">
        <v>-474.85797119140602</v>
      </c>
      <c r="E45">
        <f t="shared" si="1"/>
        <v>19.2</v>
      </c>
      <c r="F45">
        <v>-262.56182861328102</v>
      </c>
      <c r="M45">
        <f t="shared" si="4"/>
        <v>19.2</v>
      </c>
      <c r="N45">
        <v>-86.299758911132798</v>
      </c>
      <c r="O45">
        <f t="shared" si="21"/>
        <v>78</v>
      </c>
      <c r="P45">
        <v>-29.624992370605401</v>
      </c>
      <c r="S45">
        <f t="shared" si="7"/>
        <v>19.2</v>
      </c>
      <c r="T45">
        <v>-49.862545013427699</v>
      </c>
      <c r="W45">
        <f t="shared" si="8"/>
        <v>19.2</v>
      </c>
      <c r="X45">
        <v>-191.89453125</v>
      </c>
      <c r="Y45">
        <f t="shared" si="9"/>
        <v>78</v>
      </c>
      <c r="Z45">
        <v>99.550712585449205</v>
      </c>
      <c r="AA45">
        <f t="shared" si="8"/>
        <v>19.2</v>
      </c>
      <c r="AB45">
        <v>-142.514877319335</v>
      </c>
      <c r="AC45">
        <f t="shared" si="8"/>
        <v>19.2</v>
      </c>
      <c r="AD45">
        <v>-168.76657104492099</v>
      </c>
      <c r="AE45">
        <f t="shared" si="8"/>
        <v>19.2</v>
      </c>
      <c r="AF45">
        <v>-57.858882904052699</v>
      </c>
      <c r="AG45">
        <f t="shared" si="10"/>
        <v>78</v>
      </c>
      <c r="AH45">
        <v>-13.903358459472599</v>
      </c>
      <c r="AM45">
        <f t="shared" si="13"/>
        <v>19.2</v>
      </c>
      <c r="AN45">
        <v>-192.83807373046801</v>
      </c>
      <c r="AO45">
        <f t="shared" si="14"/>
        <v>19.2</v>
      </c>
      <c r="AP45">
        <v>-88.916244506835895</v>
      </c>
      <c r="AS45">
        <f t="shared" si="16"/>
        <v>19.2</v>
      </c>
      <c r="AT45">
        <v>-77.495063781738196</v>
      </c>
      <c r="AU45">
        <f t="shared" si="17"/>
        <v>19.2</v>
      </c>
      <c r="AV45">
        <v>-41.014915466308501</v>
      </c>
      <c r="AW45">
        <f t="shared" si="18"/>
        <v>19.2</v>
      </c>
      <c r="AX45">
        <v>-48.984916687011697</v>
      </c>
      <c r="BA45">
        <f t="shared" si="20"/>
        <v>19.2</v>
      </c>
      <c r="BB45">
        <v>-70.701004028320298</v>
      </c>
    </row>
    <row r="46" spans="1:54" x14ac:dyDescent="0.2">
      <c r="A46">
        <f t="shared" si="0"/>
        <v>80</v>
      </c>
      <c r="B46">
        <v>-259.31005859375</v>
      </c>
      <c r="C46">
        <f t="shared" si="1"/>
        <v>19.7</v>
      </c>
      <c r="D46">
        <v>-584.39935302734295</v>
      </c>
      <c r="E46">
        <f t="shared" si="1"/>
        <v>19.7</v>
      </c>
      <c r="F46">
        <v>-278.998046875</v>
      </c>
      <c r="M46">
        <f t="shared" si="4"/>
        <v>19.7</v>
      </c>
      <c r="N46">
        <v>-79.360122680664006</v>
      </c>
      <c r="O46">
        <f t="shared" si="21"/>
        <v>80</v>
      </c>
      <c r="P46">
        <v>-32.290248870849602</v>
      </c>
      <c r="S46">
        <f t="shared" si="7"/>
        <v>19.7</v>
      </c>
      <c r="T46">
        <v>-56.990306854247997</v>
      </c>
      <c r="W46">
        <f t="shared" si="8"/>
        <v>19.7</v>
      </c>
      <c r="X46">
        <v>-203.82208251953099</v>
      </c>
      <c r="Y46">
        <f t="shared" si="9"/>
        <v>80</v>
      </c>
      <c r="Z46">
        <v>95.261711120605398</v>
      </c>
      <c r="AA46">
        <f t="shared" si="8"/>
        <v>19.7</v>
      </c>
      <c r="AB46">
        <v>-150.02682495117099</v>
      </c>
      <c r="AC46">
        <f t="shared" si="8"/>
        <v>19.7</v>
      </c>
      <c r="AD46">
        <v>-169.82159423828099</v>
      </c>
      <c r="AE46">
        <f t="shared" si="8"/>
        <v>19.7</v>
      </c>
      <c r="AF46">
        <v>-50.746471405029197</v>
      </c>
      <c r="AG46">
        <f t="shared" si="10"/>
        <v>80</v>
      </c>
      <c r="AH46">
        <v>10.7578811645507</v>
      </c>
      <c r="AM46">
        <f t="shared" si="13"/>
        <v>19.7</v>
      </c>
      <c r="AN46">
        <v>-192.53518676757801</v>
      </c>
      <c r="AO46">
        <f t="shared" si="14"/>
        <v>19.7</v>
      </c>
      <c r="AP46">
        <v>-74.504676818847599</v>
      </c>
      <c r="AS46">
        <f t="shared" si="16"/>
        <v>19.7</v>
      </c>
      <c r="AT46">
        <v>-61.325595855712798</v>
      </c>
      <c r="AU46">
        <f t="shared" si="17"/>
        <v>19.7</v>
      </c>
      <c r="AV46">
        <v>-54.514129638671797</v>
      </c>
      <c r="AW46">
        <f t="shared" si="18"/>
        <v>19.7</v>
      </c>
      <c r="AX46">
        <v>-37.9861640930175</v>
      </c>
      <c r="BA46">
        <f t="shared" si="20"/>
        <v>19.7</v>
      </c>
      <c r="BB46">
        <v>-66.895904541015597</v>
      </c>
    </row>
    <row r="47" spans="1:54" x14ac:dyDescent="0.2">
      <c r="A47">
        <f t="shared" si="0"/>
        <v>82</v>
      </c>
      <c r="B47">
        <v>-249.46688842773401</v>
      </c>
      <c r="C47">
        <f t="shared" si="1"/>
        <v>20.2</v>
      </c>
      <c r="D47">
        <v>-491.17398071289</v>
      </c>
      <c r="E47">
        <f t="shared" si="1"/>
        <v>20.2</v>
      </c>
      <c r="F47">
        <v>-290.98388671875</v>
      </c>
      <c r="M47">
        <f t="shared" si="4"/>
        <v>20.2</v>
      </c>
      <c r="N47">
        <v>-59.222679138183501</v>
      </c>
      <c r="O47">
        <f t="shared" si="21"/>
        <v>82</v>
      </c>
      <c r="P47">
        <v>-23.4836616516113</v>
      </c>
      <c r="S47">
        <f t="shared" si="7"/>
        <v>20.2</v>
      </c>
      <c r="T47">
        <v>-55.172115325927699</v>
      </c>
      <c r="W47">
        <f t="shared" si="8"/>
        <v>20.2</v>
      </c>
      <c r="X47">
        <v>-199.238021850585</v>
      </c>
      <c r="Y47">
        <f t="shared" si="9"/>
        <v>82</v>
      </c>
      <c r="Z47">
        <v>92.261306762695298</v>
      </c>
      <c r="AA47">
        <f t="shared" si="8"/>
        <v>20.2</v>
      </c>
      <c r="AB47">
        <v>-140.57531738281199</v>
      </c>
      <c r="AC47">
        <f t="shared" si="8"/>
        <v>20.2</v>
      </c>
      <c r="AD47">
        <v>-152.21731567382801</v>
      </c>
      <c r="AE47">
        <f t="shared" si="8"/>
        <v>20.2</v>
      </c>
      <c r="AF47">
        <v>-51.939083099365199</v>
      </c>
      <c r="AG47">
        <f t="shared" si="10"/>
        <v>82</v>
      </c>
      <c r="AH47">
        <v>-10.653938293456999</v>
      </c>
      <c r="AM47">
        <f t="shared" si="13"/>
        <v>20.2</v>
      </c>
      <c r="AN47">
        <v>-184.21682739257801</v>
      </c>
      <c r="AO47">
        <f t="shared" si="14"/>
        <v>20.2</v>
      </c>
      <c r="AP47">
        <v>-101.80628967285099</v>
      </c>
      <c r="AS47">
        <f t="shared" si="16"/>
        <v>20.2</v>
      </c>
      <c r="AT47">
        <v>-62.920852661132798</v>
      </c>
      <c r="AU47">
        <f t="shared" si="17"/>
        <v>20.2</v>
      </c>
      <c r="AV47">
        <v>-54.623661041259702</v>
      </c>
      <c r="AW47">
        <f t="shared" si="18"/>
        <v>20.2</v>
      </c>
      <c r="AX47">
        <v>-44.950309753417898</v>
      </c>
      <c r="BA47">
        <f t="shared" si="20"/>
        <v>20.2</v>
      </c>
      <c r="BB47">
        <v>-56.954338073730398</v>
      </c>
    </row>
    <row r="48" spans="1:54" x14ac:dyDescent="0.2">
      <c r="A48">
        <f t="shared" si="0"/>
        <v>84</v>
      </c>
      <c r="B48">
        <v>-223.96122741699199</v>
      </c>
      <c r="C48">
        <f t="shared" si="1"/>
        <v>20.7</v>
      </c>
      <c r="D48">
        <v>-423.804931640625</v>
      </c>
      <c r="E48">
        <f t="shared" si="1"/>
        <v>20.7</v>
      </c>
      <c r="F48">
        <v>-293.44302368164</v>
      </c>
      <c r="M48">
        <f t="shared" si="4"/>
        <v>20.7</v>
      </c>
      <c r="N48">
        <v>-78.386405944824205</v>
      </c>
      <c r="O48">
        <f t="shared" si="21"/>
        <v>84</v>
      </c>
      <c r="P48">
        <v>-30.269756317138601</v>
      </c>
      <c r="S48">
        <f t="shared" si="7"/>
        <v>20.7</v>
      </c>
      <c r="T48">
        <v>-42.020023345947202</v>
      </c>
      <c r="W48">
        <f t="shared" si="8"/>
        <v>20.7</v>
      </c>
      <c r="X48">
        <v>-229.29943847656199</v>
      </c>
      <c r="Y48">
        <f t="shared" si="9"/>
        <v>84</v>
      </c>
      <c r="Z48">
        <v>102.07940673828099</v>
      </c>
      <c r="AA48">
        <f t="shared" si="8"/>
        <v>20.7</v>
      </c>
      <c r="AB48">
        <v>-145.02532958984301</v>
      </c>
      <c r="AC48">
        <f t="shared" si="8"/>
        <v>20.7</v>
      </c>
      <c r="AD48">
        <v>-163.2080078125</v>
      </c>
      <c r="AE48">
        <f t="shared" si="8"/>
        <v>20.7</v>
      </c>
      <c r="AF48">
        <v>-57.759548187255803</v>
      </c>
      <c r="AG48">
        <f t="shared" si="10"/>
        <v>84</v>
      </c>
      <c r="AH48">
        <v>8.2469787597656197</v>
      </c>
      <c r="AM48">
        <f t="shared" si="13"/>
        <v>20.7</v>
      </c>
      <c r="AN48">
        <v>-170.93486022949199</v>
      </c>
      <c r="AO48">
        <f t="shared" si="14"/>
        <v>20.7</v>
      </c>
      <c r="AP48">
        <v>-77.913040161132798</v>
      </c>
      <c r="AS48">
        <f t="shared" si="16"/>
        <v>20.7</v>
      </c>
      <c r="AT48">
        <v>-57.990898132324197</v>
      </c>
      <c r="AU48">
        <f t="shared" si="17"/>
        <v>20.7</v>
      </c>
      <c r="AV48">
        <v>-41.7991523742675</v>
      </c>
      <c r="AW48">
        <f t="shared" si="18"/>
        <v>20.7</v>
      </c>
      <c r="AX48">
        <v>-33.710128784179602</v>
      </c>
      <c r="BA48">
        <f t="shared" si="20"/>
        <v>20.7</v>
      </c>
      <c r="BB48">
        <v>-55.841922760009702</v>
      </c>
    </row>
    <row r="49" spans="1:50" x14ac:dyDescent="0.2">
      <c r="A49">
        <f t="shared" si="0"/>
        <v>86</v>
      </c>
      <c r="B49">
        <v>-241.23150634765599</v>
      </c>
      <c r="C49">
        <f t="shared" si="1"/>
        <v>21.2</v>
      </c>
      <c r="D49">
        <v>-453.284912109375</v>
      </c>
      <c r="E49">
        <f t="shared" si="1"/>
        <v>21.2</v>
      </c>
      <c r="F49">
        <v>-278.47293090820301</v>
      </c>
      <c r="M49">
        <f t="shared" si="4"/>
        <v>21.2</v>
      </c>
      <c r="N49">
        <v>-92.048713684082003</v>
      </c>
      <c r="O49">
        <f t="shared" si="21"/>
        <v>86</v>
      </c>
      <c r="P49">
        <v>-24.599323272705</v>
      </c>
      <c r="S49">
        <f t="shared" si="7"/>
        <v>21.2</v>
      </c>
      <c r="T49">
        <v>-42.539848327636697</v>
      </c>
      <c r="W49">
        <f t="shared" si="8"/>
        <v>21.2</v>
      </c>
      <c r="X49">
        <v>-173.72854614257801</v>
      </c>
      <c r="Y49">
        <f t="shared" si="9"/>
        <v>86</v>
      </c>
      <c r="Z49">
        <v>100.673286437988</v>
      </c>
      <c r="AA49">
        <f t="shared" si="8"/>
        <v>21.2</v>
      </c>
      <c r="AB49">
        <v>-147.287353515625</v>
      </c>
      <c r="AC49">
        <f t="shared" si="8"/>
        <v>21.2</v>
      </c>
      <c r="AD49">
        <v>-160.79275512695301</v>
      </c>
      <c r="AE49">
        <f t="shared" si="8"/>
        <v>21.2</v>
      </c>
      <c r="AF49">
        <v>-56.382038116455</v>
      </c>
      <c r="AG49">
        <f t="shared" si="10"/>
        <v>86</v>
      </c>
      <c r="AH49">
        <v>11.984352111816399</v>
      </c>
      <c r="AM49">
        <f t="shared" si="13"/>
        <v>21.2</v>
      </c>
      <c r="AN49">
        <v>-182.060134887695</v>
      </c>
      <c r="AO49">
        <f t="shared" si="14"/>
        <v>21.2</v>
      </c>
      <c r="AP49">
        <v>-78.568138122558494</v>
      </c>
      <c r="AS49">
        <f t="shared" si="16"/>
        <v>21.2</v>
      </c>
      <c r="AT49">
        <v>-66.600997924804602</v>
      </c>
      <c r="AU49">
        <f t="shared" si="17"/>
        <v>21.2</v>
      </c>
      <c r="AV49">
        <v>-38.449745178222599</v>
      </c>
      <c r="AW49">
        <f t="shared" si="18"/>
        <v>21.2</v>
      </c>
      <c r="AX49">
        <v>-35.044033050537102</v>
      </c>
    </row>
    <row r="50" spans="1:50" x14ac:dyDescent="0.2">
      <c r="A50">
        <f t="shared" si="0"/>
        <v>88</v>
      </c>
      <c r="B50">
        <v>-214.30169677734301</v>
      </c>
      <c r="C50">
        <f t="shared" si="1"/>
        <v>21.7</v>
      </c>
      <c r="D50">
        <v>-457.837890625</v>
      </c>
      <c r="E50">
        <f t="shared" si="1"/>
        <v>21.7</v>
      </c>
      <c r="F50">
        <v>-281.809478759765</v>
      </c>
      <c r="M50">
        <f t="shared" si="4"/>
        <v>21.7</v>
      </c>
      <c r="N50">
        <v>-74.42431640625</v>
      </c>
      <c r="O50">
        <f t="shared" si="21"/>
        <v>88</v>
      </c>
      <c r="P50">
        <v>-28.881484985351499</v>
      </c>
      <c r="S50">
        <f t="shared" si="7"/>
        <v>21.7</v>
      </c>
      <c r="T50">
        <v>-39.955234527587798</v>
      </c>
      <c r="W50">
        <f t="shared" si="8"/>
        <v>21.7</v>
      </c>
      <c r="X50">
        <v>-191.19422912597599</v>
      </c>
      <c r="Y50">
        <f t="shared" si="9"/>
        <v>88</v>
      </c>
      <c r="Z50">
        <v>94.829216003417898</v>
      </c>
      <c r="AA50">
        <f t="shared" si="8"/>
        <v>21.7</v>
      </c>
      <c r="AB50">
        <v>-128.40065002441401</v>
      </c>
      <c r="AC50">
        <f t="shared" si="8"/>
        <v>21.7</v>
      </c>
      <c r="AD50">
        <v>-150.47344970703099</v>
      </c>
      <c r="AE50">
        <f t="shared" si="8"/>
        <v>21.7</v>
      </c>
      <c r="AF50">
        <v>-62.651340484619098</v>
      </c>
      <c r="AG50">
        <f t="shared" si="10"/>
        <v>88</v>
      </c>
      <c r="AH50">
        <v>10.5773391723632</v>
      </c>
      <c r="AM50">
        <f t="shared" si="13"/>
        <v>21.7</v>
      </c>
      <c r="AN50">
        <v>-162.245346069335</v>
      </c>
      <c r="AO50">
        <f t="shared" si="14"/>
        <v>21.7</v>
      </c>
      <c r="AP50">
        <v>-77.908966064453097</v>
      </c>
      <c r="AS50">
        <f t="shared" si="16"/>
        <v>21.7</v>
      </c>
      <c r="AT50">
        <v>-62.680183410644503</v>
      </c>
      <c r="AU50">
        <f t="shared" si="17"/>
        <v>21.7</v>
      </c>
      <c r="AV50">
        <v>-49.452400207519503</v>
      </c>
      <c r="AW50">
        <f t="shared" si="18"/>
        <v>21.7</v>
      </c>
      <c r="AX50">
        <v>-42.116050720214801</v>
      </c>
    </row>
    <row r="51" spans="1:50" x14ac:dyDescent="0.2">
      <c r="A51">
        <f t="shared" si="0"/>
        <v>90</v>
      </c>
      <c r="B51">
        <v>-221.50770568847599</v>
      </c>
      <c r="C51">
        <f t="shared" si="1"/>
        <v>22.2</v>
      </c>
      <c r="D51">
        <v>-464.491455078125</v>
      </c>
      <c r="E51">
        <f t="shared" si="1"/>
        <v>22.2</v>
      </c>
      <c r="F51">
        <v>-256.87661743164</v>
      </c>
      <c r="M51">
        <f t="shared" si="4"/>
        <v>22.2</v>
      </c>
      <c r="N51">
        <v>-80.644592285156193</v>
      </c>
      <c r="O51">
        <f t="shared" si="21"/>
        <v>90</v>
      </c>
      <c r="P51">
        <v>-32.875926971435497</v>
      </c>
      <c r="S51">
        <f t="shared" si="7"/>
        <v>22.2</v>
      </c>
      <c r="T51">
        <v>-57.054889678955</v>
      </c>
      <c r="W51">
        <f t="shared" si="8"/>
        <v>22.2</v>
      </c>
      <c r="X51">
        <v>-167.75352478027301</v>
      </c>
      <c r="Y51">
        <f t="shared" si="9"/>
        <v>90</v>
      </c>
      <c r="Z51">
        <v>98.101837158203097</v>
      </c>
      <c r="AA51">
        <f t="shared" si="8"/>
        <v>22.2</v>
      </c>
      <c r="AB51">
        <v>-144.09222412109301</v>
      </c>
      <c r="AC51">
        <f t="shared" si="8"/>
        <v>22.2</v>
      </c>
      <c r="AD51">
        <v>-148.35031127929599</v>
      </c>
      <c r="AE51">
        <f t="shared" si="8"/>
        <v>22.2</v>
      </c>
      <c r="AF51">
        <v>-46.672107696533203</v>
      </c>
      <c r="AG51">
        <f t="shared" si="10"/>
        <v>90</v>
      </c>
      <c r="AH51">
        <v>10.2945709228515</v>
      </c>
      <c r="AM51">
        <f t="shared" si="13"/>
        <v>22.2</v>
      </c>
      <c r="AN51">
        <v>-167.10995483398401</v>
      </c>
      <c r="AO51">
        <f t="shared" si="14"/>
        <v>22.2</v>
      </c>
      <c r="AP51">
        <v>-111.001953125</v>
      </c>
      <c r="AS51">
        <f t="shared" si="16"/>
        <v>22.2</v>
      </c>
      <c r="AT51">
        <v>-60.336433410644503</v>
      </c>
      <c r="AU51">
        <f t="shared" si="17"/>
        <v>22.2</v>
      </c>
      <c r="AV51">
        <v>-39.668594360351499</v>
      </c>
      <c r="AW51">
        <f t="shared" si="18"/>
        <v>22.2</v>
      </c>
      <c r="AX51">
        <v>-37.230442047119098</v>
      </c>
    </row>
    <row r="52" spans="1:50" x14ac:dyDescent="0.2">
      <c r="A52">
        <f t="shared" si="0"/>
        <v>92</v>
      </c>
      <c r="B52">
        <v>-193.58473205566401</v>
      </c>
      <c r="C52">
        <f t="shared" si="1"/>
        <v>22.7</v>
      </c>
      <c r="D52">
        <v>-461.63732910156199</v>
      </c>
      <c r="E52">
        <f t="shared" si="1"/>
        <v>22.7</v>
      </c>
      <c r="F52">
        <v>-266.29263305664</v>
      </c>
      <c r="M52">
        <f t="shared" si="4"/>
        <v>22.7</v>
      </c>
      <c r="N52">
        <v>-90.753005981445298</v>
      </c>
      <c r="O52">
        <f t="shared" si="21"/>
        <v>92</v>
      </c>
      <c r="P52">
        <v>-37.803382873535099</v>
      </c>
      <c r="S52">
        <f t="shared" si="7"/>
        <v>22.7</v>
      </c>
      <c r="T52">
        <v>-44.683685302734297</v>
      </c>
      <c r="W52">
        <f t="shared" si="8"/>
        <v>22.7</v>
      </c>
      <c r="X52">
        <v>-184.49642944335901</v>
      </c>
      <c r="Y52">
        <f t="shared" si="9"/>
        <v>92</v>
      </c>
      <c r="Z52">
        <v>104.79564666748</v>
      </c>
      <c r="AA52">
        <f t="shared" si="8"/>
        <v>22.7</v>
      </c>
      <c r="AB52">
        <v>-130.97091674804599</v>
      </c>
      <c r="AC52">
        <f t="shared" si="8"/>
        <v>22.7</v>
      </c>
      <c r="AD52">
        <v>-164.92135620117099</v>
      </c>
      <c r="AE52">
        <f t="shared" si="8"/>
        <v>22.7</v>
      </c>
      <c r="AF52">
        <v>-56.238468170166001</v>
      </c>
      <c r="AG52">
        <f t="shared" si="10"/>
        <v>92</v>
      </c>
      <c r="AH52">
        <v>12.9015197753906</v>
      </c>
      <c r="AM52">
        <f t="shared" si="13"/>
        <v>22.7</v>
      </c>
      <c r="AN52">
        <v>-165.225341796875</v>
      </c>
      <c r="AO52">
        <f t="shared" si="14"/>
        <v>22.7</v>
      </c>
      <c r="AP52">
        <v>-72.246368408203097</v>
      </c>
      <c r="AS52">
        <f t="shared" si="16"/>
        <v>22.7</v>
      </c>
      <c r="AT52">
        <v>-55.294639587402301</v>
      </c>
      <c r="AU52">
        <f t="shared" si="17"/>
        <v>22.7</v>
      </c>
      <c r="AV52">
        <v>-39.556510925292898</v>
      </c>
      <c r="AW52">
        <f t="shared" si="18"/>
        <v>22.7</v>
      </c>
      <c r="AX52">
        <v>-32.097908020019503</v>
      </c>
    </row>
    <row r="53" spans="1:50" x14ac:dyDescent="0.2">
      <c r="A53">
        <f t="shared" si="0"/>
        <v>94</v>
      </c>
      <c r="B53">
        <v>-201.80290222167901</v>
      </c>
      <c r="C53">
        <f t="shared" si="1"/>
        <v>23.2</v>
      </c>
      <c r="D53">
        <v>-447.96252441406199</v>
      </c>
      <c r="E53">
        <f t="shared" si="1"/>
        <v>23.2</v>
      </c>
      <c r="F53">
        <v>-260.705322265625</v>
      </c>
      <c r="M53">
        <f t="shared" si="4"/>
        <v>23.2</v>
      </c>
      <c r="N53">
        <v>-87.653831481933494</v>
      </c>
      <c r="O53">
        <f t="shared" si="21"/>
        <v>94</v>
      </c>
      <c r="P53">
        <v>-23.9689216613769</v>
      </c>
      <c r="S53">
        <f t="shared" si="7"/>
        <v>23.2</v>
      </c>
      <c r="T53">
        <v>-49.368419647216697</v>
      </c>
      <c r="W53">
        <f t="shared" si="8"/>
        <v>23.2</v>
      </c>
      <c r="X53">
        <v>-179.53973388671801</v>
      </c>
      <c r="Y53">
        <f t="shared" si="9"/>
        <v>94</v>
      </c>
      <c r="Z53">
        <v>97.843521118164006</v>
      </c>
      <c r="AA53">
        <f t="shared" si="8"/>
        <v>23.2</v>
      </c>
      <c r="AB53">
        <v>-121.20652770996</v>
      </c>
      <c r="AC53">
        <f t="shared" si="8"/>
        <v>23.2</v>
      </c>
      <c r="AD53">
        <v>-165.14805603027301</v>
      </c>
      <c r="AE53">
        <f t="shared" si="8"/>
        <v>23.2</v>
      </c>
      <c r="AF53">
        <v>-41.747993469238203</v>
      </c>
      <c r="AG53">
        <f t="shared" si="10"/>
        <v>94</v>
      </c>
      <c r="AH53">
        <v>-11.825172424316399</v>
      </c>
      <c r="AM53">
        <f t="shared" si="13"/>
        <v>23.2</v>
      </c>
      <c r="AN53">
        <v>-166.47564697265599</v>
      </c>
      <c r="AO53">
        <f t="shared" si="14"/>
        <v>23.2</v>
      </c>
      <c r="AP53">
        <v>-69.907844543457003</v>
      </c>
      <c r="AS53">
        <f t="shared" si="16"/>
        <v>23.2</v>
      </c>
      <c r="AT53">
        <v>-65.322151184082003</v>
      </c>
      <c r="AU53">
        <f t="shared" si="17"/>
        <v>23.2</v>
      </c>
      <c r="AV53">
        <v>-47.3592109680175</v>
      </c>
      <c r="AW53">
        <f t="shared" si="18"/>
        <v>23.2</v>
      </c>
      <c r="AX53">
        <v>-42.158664703369098</v>
      </c>
    </row>
    <row r="54" spans="1:50" x14ac:dyDescent="0.2">
      <c r="A54">
        <f t="shared" si="0"/>
        <v>96</v>
      </c>
      <c r="B54">
        <v>-208.71646118164</v>
      </c>
      <c r="C54">
        <f t="shared" si="1"/>
        <v>23.7</v>
      </c>
      <c r="D54">
        <v>-450.49182128906199</v>
      </c>
      <c r="E54">
        <f t="shared" si="1"/>
        <v>23.7</v>
      </c>
      <c r="F54">
        <v>-274.51962280273398</v>
      </c>
      <c r="M54">
        <f t="shared" si="4"/>
        <v>23.7</v>
      </c>
      <c r="N54">
        <v>-88.543151855468693</v>
      </c>
      <c r="O54">
        <f t="shared" si="21"/>
        <v>96</v>
      </c>
      <c r="P54">
        <v>-29.2175598144531</v>
      </c>
      <c r="S54">
        <f t="shared" si="7"/>
        <v>23.7</v>
      </c>
      <c r="T54">
        <v>-39.311599731445298</v>
      </c>
      <c r="W54">
        <f t="shared" si="8"/>
        <v>23.7</v>
      </c>
      <c r="X54">
        <v>-161.05250549316401</v>
      </c>
      <c r="Y54">
        <f t="shared" si="9"/>
        <v>96</v>
      </c>
      <c r="Z54">
        <v>104.298522949218</v>
      </c>
      <c r="AA54">
        <f t="shared" si="8"/>
        <v>23.7</v>
      </c>
      <c r="AB54">
        <v>-121.749694824218</v>
      </c>
      <c r="AC54">
        <f t="shared" si="8"/>
        <v>23.7</v>
      </c>
      <c r="AD54">
        <v>-145.86529541015599</v>
      </c>
      <c r="AE54">
        <f t="shared" si="8"/>
        <v>23.7</v>
      </c>
      <c r="AF54">
        <v>-46.4201850891113</v>
      </c>
      <c r="AG54">
        <f t="shared" si="10"/>
        <v>96</v>
      </c>
      <c r="AH54">
        <v>-9.0134353637695295</v>
      </c>
      <c r="AM54">
        <f t="shared" si="13"/>
        <v>23.7</v>
      </c>
      <c r="AN54">
        <v>150.88778686523401</v>
      </c>
      <c r="AO54">
        <f t="shared" si="14"/>
        <v>23.7</v>
      </c>
      <c r="AP54">
        <v>-79.892051696777301</v>
      </c>
      <c r="AU54">
        <f t="shared" si="17"/>
        <v>23.7</v>
      </c>
      <c r="AV54">
        <v>-44.950057983398402</v>
      </c>
      <c r="AW54">
        <f t="shared" si="18"/>
        <v>23.7</v>
      </c>
      <c r="AX54">
        <v>-29.516971588134702</v>
      </c>
    </row>
    <row r="55" spans="1:50" x14ac:dyDescent="0.2">
      <c r="A55">
        <f t="shared" si="0"/>
        <v>98</v>
      </c>
      <c r="B55">
        <v>-202.62599182128901</v>
      </c>
      <c r="C55">
        <f t="shared" si="1"/>
        <v>24.2</v>
      </c>
      <c r="D55">
        <v>-421.55755615234301</v>
      </c>
      <c r="E55">
        <f t="shared" si="1"/>
        <v>24.2</v>
      </c>
      <c r="F55">
        <v>-228.75215148925699</v>
      </c>
      <c r="M55">
        <f t="shared" si="4"/>
        <v>24.2</v>
      </c>
      <c r="N55">
        <v>-83.058998107910099</v>
      </c>
      <c r="O55">
        <f t="shared" si="21"/>
        <v>98</v>
      </c>
      <c r="P55">
        <v>-25.716606140136701</v>
      </c>
      <c r="S55">
        <f t="shared" si="7"/>
        <v>24.2</v>
      </c>
      <c r="T55">
        <v>-35.722728729247997</v>
      </c>
      <c r="W55">
        <f t="shared" si="8"/>
        <v>24.2</v>
      </c>
      <c r="X55">
        <v>-153.78610229492099</v>
      </c>
      <c r="Y55">
        <f t="shared" si="9"/>
        <v>98</v>
      </c>
      <c r="Z55">
        <v>96.188209533691406</v>
      </c>
      <c r="AA55">
        <f t="shared" si="8"/>
        <v>24.2</v>
      </c>
      <c r="AB55">
        <v>-156.74255371093699</v>
      </c>
      <c r="AC55">
        <f t="shared" si="8"/>
        <v>24.2</v>
      </c>
      <c r="AD55">
        <v>-170.82432556152301</v>
      </c>
      <c r="AE55">
        <f t="shared" si="8"/>
        <v>24.2</v>
      </c>
      <c r="AF55">
        <v>-55.552127838134702</v>
      </c>
      <c r="AG55">
        <f t="shared" si="10"/>
        <v>98</v>
      </c>
      <c r="AH55">
        <v>12.6193313598632</v>
      </c>
      <c r="AM55">
        <f t="shared" si="13"/>
        <v>24.2</v>
      </c>
      <c r="AN55">
        <v>-168.45932006835901</v>
      </c>
      <c r="AO55">
        <f t="shared" si="14"/>
        <v>24.2</v>
      </c>
      <c r="AP55">
        <v>-72.607650756835895</v>
      </c>
      <c r="AU55">
        <f t="shared" si="17"/>
        <v>24.2</v>
      </c>
      <c r="AV55">
        <v>-40.230430603027301</v>
      </c>
      <c r="AW55">
        <f t="shared" si="18"/>
        <v>24.2</v>
      </c>
      <c r="AX55">
        <v>-25.1500854492187</v>
      </c>
    </row>
    <row r="56" spans="1:50" x14ac:dyDescent="0.2">
      <c r="A56">
        <f t="shared" si="0"/>
        <v>100</v>
      </c>
      <c r="B56">
        <v>-201.85079956054599</v>
      </c>
      <c r="C56">
        <f t="shared" si="1"/>
        <v>24.7</v>
      </c>
      <c r="D56">
        <v>-472.85461425781199</v>
      </c>
      <c r="E56">
        <f t="shared" si="1"/>
        <v>24.7</v>
      </c>
      <c r="F56">
        <v>-239.74867248535099</v>
      </c>
      <c r="M56">
        <f t="shared" si="4"/>
        <v>24.7</v>
      </c>
      <c r="N56">
        <v>-73.511756896972599</v>
      </c>
      <c r="S56">
        <f t="shared" si="7"/>
        <v>24.7</v>
      </c>
      <c r="T56">
        <v>-45.112354278564403</v>
      </c>
      <c r="W56">
        <f t="shared" si="8"/>
        <v>24.7</v>
      </c>
      <c r="X56">
        <v>-156.53910827636699</v>
      </c>
      <c r="Y56">
        <f t="shared" si="9"/>
        <v>100</v>
      </c>
      <c r="Z56">
        <v>99.986473083495994</v>
      </c>
      <c r="AA56">
        <f t="shared" si="8"/>
        <v>24.7</v>
      </c>
      <c r="AB56">
        <v>-127.22157287597599</v>
      </c>
      <c r="AC56">
        <f t="shared" si="8"/>
        <v>24.7</v>
      </c>
      <c r="AD56">
        <v>-149.2919921875</v>
      </c>
      <c r="AE56">
        <f t="shared" si="8"/>
        <v>24.7</v>
      </c>
      <c r="AF56">
        <v>-47.850917816162102</v>
      </c>
      <c r="AG56">
        <f t="shared" si="10"/>
        <v>100</v>
      </c>
      <c r="AH56">
        <v>-8.5655097961425692</v>
      </c>
      <c r="AM56">
        <f t="shared" si="13"/>
        <v>24.7</v>
      </c>
      <c r="AN56">
        <v>-153.5205078125</v>
      </c>
      <c r="AO56">
        <f t="shared" si="14"/>
        <v>24.7</v>
      </c>
      <c r="AP56">
        <v>-73.925155639648395</v>
      </c>
      <c r="AU56">
        <f t="shared" si="17"/>
        <v>24.7</v>
      </c>
      <c r="AV56">
        <v>-37.531890869140597</v>
      </c>
      <c r="AW56">
        <f t="shared" si="18"/>
        <v>24.7</v>
      </c>
      <c r="AX56">
        <v>-27.571971893310501</v>
      </c>
    </row>
    <row r="57" spans="1:50" x14ac:dyDescent="0.2">
      <c r="A57">
        <f t="shared" si="0"/>
        <v>102</v>
      </c>
      <c r="B57">
        <v>-192.581451416015</v>
      </c>
      <c r="C57">
        <f t="shared" si="1"/>
        <v>25.2</v>
      </c>
      <c r="D57">
        <v>-472.38458251953102</v>
      </c>
      <c r="E57">
        <f t="shared" si="1"/>
        <v>25.2</v>
      </c>
      <c r="F57">
        <v>-245.53424072265599</v>
      </c>
      <c r="M57">
        <f t="shared" si="4"/>
        <v>25.2</v>
      </c>
      <c r="N57">
        <v>-81.360404968261705</v>
      </c>
      <c r="S57">
        <f t="shared" si="7"/>
        <v>25.2</v>
      </c>
      <c r="T57">
        <v>-28.1755561828613</v>
      </c>
      <c r="W57">
        <f t="shared" si="8"/>
        <v>25.2</v>
      </c>
      <c r="X57">
        <v>-162.74864196777301</v>
      </c>
      <c r="Y57">
        <f t="shared" si="9"/>
        <v>102</v>
      </c>
      <c r="Z57">
        <v>100.716926574707</v>
      </c>
      <c r="AA57">
        <f t="shared" si="8"/>
        <v>25.2</v>
      </c>
      <c r="AB57">
        <v>-105.92030334472599</v>
      </c>
      <c r="AC57">
        <f t="shared" si="8"/>
        <v>25.2</v>
      </c>
      <c r="AD57">
        <v>-141.71490478515599</v>
      </c>
      <c r="AE57">
        <f t="shared" si="8"/>
        <v>25.2</v>
      </c>
      <c r="AF57">
        <v>-46.257411956787102</v>
      </c>
      <c r="AG57">
        <f t="shared" si="10"/>
        <v>102</v>
      </c>
      <c r="AH57">
        <v>-6.3015289306640598</v>
      </c>
      <c r="AM57">
        <f t="shared" si="13"/>
        <v>25.2</v>
      </c>
      <c r="AN57">
        <v>-155.94482421875</v>
      </c>
      <c r="AO57">
        <f t="shared" si="14"/>
        <v>25.2</v>
      </c>
      <c r="AP57">
        <v>-65.956535339355398</v>
      </c>
      <c r="AU57">
        <f t="shared" si="17"/>
        <v>25.2</v>
      </c>
      <c r="AV57">
        <v>-38.302715301513601</v>
      </c>
      <c r="AW57">
        <f t="shared" si="18"/>
        <v>25.2</v>
      </c>
      <c r="AX57">
        <v>-39.360652923583899</v>
      </c>
    </row>
    <row r="58" spans="1:50" x14ac:dyDescent="0.2">
      <c r="A58">
        <f t="shared" si="0"/>
        <v>104</v>
      </c>
      <c r="B58">
        <v>-193.744857788085</v>
      </c>
      <c r="C58">
        <f t="shared" si="1"/>
        <v>25.7</v>
      </c>
      <c r="D58">
        <v>-456.824951171875</v>
      </c>
      <c r="E58">
        <f t="shared" si="1"/>
        <v>25.7</v>
      </c>
      <c r="F58">
        <v>-255.94837951660099</v>
      </c>
      <c r="M58">
        <f t="shared" si="4"/>
        <v>25.7</v>
      </c>
      <c r="N58">
        <v>-77.031295776367102</v>
      </c>
      <c r="S58">
        <f t="shared" si="7"/>
        <v>25.7</v>
      </c>
      <c r="T58">
        <v>-41.378913879394503</v>
      </c>
      <c r="W58">
        <f t="shared" si="8"/>
        <v>25.7</v>
      </c>
      <c r="X58">
        <v>-115.75477600097599</v>
      </c>
      <c r="AA58">
        <f t="shared" si="8"/>
        <v>25.7</v>
      </c>
      <c r="AB58">
        <v>-109.442779541015</v>
      </c>
      <c r="AC58">
        <f t="shared" si="8"/>
        <v>25.7</v>
      </c>
      <c r="AD58">
        <v>-120.27849578857401</v>
      </c>
      <c r="AE58">
        <f t="shared" si="8"/>
        <v>25.7</v>
      </c>
      <c r="AF58">
        <v>-38.118171691894503</v>
      </c>
      <c r="AG58">
        <f t="shared" si="10"/>
        <v>104</v>
      </c>
      <c r="AH58">
        <v>10.215919494628899</v>
      </c>
      <c r="AM58">
        <f t="shared" si="13"/>
        <v>25.7</v>
      </c>
      <c r="AN58">
        <v>174.76095581054599</v>
      </c>
      <c r="AO58">
        <f t="shared" si="14"/>
        <v>25.7</v>
      </c>
      <c r="AP58">
        <v>-57.219524383544901</v>
      </c>
      <c r="AU58">
        <f t="shared" si="17"/>
        <v>25.7</v>
      </c>
      <c r="AV58">
        <v>-28.024436950683501</v>
      </c>
      <c r="AW58">
        <f t="shared" si="18"/>
        <v>25.7</v>
      </c>
      <c r="AX58">
        <v>-27.1318550109863</v>
      </c>
    </row>
    <row r="59" spans="1:50" x14ac:dyDescent="0.2">
      <c r="A59">
        <f t="shared" si="0"/>
        <v>106</v>
      </c>
      <c r="B59">
        <v>-188.92788696289</v>
      </c>
      <c r="C59">
        <f t="shared" si="1"/>
        <v>26.2</v>
      </c>
      <c r="D59">
        <v>-459.06802368164</v>
      </c>
      <c r="E59">
        <f t="shared" si="1"/>
        <v>26.2</v>
      </c>
      <c r="F59">
        <v>-246.36332702636699</v>
      </c>
      <c r="M59">
        <f t="shared" si="4"/>
        <v>26.2</v>
      </c>
      <c r="N59">
        <v>-83.976119995117102</v>
      </c>
      <c r="S59">
        <f t="shared" si="7"/>
        <v>26.2</v>
      </c>
      <c r="T59">
        <v>-33.986263275146399</v>
      </c>
      <c r="W59">
        <f t="shared" si="8"/>
        <v>26.2</v>
      </c>
      <c r="X59">
        <v>-112.22759246826099</v>
      </c>
      <c r="AA59">
        <f t="shared" si="8"/>
        <v>26.2</v>
      </c>
      <c r="AB59">
        <v>-95.706466674804602</v>
      </c>
      <c r="AC59">
        <f t="shared" si="8"/>
        <v>26.2</v>
      </c>
      <c r="AD59">
        <v>-115.805488586425</v>
      </c>
      <c r="AE59">
        <f t="shared" si="8"/>
        <v>26.2</v>
      </c>
      <c r="AF59">
        <v>-44.734531402587798</v>
      </c>
      <c r="AG59">
        <f t="shared" si="10"/>
        <v>106</v>
      </c>
      <c r="AH59">
        <v>12.6242904663085</v>
      </c>
      <c r="AM59">
        <f t="shared" si="13"/>
        <v>26.2</v>
      </c>
      <c r="AN59">
        <v>155.67608642578099</v>
      </c>
      <c r="AO59">
        <f t="shared" si="14"/>
        <v>26.2</v>
      </c>
      <c r="AP59">
        <v>-52.764835357666001</v>
      </c>
      <c r="AU59">
        <f t="shared" si="17"/>
        <v>26.2</v>
      </c>
      <c r="AV59">
        <v>-31.502708435058501</v>
      </c>
      <c r="AW59">
        <f t="shared" si="18"/>
        <v>26.2</v>
      </c>
      <c r="AX59">
        <v>-26.5933303833007</v>
      </c>
    </row>
    <row r="60" spans="1:50" x14ac:dyDescent="0.2">
      <c r="A60">
        <f t="shared" si="0"/>
        <v>108</v>
      </c>
      <c r="B60">
        <v>-197.13636779785099</v>
      </c>
      <c r="C60">
        <f t="shared" si="1"/>
        <v>26.7</v>
      </c>
      <c r="D60">
        <v>-436.011962890625</v>
      </c>
      <c r="E60">
        <f t="shared" si="1"/>
        <v>26.7</v>
      </c>
      <c r="F60">
        <v>-253.14205932617099</v>
      </c>
      <c r="M60">
        <f t="shared" si="4"/>
        <v>26.7</v>
      </c>
      <c r="N60">
        <v>-87.5635986328125</v>
      </c>
      <c r="S60">
        <f t="shared" si="7"/>
        <v>26.7</v>
      </c>
      <c r="T60">
        <v>-33.110404968261697</v>
      </c>
      <c r="W60">
        <f t="shared" si="8"/>
        <v>26.7</v>
      </c>
      <c r="X60">
        <v>-117.59226226806599</v>
      </c>
      <c r="AA60">
        <f t="shared" si="8"/>
        <v>26.7</v>
      </c>
      <c r="AB60">
        <v>-108.850616455078</v>
      </c>
      <c r="AC60">
        <f t="shared" si="8"/>
        <v>26.7</v>
      </c>
      <c r="AD60">
        <v>-128.34385681152301</v>
      </c>
      <c r="AE60">
        <f t="shared" si="8"/>
        <v>26.7</v>
      </c>
      <c r="AF60">
        <v>-23.888046264648398</v>
      </c>
      <c r="AG60">
        <f t="shared" si="10"/>
        <v>108</v>
      </c>
      <c r="AH60">
        <v>15.514091491699199</v>
      </c>
      <c r="AM60">
        <f t="shared" si="13"/>
        <v>26.7</v>
      </c>
      <c r="AN60">
        <v>199.08505249023401</v>
      </c>
      <c r="AO60">
        <f t="shared" si="14"/>
        <v>26.7</v>
      </c>
      <c r="AP60">
        <v>-53.575717926025298</v>
      </c>
      <c r="AU60">
        <f t="shared" si="17"/>
        <v>26.7</v>
      </c>
      <c r="AV60">
        <v>-27.658626556396399</v>
      </c>
      <c r="AW60">
        <f t="shared" si="18"/>
        <v>26.7</v>
      </c>
      <c r="AX60">
        <v>-27.203670501708899</v>
      </c>
    </row>
    <row r="61" spans="1:50" x14ac:dyDescent="0.2">
      <c r="A61">
        <f t="shared" si="0"/>
        <v>110</v>
      </c>
      <c r="B61">
        <v>-179.09364318847599</v>
      </c>
      <c r="C61">
        <f t="shared" si="1"/>
        <v>27.2</v>
      </c>
      <c r="D61">
        <v>-448.79595947265602</v>
      </c>
      <c r="E61">
        <f t="shared" si="1"/>
        <v>27.2</v>
      </c>
      <c r="F61">
        <v>-237.612380981445</v>
      </c>
      <c r="M61">
        <f t="shared" si="4"/>
        <v>27.2</v>
      </c>
      <c r="N61">
        <v>-112.660682678222</v>
      </c>
      <c r="S61">
        <f t="shared" si="7"/>
        <v>27.2</v>
      </c>
      <c r="T61">
        <v>-38.362907409667898</v>
      </c>
      <c r="W61">
        <f t="shared" si="8"/>
        <v>27.2</v>
      </c>
      <c r="X61">
        <v>-122.568229675292</v>
      </c>
      <c r="AA61">
        <f t="shared" si="8"/>
        <v>27.2</v>
      </c>
      <c r="AB61">
        <v>-107.91226196289</v>
      </c>
      <c r="AC61">
        <f t="shared" si="8"/>
        <v>27.2</v>
      </c>
      <c r="AD61">
        <v>-109.361923217773</v>
      </c>
      <c r="AE61">
        <f t="shared" si="8"/>
        <v>27.2</v>
      </c>
      <c r="AF61">
        <v>-34.929420471191399</v>
      </c>
      <c r="AM61">
        <f t="shared" si="13"/>
        <v>27.2</v>
      </c>
      <c r="AN61">
        <v>184.12802124023401</v>
      </c>
      <c r="AO61">
        <f t="shared" si="14"/>
        <v>27.2</v>
      </c>
      <c r="AP61">
        <v>-53.449291229247997</v>
      </c>
      <c r="AU61">
        <f t="shared" si="17"/>
        <v>27.2</v>
      </c>
      <c r="AV61">
        <v>-28.8901863098144</v>
      </c>
      <c r="AW61">
        <f t="shared" si="18"/>
        <v>27.2</v>
      </c>
      <c r="AX61">
        <v>-27.521686553955</v>
      </c>
    </row>
    <row r="62" spans="1:50" x14ac:dyDescent="0.2">
      <c r="A62">
        <f t="shared" si="0"/>
        <v>112</v>
      </c>
      <c r="B62">
        <v>-185.32427978515599</v>
      </c>
      <c r="C62">
        <f t="shared" si="1"/>
        <v>27.7</v>
      </c>
      <c r="D62">
        <v>-415.27307128906199</v>
      </c>
      <c r="E62">
        <f t="shared" si="1"/>
        <v>27.7</v>
      </c>
      <c r="F62">
        <v>-251.10247802734301</v>
      </c>
      <c r="M62">
        <f t="shared" si="4"/>
        <v>27.7</v>
      </c>
      <c r="N62">
        <v>-91.865783691406193</v>
      </c>
      <c r="S62">
        <f t="shared" si="7"/>
        <v>27.7</v>
      </c>
      <c r="T62">
        <v>-41.603324890136697</v>
      </c>
      <c r="W62">
        <f t="shared" si="8"/>
        <v>27.7</v>
      </c>
      <c r="X62">
        <v>-107.916580200195</v>
      </c>
      <c r="AA62">
        <f t="shared" si="8"/>
        <v>27.7</v>
      </c>
      <c r="AB62">
        <v>-88.133499145507798</v>
      </c>
      <c r="AC62">
        <f t="shared" si="8"/>
        <v>27.7</v>
      </c>
      <c r="AD62">
        <v>-133.46644592285099</v>
      </c>
      <c r="AE62">
        <f t="shared" si="8"/>
        <v>27.7</v>
      </c>
      <c r="AF62">
        <v>-23.271705627441399</v>
      </c>
      <c r="AM62">
        <f t="shared" si="13"/>
        <v>27.7</v>
      </c>
      <c r="AN62">
        <v>187.240142822265</v>
      </c>
      <c r="AO62">
        <f t="shared" si="14"/>
        <v>27.7</v>
      </c>
      <c r="AP62">
        <v>-48.281070709228501</v>
      </c>
      <c r="AU62">
        <f t="shared" si="17"/>
        <v>27.7</v>
      </c>
      <c r="AV62">
        <v>-20.988872528076101</v>
      </c>
      <c r="AW62">
        <f t="shared" si="18"/>
        <v>27.7</v>
      </c>
      <c r="AX62">
        <v>-27.162509918212798</v>
      </c>
    </row>
    <row r="63" spans="1:50" x14ac:dyDescent="0.2">
      <c r="A63">
        <f t="shared" si="0"/>
        <v>114</v>
      </c>
      <c r="B63">
        <v>-197.18569946289</v>
      </c>
      <c r="C63">
        <f t="shared" si="1"/>
        <v>28.2</v>
      </c>
      <c r="D63">
        <v>-446.30438232421801</v>
      </c>
      <c r="E63">
        <f t="shared" si="1"/>
        <v>28.2</v>
      </c>
      <c r="F63">
        <v>-285.39404296875</v>
      </c>
      <c r="M63">
        <f t="shared" si="4"/>
        <v>28.2</v>
      </c>
      <c r="N63">
        <v>-71.482559204101506</v>
      </c>
      <c r="S63">
        <f t="shared" si="7"/>
        <v>28.2</v>
      </c>
      <c r="T63">
        <v>-41.871284484863203</v>
      </c>
      <c r="W63">
        <f t="shared" si="8"/>
        <v>28.2</v>
      </c>
      <c r="X63">
        <v>-114.206413269042</v>
      </c>
      <c r="AA63">
        <f t="shared" si="8"/>
        <v>28.2</v>
      </c>
      <c r="AB63">
        <v>-91.309188842773395</v>
      </c>
      <c r="AC63">
        <f t="shared" si="8"/>
        <v>28.2</v>
      </c>
      <c r="AD63">
        <v>-114.78533172607401</v>
      </c>
      <c r="AE63">
        <f t="shared" si="8"/>
        <v>28.2</v>
      </c>
      <c r="AF63">
        <v>-37.848926544189403</v>
      </c>
      <c r="AM63">
        <f t="shared" si="13"/>
        <v>28.2</v>
      </c>
      <c r="AN63">
        <v>180.97152709960901</v>
      </c>
      <c r="AO63">
        <f t="shared" si="14"/>
        <v>28.2</v>
      </c>
      <c r="AP63">
        <v>-56.987888336181598</v>
      </c>
      <c r="AU63">
        <f t="shared" si="17"/>
        <v>28.2</v>
      </c>
      <c r="AV63">
        <v>-32.852333068847599</v>
      </c>
      <c r="AW63">
        <f t="shared" si="18"/>
        <v>28.2</v>
      </c>
      <c r="AX63">
        <v>-28.841064453125</v>
      </c>
    </row>
    <row r="64" spans="1:50" x14ac:dyDescent="0.2">
      <c r="A64">
        <f t="shared" si="0"/>
        <v>116</v>
      </c>
      <c r="B64">
        <v>-168.72494506835901</v>
      </c>
      <c r="C64">
        <f t="shared" si="1"/>
        <v>28.7</v>
      </c>
      <c r="D64">
        <v>-433.53570556640602</v>
      </c>
      <c r="E64">
        <f t="shared" si="1"/>
        <v>28.7</v>
      </c>
      <c r="F64">
        <v>-254.45559692382801</v>
      </c>
      <c r="M64">
        <f t="shared" si="4"/>
        <v>28.7</v>
      </c>
      <c r="N64">
        <v>-85.520042419433494</v>
      </c>
      <c r="S64">
        <f t="shared" si="7"/>
        <v>28.7</v>
      </c>
      <c r="T64">
        <v>-42.018745422363203</v>
      </c>
      <c r="W64">
        <f t="shared" si="8"/>
        <v>28.7</v>
      </c>
      <c r="X64">
        <v>-107.412239074707</v>
      </c>
      <c r="AA64">
        <f t="shared" si="8"/>
        <v>28.7</v>
      </c>
      <c r="AB64">
        <v>-103.32508850097599</v>
      </c>
      <c r="AC64">
        <f t="shared" si="8"/>
        <v>28.7</v>
      </c>
      <c r="AD64">
        <v>-112.13465881347599</v>
      </c>
      <c r="AE64">
        <f t="shared" si="8"/>
        <v>28.7</v>
      </c>
      <c r="AF64">
        <v>-30.327857971191399</v>
      </c>
      <c r="AM64">
        <f t="shared" si="13"/>
        <v>28.7</v>
      </c>
      <c r="AN64">
        <v>164.86665344238199</v>
      </c>
      <c r="AO64">
        <f t="shared" si="14"/>
        <v>28.7</v>
      </c>
      <c r="AP64">
        <v>-71.205581665039006</v>
      </c>
      <c r="AU64">
        <f t="shared" si="17"/>
        <v>28.7</v>
      </c>
      <c r="AV64">
        <v>-28.5449714660644</v>
      </c>
      <c r="AW64">
        <f t="shared" si="18"/>
        <v>28.7</v>
      </c>
      <c r="AX64">
        <v>-18.812480926513601</v>
      </c>
    </row>
    <row r="65" spans="1:50" x14ac:dyDescent="0.2">
      <c r="A65">
        <f t="shared" si="0"/>
        <v>118</v>
      </c>
      <c r="B65">
        <v>-181.965087890625</v>
      </c>
      <c r="C65">
        <f t="shared" si="1"/>
        <v>29.2</v>
      </c>
      <c r="D65">
        <v>-444.42971801757801</v>
      </c>
      <c r="E65">
        <f t="shared" si="1"/>
        <v>29.2</v>
      </c>
      <c r="F65">
        <v>-233.85496520996</v>
      </c>
      <c r="M65">
        <f t="shared" si="4"/>
        <v>29.2</v>
      </c>
      <c r="N65">
        <v>-82.879837036132798</v>
      </c>
      <c r="S65">
        <f t="shared" si="7"/>
        <v>29.2</v>
      </c>
      <c r="T65">
        <v>-38.511653900146399</v>
      </c>
      <c r="W65">
        <f t="shared" si="8"/>
        <v>29.2</v>
      </c>
      <c r="X65">
        <v>-109.84400939941401</v>
      </c>
      <c r="AA65">
        <f t="shared" si="8"/>
        <v>29.2</v>
      </c>
      <c r="AB65">
        <v>-83.273780822753906</v>
      </c>
      <c r="AC65">
        <f t="shared" si="8"/>
        <v>29.2</v>
      </c>
      <c r="AD65">
        <v>-109.63221740722599</v>
      </c>
      <c r="AE65">
        <f t="shared" si="8"/>
        <v>29.2</v>
      </c>
      <c r="AF65">
        <v>-44.499942779541001</v>
      </c>
      <c r="AM65">
        <f t="shared" si="13"/>
        <v>29.2</v>
      </c>
      <c r="AN65">
        <v>190.68247985839801</v>
      </c>
      <c r="AO65">
        <f t="shared" si="14"/>
        <v>29.2</v>
      </c>
      <c r="AP65">
        <v>-50.531810760497997</v>
      </c>
      <c r="AU65">
        <f t="shared" si="17"/>
        <v>29.2</v>
      </c>
      <c r="AV65">
        <v>-33.606109619140597</v>
      </c>
      <c r="AW65">
        <f t="shared" si="18"/>
        <v>29.2</v>
      </c>
      <c r="AX65">
        <v>-28.691707611083899</v>
      </c>
    </row>
    <row r="66" spans="1:50" x14ac:dyDescent="0.2">
      <c r="A66">
        <f t="shared" si="0"/>
        <v>120</v>
      </c>
      <c r="B66">
        <v>-183.79013061523401</v>
      </c>
      <c r="C66">
        <f t="shared" si="1"/>
        <v>29.7</v>
      </c>
      <c r="D66">
        <v>-476.48406982421801</v>
      </c>
      <c r="E66">
        <f t="shared" si="1"/>
        <v>29.7</v>
      </c>
      <c r="F66">
        <v>-258.285552978515</v>
      </c>
      <c r="M66">
        <f t="shared" si="4"/>
        <v>29.7</v>
      </c>
      <c r="N66">
        <v>-78.496681213378906</v>
      </c>
      <c r="S66">
        <f t="shared" si="7"/>
        <v>29.7</v>
      </c>
      <c r="T66">
        <v>-52.401725769042898</v>
      </c>
      <c r="W66">
        <f t="shared" si="8"/>
        <v>29.7</v>
      </c>
      <c r="X66">
        <v>-95.969749450683494</v>
      </c>
      <c r="AA66">
        <f t="shared" si="8"/>
        <v>29.7</v>
      </c>
      <c r="AB66">
        <v>-77.360488891601506</v>
      </c>
      <c r="AC66">
        <f t="shared" si="8"/>
        <v>29.7</v>
      </c>
      <c r="AD66">
        <v>-96.902030944824205</v>
      </c>
      <c r="AE66">
        <f t="shared" si="8"/>
        <v>29.7</v>
      </c>
      <c r="AF66">
        <v>-30.543869018554599</v>
      </c>
      <c r="AM66">
        <f t="shared" si="13"/>
        <v>29.7</v>
      </c>
      <c r="AN66">
        <v>166.81385803222599</v>
      </c>
      <c r="AO66">
        <f t="shared" si="14"/>
        <v>29.7</v>
      </c>
      <c r="AP66">
        <v>-53.838741302490199</v>
      </c>
      <c r="AU66">
        <f t="shared" si="17"/>
        <v>29.7</v>
      </c>
      <c r="AV66">
        <v>-24.804489135742099</v>
      </c>
      <c r="AW66">
        <f t="shared" si="18"/>
        <v>29.7</v>
      </c>
      <c r="AX66">
        <v>-18.590957641601499</v>
      </c>
    </row>
    <row r="67" spans="1:50" x14ac:dyDescent="0.2">
      <c r="A67">
        <f t="shared" si="0"/>
        <v>122</v>
      </c>
      <c r="B67">
        <v>-174.80648803710901</v>
      </c>
      <c r="C67">
        <f t="shared" si="1"/>
        <v>30.2</v>
      </c>
      <c r="D67">
        <v>-413.21319580078102</v>
      </c>
      <c r="E67">
        <f t="shared" si="1"/>
        <v>30.2</v>
      </c>
      <c r="F67">
        <v>-252.05740356445301</v>
      </c>
      <c r="M67">
        <f t="shared" si="4"/>
        <v>30.2</v>
      </c>
      <c r="N67">
        <v>-89.624130249023395</v>
      </c>
      <c r="S67">
        <f t="shared" si="7"/>
        <v>30.2</v>
      </c>
      <c r="T67">
        <v>-39.752189636230398</v>
      </c>
      <c r="W67">
        <f t="shared" si="8"/>
        <v>30.2</v>
      </c>
      <c r="X67">
        <v>-114.768577575683</v>
      </c>
      <c r="AA67">
        <f t="shared" si="8"/>
        <v>30.2</v>
      </c>
      <c r="AB67">
        <v>-106.00908660888599</v>
      </c>
      <c r="AC67">
        <f t="shared" si="8"/>
        <v>30.2</v>
      </c>
      <c r="AD67">
        <v>-116.40276336669901</v>
      </c>
      <c r="AE67">
        <f t="shared" si="8"/>
        <v>30.2</v>
      </c>
      <c r="AF67">
        <v>-51.240161895751903</v>
      </c>
      <c r="AM67">
        <f t="shared" si="13"/>
        <v>30.2</v>
      </c>
      <c r="AN67">
        <v>156.75787353515599</v>
      </c>
      <c r="AO67">
        <f t="shared" si="14"/>
        <v>30.2</v>
      </c>
      <c r="AP67">
        <v>-56.782962799072202</v>
      </c>
      <c r="AU67">
        <f t="shared" si="17"/>
        <v>30.2</v>
      </c>
      <c r="AV67">
        <v>-31.133010864257798</v>
      </c>
      <c r="AW67">
        <f t="shared" si="18"/>
        <v>30.2</v>
      </c>
    </row>
    <row r="68" spans="1:50" x14ac:dyDescent="0.2">
      <c r="A68">
        <f t="shared" si="0"/>
        <v>124</v>
      </c>
      <c r="B68">
        <v>-170.74508666992099</v>
      </c>
      <c r="C68">
        <f t="shared" si="1"/>
        <v>30.7</v>
      </c>
      <c r="D68">
        <v>-462.88415527343699</v>
      </c>
      <c r="E68">
        <f t="shared" si="1"/>
        <v>30.7</v>
      </c>
      <c r="F68">
        <v>-225.35578918457</v>
      </c>
      <c r="M68">
        <f t="shared" si="4"/>
        <v>30.7</v>
      </c>
      <c r="N68">
        <v>-85.607894897460895</v>
      </c>
      <c r="S68">
        <f t="shared" si="7"/>
        <v>30.7</v>
      </c>
      <c r="T68">
        <v>-31.739120483398398</v>
      </c>
      <c r="W68">
        <f t="shared" si="8"/>
        <v>30.7</v>
      </c>
      <c r="X68">
        <v>-100.174751281738</v>
      </c>
      <c r="AA68">
        <f t="shared" si="8"/>
        <v>30.7</v>
      </c>
      <c r="AB68">
        <v>-82.5518798828125</v>
      </c>
      <c r="AC68">
        <f t="shared" si="8"/>
        <v>30.7</v>
      </c>
      <c r="AD68">
        <v>-104.243690490722</v>
      </c>
      <c r="AE68">
        <f t="shared" si="8"/>
        <v>30.7</v>
      </c>
      <c r="AF68">
        <v>-30.164482116699201</v>
      </c>
      <c r="AM68">
        <f t="shared" si="13"/>
        <v>30.7</v>
      </c>
      <c r="AN68">
        <v>185.36695861816401</v>
      </c>
      <c r="AO68">
        <f t="shared" si="14"/>
        <v>30.7</v>
      </c>
      <c r="AP68">
        <v>-53.306858062744098</v>
      </c>
      <c r="AU68">
        <f t="shared" si="17"/>
        <v>30.7</v>
      </c>
      <c r="AV68">
        <v>-36.006336212158203</v>
      </c>
      <c r="AW68">
        <f t="shared" si="18"/>
        <v>30.7</v>
      </c>
    </row>
    <row r="69" spans="1:50" x14ac:dyDescent="0.2">
      <c r="A69">
        <f t="shared" si="0"/>
        <v>126</v>
      </c>
      <c r="B69">
        <v>-187.39425659179599</v>
      </c>
      <c r="C69">
        <f t="shared" si="1"/>
        <v>31.2</v>
      </c>
      <c r="D69">
        <v>-412.88909912109301</v>
      </c>
      <c r="E69">
        <f t="shared" si="1"/>
        <v>31.2</v>
      </c>
      <c r="F69">
        <v>-232.05564880371</v>
      </c>
      <c r="M69">
        <f t="shared" si="4"/>
        <v>31.2</v>
      </c>
      <c r="N69">
        <v>-69.983444213867102</v>
      </c>
      <c r="S69">
        <f t="shared" si="7"/>
        <v>31.2</v>
      </c>
      <c r="T69">
        <v>-23.625</v>
      </c>
      <c r="W69">
        <f t="shared" si="8"/>
        <v>31.2</v>
      </c>
      <c r="X69">
        <v>-117.47018432617099</v>
      </c>
      <c r="AA69">
        <f t="shared" si="8"/>
        <v>31.2</v>
      </c>
      <c r="AB69">
        <v>-99.299858093261705</v>
      </c>
      <c r="AC69">
        <f t="shared" si="8"/>
        <v>31.2</v>
      </c>
      <c r="AD69">
        <v>-117.466514587402</v>
      </c>
      <c r="AE69">
        <f t="shared" si="8"/>
        <v>31.2</v>
      </c>
      <c r="AF69">
        <v>-41.2381782531738</v>
      </c>
      <c r="AM69">
        <f t="shared" si="13"/>
        <v>31.2</v>
      </c>
      <c r="AN69">
        <v>210.35604858398401</v>
      </c>
      <c r="AO69">
        <f t="shared" si="14"/>
        <v>31.2</v>
      </c>
      <c r="AP69">
        <v>-61.475379943847599</v>
      </c>
      <c r="AU69">
        <f t="shared" si="17"/>
        <v>31.2</v>
      </c>
      <c r="AV69">
        <v>-32.583683013916001</v>
      </c>
      <c r="AW69">
        <f t="shared" si="18"/>
        <v>31.2</v>
      </c>
    </row>
    <row r="70" spans="1:50" x14ac:dyDescent="0.2">
      <c r="A70">
        <f t="shared" si="0"/>
        <v>128</v>
      </c>
      <c r="B70">
        <v>-179.470779418945</v>
      </c>
      <c r="C70">
        <f t="shared" si="1"/>
        <v>31.7</v>
      </c>
      <c r="D70">
        <v>-409.46533203125</v>
      </c>
      <c r="E70">
        <f t="shared" si="1"/>
        <v>31.7</v>
      </c>
      <c r="F70">
        <v>-218.46391296386699</v>
      </c>
      <c r="M70">
        <f t="shared" si="4"/>
        <v>31.7</v>
      </c>
      <c r="N70">
        <v>-71.287406921386705</v>
      </c>
      <c r="S70">
        <f t="shared" si="7"/>
        <v>31.7</v>
      </c>
      <c r="T70">
        <v>-31.426517486572202</v>
      </c>
      <c r="W70">
        <f t="shared" si="8"/>
        <v>31.7</v>
      </c>
      <c r="X70">
        <v>-95.346549987792898</v>
      </c>
      <c r="AA70">
        <f t="shared" si="8"/>
        <v>31.7</v>
      </c>
      <c r="AB70">
        <v>-87.918327331542898</v>
      </c>
      <c r="AC70">
        <f t="shared" si="8"/>
        <v>31.7</v>
      </c>
      <c r="AD70">
        <v>-99.251884460449205</v>
      </c>
      <c r="AE70">
        <f t="shared" si="8"/>
        <v>31.7</v>
      </c>
      <c r="AF70">
        <v>-42.344608306884702</v>
      </c>
      <c r="AM70">
        <f t="shared" si="13"/>
        <v>31.7</v>
      </c>
      <c r="AN70">
        <v>163.62316894531199</v>
      </c>
      <c r="AO70">
        <f t="shared" si="14"/>
        <v>31.7</v>
      </c>
      <c r="AP70">
        <v>-72.558815002441406</v>
      </c>
      <c r="AU70">
        <f t="shared" si="17"/>
        <v>31.7</v>
      </c>
      <c r="AV70">
        <v>-30.704814910888601</v>
      </c>
      <c r="AW70">
        <f t="shared" si="18"/>
        <v>31.7</v>
      </c>
    </row>
    <row r="71" spans="1:50" x14ac:dyDescent="0.2">
      <c r="A71">
        <f t="shared" si="0"/>
        <v>130</v>
      </c>
      <c r="B71">
        <v>-146.07707214355401</v>
      </c>
      <c r="C71">
        <f t="shared" si="1"/>
        <v>32.200000000000003</v>
      </c>
      <c r="D71">
        <v>-438.19323730468699</v>
      </c>
      <c r="E71">
        <f t="shared" si="1"/>
        <v>32.200000000000003</v>
      </c>
      <c r="F71">
        <v>-236.43241882324199</v>
      </c>
      <c r="M71">
        <f t="shared" si="4"/>
        <v>32.200000000000003</v>
      </c>
      <c r="N71">
        <v>-88.933456420898395</v>
      </c>
      <c r="S71">
        <f t="shared" si="7"/>
        <v>32.200000000000003</v>
      </c>
      <c r="T71">
        <v>-39.624458312988203</v>
      </c>
      <c r="W71">
        <f t="shared" si="8"/>
        <v>32.200000000000003</v>
      </c>
      <c r="X71">
        <v>-97.951789855957003</v>
      </c>
      <c r="AA71">
        <f t="shared" si="8"/>
        <v>32.200000000000003</v>
      </c>
      <c r="AB71">
        <v>-96.481437683105398</v>
      </c>
      <c r="AC71">
        <f t="shared" si="8"/>
        <v>32.200000000000003</v>
      </c>
      <c r="AD71">
        <v>-95.624649047851506</v>
      </c>
      <c r="AE71">
        <f t="shared" si="8"/>
        <v>32.200000000000003</v>
      </c>
      <c r="AF71">
        <v>-31.147010803222599</v>
      </c>
      <c r="AM71">
        <f t="shared" si="13"/>
        <v>32.200000000000003</v>
      </c>
      <c r="AN71">
        <v>165.46333312988199</v>
      </c>
      <c r="AO71">
        <f t="shared" si="14"/>
        <v>32.200000000000003</v>
      </c>
      <c r="AP71">
        <v>-61.649490356445298</v>
      </c>
      <c r="AU71">
        <f t="shared" si="17"/>
        <v>32.200000000000003</v>
      </c>
      <c r="AV71">
        <v>-35.016876220703097</v>
      </c>
      <c r="AW71">
        <f t="shared" si="18"/>
        <v>32.200000000000003</v>
      </c>
    </row>
    <row r="72" spans="1:50" x14ac:dyDescent="0.2">
      <c r="A72">
        <f t="shared" si="0"/>
        <v>132</v>
      </c>
      <c r="B72">
        <v>-151.31462097167901</v>
      </c>
      <c r="C72">
        <f t="shared" si="1"/>
        <v>32.700000000000003</v>
      </c>
      <c r="D72">
        <v>-395.48254394531199</v>
      </c>
      <c r="E72">
        <f t="shared" si="1"/>
        <v>32.700000000000003</v>
      </c>
      <c r="F72">
        <v>-225.44354248046801</v>
      </c>
      <c r="M72">
        <f t="shared" si="4"/>
        <v>32.700000000000003</v>
      </c>
      <c r="N72">
        <v>-78.886116027832003</v>
      </c>
      <c r="S72">
        <f t="shared" si="7"/>
        <v>32.700000000000003</v>
      </c>
      <c r="T72">
        <v>-29.669723510742099</v>
      </c>
      <c r="W72">
        <f t="shared" si="8"/>
        <v>32.700000000000003</v>
      </c>
      <c r="X72">
        <v>-104.922645568847</v>
      </c>
      <c r="AA72">
        <f t="shared" si="8"/>
        <v>32.700000000000003</v>
      </c>
      <c r="AB72">
        <v>-100.185165405273</v>
      </c>
      <c r="AC72">
        <f t="shared" si="8"/>
        <v>32.700000000000003</v>
      </c>
      <c r="AD72">
        <v>-99.352157592773395</v>
      </c>
      <c r="AE72">
        <f t="shared" ref="AE72" si="22">AE71+0.5</f>
        <v>32.700000000000003</v>
      </c>
      <c r="AF72">
        <v>-33.998321533203097</v>
      </c>
      <c r="AM72">
        <f t="shared" si="13"/>
        <v>32.700000000000003</v>
      </c>
      <c r="AN72">
        <v>150.913970947265</v>
      </c>
      <c r="AO72">
        <f t="shared" si="14"/>
        <v>32.700000000000003</v>
      </c>
      <c r="AP72">
        <v>-57.846721649169901</v>
      </c>
      <c r="AU72">
        <f t="shared" si="17"/>
        <v>32.700000000000003</v>
      </c>
      <c r="AV72">
        <v>-28.341281890869102</v>
      </c>
      <c r="AW72">
        <f t="shared" si="18"/>
        <v>32.700000000000003</v>
      </c>
    </row>
    <row r="73" spans="1:50" x14ac:dyDescent="0.2">
      <c r="A73">
        <f t="shared" ref="A73:A106" si="23">A72+2</f>
        <v>134</v>
      </c>
      <c r="B73">
        <v>-158.995025634765</v>
      </c>
      <c r="C73">
        <f t="shared" ref="C73:E106" si="24">C72+0.5</f>
        <v>33.200000000000003</v>
      </c>
      <c r="D73">
        <v>-429.86267089843699</v>
      </c>
      <c r="E73">
        <f t="shared" si="24"/>
        <v>33.200000000000003</v>
      </c>
      <c r="F73">
        <v>-240.34375</v>
      </c>
      <c r="M73">
        <f t="shared" ref="M73:M94" si="25">M72+0.5</f>
        <v>33.200000000000003</v>
      </c>
      <c r="N73">
        <v>-94.957366943359304</v>
      </c>
      <c r="S73">
        <f t="shared" ref="S73:S106" si="26">S72+0.5</f>
        <v>33.200000000000003</v>
      </c>
      <c r="T73">
        <v>-36.571388244628899</v>
      </c>
      <c r="W73">
        <f t="shared" ref="W73:AE106" si="27">W72+0.5</f>
        <v>33.200000000000003</v>
      </c>
      <c r="X73">
        <v>-93.232803344726506</v>
      </c>
      <c r="AA73">
        <f t="shared" si="27"/>
        <v>33.200000000000003</v>
      </c>
      <c r="AB73">
        <v>-84.259941101074205</v>
      </c>
      <c r="AC73">
        <f t="shared" si="27"/>
        <v>33.200000000000003</v>
      </c>
      <c r="AD73">
        <v>-83.67919921875</v>
      </c>
      <c r="AE73">
        <f t="shared" si="27"/>
        <v>33.200000000000003</v>
      </c>
      <c r="AF73">
        <v>-34.7307739257812</v>
      </c>
      <c r="AM73">
        <f t="shared" ref="AM73:AM97" si="28">AM72+0.5</f>
        <v>33.200000000000003</v>
      </c>
      <c r="AN73">
        <v>167.990142822265</v>
      </c>
      <c r="AO73">
        <f t="shared" ref="AO73:AO106" si="29">AO72+0.5</f>
        <v>33.200000000000003</v>
      </c>
      <c r="AP73">
        <v>-61.1714057922363</v>
      </c>
      <c r="AU73">
        <f t="shared" ref="AU73:AU106" si="30">AU72+0.5</f>
        <v>33.200000000000003</v>
      </c>
      <c r="AV73">
        <v>-30.2126750946044</v>
      </c>
      <c r="AW73">
        <f t="shared" ref="AW73:AW107" si="31">AW72+0.5</f>
        <v>33.200000000000003</v>
      </c>
    </row>
    <row r="74" spans="1:50" x14ac:dyDescent="0.2">
      <c r="A74">
        <f t="shared" si="23"/>
        <v>136</v>
      </c>
      <c r="B74">
        <v>-158.506576538085</v>
      </c>
      <c r="C74">
        <f t="shared" si="24"/>
        <v>33.700000000000003</v>
      </c>
      <c r="D74">
        <v>-433.42156982421801</v>
      </c>
      <c r="E74">
        <f t="shared" si="24"/>
        <v>33.700000000000003</v>
      </c>
      <c r="F74">
        <v>-234.93316650390599</v>
      </c>
      <c r="M74">
        <f t="shared" si="25"/>
        <v>33.700000000000003</v>
      </c>
      <c r="N74">
        <v>-70.061111450195298</v>
      </c>
      <c r="S74">
        <f t="shared" si="26"/>
        <v>33.700000000000003</v>
      </c>
      <c r="T74">
        <v>-39.792888641357401</v>
      </c>
      <c r="W74">
        <f t="shared" si="27"/>
        <v>33.700000000000003</v>
      </c>
      <c r="X74">
        <v>-101.23483276367099</v>
      </c>
      <c r="AA74">
        <f t="shared" si="27"/>
        <v>33.700000000000003</v>
      </c>
      <c r="AB74">
        <v>-104.950225830078</v>
      </c>
      <c r="AC74">
        <f t="shared" si="27"/>
        <v>33.700000000000003</v>
      </c>
      <c r="AD74">
        <v>-107.391357421875</v>
      </c>
      <c r="AE74">
        <f t="shared" si="27"/>
        <v>33.700000000000003</v>
      </c>
      <c r="AF74">
        <v>-40.152721405029197</v>
      </c>
      <c r="AM74">
        <f t="shared" si="28"/>
        <v>33.700000000000003</v>
      </c>
      <c r="AN74">
        <v>130.082275390625</v>
      </c>
      <c r="AO74">
        <f t="shared" si="29"/>
        <v>33.700000000000003</v>
      </c>
      <c r="AP74">
        <v>-60.843555450439403</v>
      </c>
      <c r="AU74">
        <f t="shared" si="30"/>
        <v>33.700000000000003</v>
      </c>
      <c r="AV74">
        <v>-25.1075630187988</v>
      </c>
      <c r="AW74">
        <f t="shared" si="31"/>
        <v>33.700000000000003</v>
      </c>
    </row>
    <row r="75" spans="1:50" x14ac:dyDescent="0.2">
      <c r="A75">
        <f t="shared" si="23"/>
        <v>138</v>
      </c>
      <c r="B75">
        <v>-158.44548034667901</v>
      </c>
      <c r="C75">
        <f t="shared" si="24"/>
        <v>34.200000000000003</v>
      </c>
      <c r="D75">
        <v>-436.075927734375</v>
      </c>
      <c r="E75">
        <f t="shared" si="24"/>
        <v>34.200000000000003</v>
      </c>
      <c r="F75">
        <v>-257.513671875</v>
      </c>
      <c r="M75">
        <f t="shared" si="25"/>
        <v>34.200000000000003</v>
      </c>
      <c r="N75">
        <v>-115.208404541015</v>
      </c>
      <c r="S75">
        <f t="shared" si="26"/>
        <v>34.200000000000003</v>
      </c>
      <c r="T75">
        <v>-30.657188415527301</v>
      </c>
      <c r="W75">
        <f t="shared" si="27"/>
        <v>34.200000000000003</v>
      </c>
      <c r="X75">
        <v>-111.55620574951099</v>
      </c>
      <c r="AA75">
        <f t="shared" si="27"/>
        <v>34.200000000000003</v>
      </c>
      <c r="AB75">
        <v>-101.161735534667</v>
      </c>
      <c r="AC75">
        <f t="shared" si="27"/>
        <v>34.200000000000003</v>
      </c>
      <c r="AD75">
        <v>-111.842567443847</v>
      </c>
      <c r="AE75">
        <f t="shared" si="27"/>
        <v>34.200000000000003</v>
      </c>
      <c r="AF75">
        <v>-37.842330932617102</v>
      </c>
      <c r="AM75">
        <f t="shared" si="28"/>
        <v>34.200000000000003</v>
      </c>
      <c r="AN75">
        <v>136.60142517089801</v>
      </c>
      <c r="AO75">
        <f t="shared" si="29"/>
        <v>34.200000000000003</v>
      </c>
      <c r="AP75">
        <v>-64.311805725097599</v>
      </c>
      <c r="AU75">
        <f t="shared" si="30"/>
        <v>34.200000000000003</v>
      </c>
      <c r="AV75">
        <v>-33.9636840820312</v>
      </c>
      <c r="AW75">
        <f t="shared" si="31"/>
        <v>34.200000000000003</v>
      </c>
    </row>
    <row r="76" spans="1:50" x14ac:dyDescent="0.2">
      <c r="A76">
        <f t="shared" si="23"/>
        <v>140</v>
      </c>
      <c r="B76">
        <v>-154.68183898925699</v>
      </c>
      <c r="C76">
        <f t="shared" si="24"/>
        <v>34.700000000000003</v>
      </c>
      <c r="D76">
        <v>-430.42221069335898</v>
      </c>
      <c r="E76">
        <f t="shared" si="24"/>
        <v>34.700000000000003</v>
      </c>
      <c r="F76">
        <v>-221.98490905761699</v>
      </c>
      <c r="M76">
        <f t="shared" si="25"/>
        <v>34.700000000000003</v>
      </c>
      <c r="N76">
        <v>-104.080879211425</v>
      </c>
      <c r="S76">
        <f t="shared" si="26"/>
        <v>34.700000000000003</v>
      </c>
      <c r="T76">
        <v>-31.9332275390625</v>
      </c>
      <c r="W76">
        <f t="shared" si="27"/>
        <v>34.700000000000003</v>
      </c>
      <c r="X76">
        <v>-92.561416625976506</v>
      </c>
      <c r="AA76">
        <f t="shared" si="27"/>
        <v>34.700000000000003</v>
      </c>
      <c r="AB76">
        <v>-96.194763183593693</v>
      </c>
      <c r="AC76">
        <f t="shared" si="27"/>
        <v>34.700000000000003</v>
      </c>
      <c r="AD76">
        <v>-98.310195922851506</v>
      </c>
      <c r="AE76">
        <f t="shared" si="27"/>
        <v>34.700000000000003</v>
      </c>
      <c r="AF76">
        <v>-42.765857696533203</v>
      </c>
      <c r="AM76">
        <f t="shared" si="28"/>
        <v>34.700000000000003</v>
      </c>
      <c r="AN76">
        <v>133.25933837890599</v>
      </c>
      <c r="AO76">
        <f t="shared" si="29"/>
        <v>34.700000000000003</v>
      </c>
      <c r="AP76">
        <v>-60.463985443115199</v>
      </c>
      <c r="AU76">
        <f t="shared" si="30"/>
        <v>34.700000000000003</v>
      </c>
      <c r="AV76">
        <v>-29.055992126464801</v>
      </c>
      <c r="AW76">
        <f t="shared" si="31"/>
        <v>34.700000000000003</v>
      </c>
    </row>
    <row r="77" spans="1:50" x14ac:dyDescent="0.2">
      <c r="A77">
        <f t="shared" si="23"/>
        <v>142</v>
      </c>
      <c r="B77">
        <v>-148.66400146484301</v>
      </c>
      <c r="C77">
        <f t="shared" si="24"/>
        <v>35.200000000000003</v>
      </c>
      <c r="D77">
        <v>-361.40808105468699</v>
      </c>
      <c r="E77">
        <f t="shared" si="24"/>
        <v>35.200000000000003</v>
      </c>
      <c r="F77">
        <v>-232.44728088378901</v>
      </c>
      <c r="M77">
        <f t="shared" si="25"/>
        <v>35.200000000000003</v>
      </c>
      <c r="N77">
        <v>-124.309799194335</v>
      </c>
      <c r="S77">
        <f t="shared" si="26"/>
        <v>35.200000000000003</v>
      </c>
      <c r="T77">
        <v>-22.731376647949201</v>
      </c>
      <c r="W77">
        <f t="shared" si="27"/>
        <v>35.200000000000003</v>
      </c>
      <c r="X77">
        <v>-95.873382568359304</v>
      </c>
      <c r="AA77">
        <f t="shared" si="27"/>
        <v>35.200000000000003</v>
      </c>
      <c r="AB77">
        <v>-82.633857727050696</v>
      </c>
      <c r="AC77">
        <f t="shared" si="27"/>
        <v>35.200000000000003</v>
      </c>
      <c r="AD77">
        <v>-104.62733459472599</v>
      </c>
      <c r="AE77">
        <f t="shared" si="27"/>
        <v>35.200000000000003</v>
      </c>
      <c r="AF77">
        <v>-35.786293029785099</v>
      </c>
      <c r="AM77">
        <f t="shared" si="28"/>
        <v>35.200000000000003</v>
      </c>
      <c r="AN77">
        <v>-103.40675354003901</v>
      </c>
      <c r="AO77">
        <f t="shared" si="29"/>
        <v>35.200000000000003</v>
      </c>
      <c r="AP77">
        <v>-62.006126403808501</v>
      </c>
      <c r="AU77">
        <f t="shared" si="30"/>
        <v>35.200000000000003</v>
      </c>
      <c r="AV77">
        <v>-34.09912109375</v>
      </c>
      <c r="AW77">
        <f t="shared" si="31"/>
        <v>35.200000000000003</v>
      </c>
    </row>
    <row r="78" spans="1:50" x14ac:dyDescent="0.2">
      <c r="A78">
        <f t="shared" si="23"/>
        <v>144</v>
      </c>
      <c r="B78">
        <v>-152.34574890136699</v>
      </c>
      <c r="C78">
        <f t="shared" si="24"/>
        <v>35.700000000000003</v>
      </c>
      <c r="D78">
        <v>-338.66165161132801</v>
      </c>
      <c r="E78">
        <f t="shared" si="24"/>
        <v>35.700000000000003</v>
      </c>
      <c r="F78">
        <v>-220.74380493164</v>
      </c>
      <c r="M78">
        <f t="shared" si="25"/>
        <v>35.700000000000003</v>
      </c>
      <c r="N78">
        <v>-111.06339263916</v>
      </c>
      <c r="S78">
        <f t="shared" si="26"/>
        <v>35.700000000000003</v>
      </c>
      <c r="T78">
        <v>-22.634422302246001</v>
      </c>
      <c r="W78">
        <f t="shared" si="27"/>
        <v>35.700000000000003</v>
      </c>
      <c r="X78">
        <v>-93.1396484375</v>
      </c>
      <c r="AA78">
        <f t="shared" si="27"/>
        <v>35.700000000000003</v>
      </c>
      <c r="AB78">
        <v>-80.706939697265597</v>
      </c>
      <c r="AC78">
        <f t="shared" si="27"/>
        <v>35.700000000000003</v>
      </c>
      <c r="AD78">
        <v>-102.992469787597</v>
      </c>
      <c r="AE78">
        <f t="shared" si="27"/>
        <v>35.700000000000003</v>
      </c>
      <c r="AF78">
        <v>-32.743515014648402</v>
      </c>
      <c r="AM78">
        <f t="shared" si="28"/>
        <v>35.700000000000003</v>
      </c>
      <c r="AN78">
        <v>156.04273986816401</v>
      </c>
      <c r="AO78">
        <f t="shared" si="29"/>
        <v>35.700000000000003</v>
      </c>
      <c r="AP78">
        <v>-67.901268005370994</v>
      </c>
      <c r="AU78">
        <f t="shared" si="30"/>
        <v>35.700000000000003</v>
      </c>
      <c r="AV78">
        <v>-31.3936367034912</v>
      </c>
      <c r="AW78">
        <f t="shared" si="31"/>
        <v>35.700000000000003</v>
      </c>
    </row>
    <row r="79" spans="1:50" x14ac:dyDescent="0.2">
      <c r="A79">
        <f t="shared" si="23"/>
        <v>146</v>
      </c>
      <c r="B79">
        <v>-139.77993774414</v>
      </c>
      <c r="C79">
        <f t="shared" si="24"/>
        <v>36.200000000000003</v>
      </c>
      <c r="D79">
        <v>-405.51104736328102</v>
      </c>
      <c r="E79">
        <f t="shared" si="24"/>
        <v>36.200000000000003</v>
      </c>
      <c r="F79">
        <v>-211.437255859375</v>
      </c>
      <c r="M79">
        <f t="shared" si="25"/>
        <v>36.200000000000003</v>
      </c>
      <c r="N79">
        <v>-94.318962097167898</v>
      </c>
      <c r="S79">
        <f t="shared" si="26"/>
        <v>36.200000000000003</v>
      </c>
      <c r="T79">
        <v>-28.281547546386701</v>
      </c>
      <c r="W79">
        <f t="shared" si="27"/>
        <v>36.200000000000003</v>
      </c>
      <c r="X79">
        <v>-101.093490600585</v>
      </c>
      <c r="AA79">
        <f t="shared" si="27"/>
        <v>36.200000000000003</v>
      </c>
      <c r="AB79">
        <v>-86.972000122070298</v>
      </c>
      <c r="AC79">
        <f t="shared" si="27"/>
        <v>36.200000000000003</v>
      </c>
      <c r="AD79">
        <v>-115.138465881347</v>
      </c>
      <c r="AE79">
        <f t="shared" si="27"/>
        <v>36.200000000000003</v>
      </c>
      <c r="AF79">
        <v>-27.593833923339801</v>
      </c>
      <c r="AM79">
        <f t="shared" si="28"/>
        <v>36.200000000000003</v>
      </c>
      <c r="AN79">
        <v>-159.51013183593699</v>
      </c>
      <c r="AO79">
        <f t="shared" si="29"/>
        <v>36.200000000000003</v>
      </c>
      <c r="AP79">
        <v>-57.264850616455</v>
      </c>
      <c r="AU79">
        <f t="shared" si="30"/>
        <v>36.200000000000003</v>
      </c>
      <c r="AV79">
        <v>-26.047750473022401</v>
      </c>
      <c r="AW79">
        <f t="shared" si="31"/>
        <v>36.200000000000003</v>
      </c>
    </row>
    <row r="80" spans="1:50" x14ac:dyDescent="0.2">
      <c r="A80">
        <f t="shared" si="23"/>
        <v>148</v>
      </c>
      <c r="B80">
        <v>-167.82655334472599</v>
      </c>
      <c r="C80">
        <f t="shared" si="24"/>
        <v>36.700000000000003</v>
      </c>
      <c r="D80">
        <v>-333.76501464843699</v>
      </c>
      <c r="E80">
        <f t="shared" si="24"/>
        <v>36.700000000000003</v>
      </c>
      <c r="F80">
        <v>-189.99606323242099</v>
      </c>
      <c r="M80">
        <f t="shared" si="25"/>
        <v>36.700000000000003</v>
      </c>
      <c r="N80">
        <v>-106.570014953613</v>
      </c>
      <c r="S80">
        <f t="shared" si="26"/>
        <v>36.700000000000003</v>
      </c>
      <c r="T80">
        <v>-26.6830749511718</v>
      </c>
      <c r="W80">
        <f t="shared" si="27"/>
        <v>36.700000000000003</v>
      </c>
      <c r="X80">
        <v>-93.027214050292898</v>
      </c>
      <c r="AA80">
        <f t="shared" si="27"/>
        <v>36.700000000000003</v>
      </c>
      <c r="AB80">
        <v>-79.820083618164006</v>
      </c>
      <c r="AC80">
        <f t="shared" si="27"/>
        <v>36.700000000000003</v>
      </c>
      <c r="AD80">
        <v>-104.461669921875</v>
      </c>
      <c r="AE80">
        <f t="shared" si="27"/>
        <v>36.700000000000003</v>
      </c>
      <c r="AF80">
        <v>-32.614875793457003</v>
      </c>
      <c r="AM80">
        <f t="shared" si="28"/>
        <v>36.700000000000003</v>
      </c>
      <c r="AN80">
        <v>-152.60614013671801</v>
      </c>
      <c r="AO80">
        <f t="shared" si="29"/>
        <v>36.700000000000003</v>
      </c>
      <c r="AP80">
        <v>-54.861515045166001</v>
      </c>
      <c r="AU80">
        <f t="shared" si="30"/>
        <v>36.700000000000003</v>
      </c>
      <c r="AV80">
        <v>-29.377080917358299</v>
      </c>
      <c r="AW80">
        <f t="shared" si="31"/>
        <v>36.700000000000003</v>
      </c>
    </row>
    <row r="81" spans="1:49" x14ac:dyDescent="0.2">
      <c r="A81">
        <f t="shared" si="23"/>
        <v>150</v>
      </c>
      <c r="B81">
        <v>-162.90133666992099</v>
      </c>
      <c r="C81">
        <f t="shared" si="24"/>
        <v>37.200000000000003</v>
      </c>
      <c r="D81">
        <v>-371.30230712890602</v>
      </c>
      <c r="E81">
        <f t="shared" si="24"/>
        <v>37.200000000000003</v>
      </c>
      <c r="F81">
        <v>-226.03605651855401</v>
      </c>
      <c r="M81">
        <f t="shared" si="25"/>
        <v>37.200000000000003</v>
      </c>
      <c r="N81">
        <v>-88.180984497070298</v>
      </c>
      <c r="S81">
        <f t="shared" si="26"/>
        <v>37.200000000000003</v>
      </c>
      <c r="T81">
        <v>-35.917240142822202</v>
      </c>
      <c r="W81">
        <f t="shared" si="27"/>
        <v>37.200000000000003</v>
      </c>
      <c r="X81">
        <v>-123.175369262695</v>
      </c>
      <c r="AA81">
        <f t="shared" si="27"/>
        <v>37.200000000000003</v>
      </c>
      <c r="AB81">
        <v>-103.58740234375</v>
      </c>
      <c r="AC81">
        <f t="shared" si="27"/>
        <v>37.200000000000003</v>
      </c>
      <c r="AD81">
        <v>-93.518936157226506</v>
      </c>
      <c r="AE81">
        <f t="shared" si="27"/>
        <v>37.200000000000003</v>
      </c>
      <c r="AF81">
        <v>-36.165069580078097</v>
      </c>
      <c r="AM81">
        <f t="shared" si="28"/>
        <v>37.200000000000003</v>
      </c>
      <c r="AN81">
        <v>178.87286376953099</v>
      </c>
      <c r="AO81">
        <f t="shared" si="29"/>
        <v>37.200000000000003</v>
      </c>
      <c r="AP81">
        <v>-50.409732818603501</v>
      </c>
      <c r="AU81">
        <f t="shared" si="30"/>
        <v>37.200000000000003</v>
      </c>
      <c r="AV81">
        <v>-32.3236083984375</v>
      </c>
      <c r="AW81">
        <f t="shared" si="31"/>
        <v>37.200000000000003</v>
      </c>
    </row>
    <row r="82" spans="1:49" x14ac:dyDescent="0.2">
      <c r="A82">
        <f t="shared" si="23"/>
        <v>152</v>
      </c>
      <c r="B82">
        <v>-161.27908325195301</v>
      </c>
      <c r="C82">
        <f t="shared" si="24"/>
        <v>37.700000000000003</v>
      </c>
      <c r="D82">
        <v>-298.68438720703102</v>
      </c>
      <c r="E82">
        <f t="shared" si="24"/>
        <v>37.700000000000003</v>
      </c>
      <c r="F82">
        <v>-212.66682434082</v>
      </c>
      <c r="M82">
        <f t="shared" si="25"/>
        <v>37.700000000000003</v>
      </c>
      <c r="N82">
        <v>-102.880401611328</v>
      </c>
      <c r="S82">
        <f t="shared" si="26"/>
        <v>37.700000000000003</v>
      </c>
      <c r="T82">
        <v>-35.802253723144503</v>
      </c>
      <c r="W82">
        <f t="shared" si="27"/>
        <v>37.700000000000003</v>
      </c>
      <c r="X82">
        <v>-105.38844299316401</v>
      </c>
      <c r="AA82">
        <f t="shared" si="27"/>
        <v>37.700000000000003</v>
      </c>
      <c r="AB82">
        <v>-85.773788452148395</v>
      </c>
      <c r="AC82">
        <f t="shared" si="27"/>
        <v>37.700000000000003</v>
      </c>
      <c r="AD82">
        <v>-104.496543884277</v>
      </c>
      <c r="AE82">
        <f t="shared" si="27"/>
        <v>37.700000000000003</v>
      </c>
      <c r="AF82">
        <v>-29.530807495117099</v>
      </c>
      <c r="AM82">
        <f t="shared" si="28"/>
        <v>37.700000000000003</v>
      </c>
      <c r="AN82">
        <v>-154.65350341796801</v>
      </c>
      <c r="AO82">
        <f t="shared" si="29"/>
        <v>37.700000000000003</v>
      </c>
      <c r="AP82">
        <v>-57.790027618408203</v>
      </c>
      <c r="AU82">
        <f t="shared" si="30"/>
        <v>37.700000000000003</v>
      </c>
      <c r="AV82">
        <v>-26.986003875732401</v>
      </c>
      <c r="AW82">
        <f t="shared" si="31"/>
        <v>37.700000000000003</v>
      </c>
    </row>
    <row r="83" spans="1:49" x14ac:dyDescent="0.2">
      <c r="A83">
        <f t="shared" si="23"/>
        <v>154</v>
      </c>
      <c r="B83">
        <v>-155.48966979980401</v>
      </c>
      <c r="C83">
        <f t="shared" si="24"/>
        <v>38.200000000000003</v>
      </c>
      <c r="D83">
        <v>-405.7421875</v>
      </c>
      <c r="E83">
        <f t="shared" si="24"/>
        <v>38.200000000000003</v>
      </c>
      <c r="F83">
        <v>-232.233642578125</v>
      </c>
      <c r="M83">
        <f t="shared" si="25"/>
        <v>38.200000000000003</v>
      </c>
      <c r="N83">
        <v>-102.79864501953099</v>
      </c>
      <c r="S83">
        <f t="shared" si="26"/>
        <v>38.200000000000003</v>
      </c>
      <c r="T83">
        <v>-37.491161346435497</v>
      </c>
      <c r="W83">
        <f t="shared" si="27"/>
        <v>38.200000000000003</v>
      </c>
      <c r="X83">
        <v>-103.57666015625</v>
      </c>
      <c r="AA83">
        <f t="shared" si="27"/>
        <v>38.200000000000003</v>
      </c>
      <c r="AB83">
        <v>-69.462303161620994</v>
      </c>
      <c r="AC83">
        <f t="shared" si="27"/>
        <v>38.200000000000003</v>
      </c>
      <c r="AD83">
        <v>-84.089004516601506</v>
      </c>
      <c r="AE83">
        <f t="shared" si="27"/>
        <v>38.200000000000003</v>
      </c>
      <c r="AF83">
        <v>-38.956523895263601</v>
      </c>
      <c r="AM83">
        <f t="shared" si="28"/>
        <v>38.200000000000003</v>
      </c>
      <c r="AN83">
        <v>-164.21418762207</v>
      </c>
      <c r="AO83">
        <f t="shared" si="29"/>
        <v>38.200000000000003</v>
      </c>
      <c r="AP83">
        <v>-51.730701446533203</v>
      </c>
      <c r="AU83">
        <f t="shared" si="30"/>
        <v>38.200000000000003</v>
      </c>
      <c r="AV83">
        <v>-31.6063022613525</v>
      </c>
      <c r="AW83">
        <f t="shared" si="31"/>
        <v>38.200000000000003</v>
      </c>
    </row>
    <row r="84" spans="1:49" x14ac:dyDescent="0.2">
      <c r="A84">
        <f t="shared" si="23"/>
        <v>156</v>
      </c>
      <c r="B84">
        <v>-162.55062866210901</v>
      </c>
      <c r="C84">
        <f t="shared" si="24"/>
        <v>38.700000000000003</v>
      </c>
      <c r="D84">
        <v>-270.64520263671801</v>
      </c>
      <c r="E84">
        <f t="shared" si="24"/>
        <v>38.700000000000003</v>
      </c>
      <c r="F84">
        <v>-210.00672912597599</v>
      </c>
      <c r="M84">
        <f t="shared" si="25"/>
        <v>38.700000000000003</v>
      </c>
      <c r="N84">
        <v>-104.521598815917</v>
      </c>
      <c r="S84">
        <f t="shared" si="26"/>
        <v>38.700000000000003</v>
      </c>
      <c r="T84">
        <v>-26.758354187011701</v>
      </c>
      <c r="W84">
        <f t="shared" si="27"/>
        <v>38.700000000000003</v>
      </c>
      <c r="X84">
        <v>-101.584983825683</v>
      </c>
      <c r="AA84">
        <f t="shared" si="27"/>
        <v>38.700000000000003</v>
      </c>
      <c r="AB84">
        <v>-93.229309082031193</v>
      </c>
      <c r="AC84">
        <f t="shared" si="27"/>
        <v>38.700000000000003</v>
      </c>
      <c r="AD84">
        <v>-92.006141662597599</v>
      </c>
      <c r="AE84">
        <f t="shared" si="27"/>
        <v>38.700000000000003</v>
      </c>
      <c r="AF84">
        <v>-30.742530822753899</v>
      </c>
      <c r="AM84">
        <f t="shared" si="28"/>
        <v>38.700000000000003</v>
      </c>
      <c r="AN84">
        <v>-169.73010253906199</v>
      </c>
      <c r="AO84">
        <f t="shared" si="29"/>
        <v>38.700000000000003</v>
      </c>
      <c r="AP84">
        <v>-54.537143707275298</v>
      </c>
      <c r="AU84">
        <f t="shared" si="30"/>
        <v>38.700000000000003</v>
      </c>
      <c r="AV84">
        <v>-28.9209079742431</v>
      </c>
      <c r="AW84">
        <f t="shared" si="31"/>
        <v>38.700000000000003</v>
      </c>
    </row>
    <row r="85" spans="1:49" x14ac:dyDescent="0.2">
      <c r="A85">
        <f t="shared" si="23"/>
        <v>158</v>
      </c>
      <c r="B85">
        <v>-148.63626098632801</v>
      </c>
      <c r="C85">
        <f t="shared" si="24"/>
        <v>39.200000000000003</v>
      </c>
      <c r="D85">
        <v>-260.97619628906199</v>
      </c>
      <c r="E85">
        <f t="shared" si="24"/>
        <v>39.200000000000003</v>
      </c>
      <c r="F85">
        <v>-250.12208557128901</v>
      </c>
      <c r="M85">
        <f t="shared" si="25"/>
        <v>39.200000000000003</v>
      </c>
      <c r="N85">
        <v>-99.771232604980398</v>
      </c>
      <c r="S85">
        <f t="shared" si="26"/>
        <v>39.200000000000003</v>
      </c>
      <c r="T85">
        <v>-30.399612426757798</v>
      </c>
      <c r="W85">
        <f t="shared" si="27"/>
        <v>39.200000000000003</v>
      </c>
      <c r="X85">
        <v>-78.105728149414006</v>
      </c>
      <c r="AA85">
        <f t="shared" si="27"/>
        <v>39.200000000000003</v>
      </c>
      <c r="AB85">
        <v>-102.8482131958</v>
      </c>
      <c r="AC85">
        <f t="shared" si="27"/>
        <v>39.200000000000003</v>
      </c>
      <c r="AD85">
        <v>-92.429023742675696</v>
      </c>
      <c r="AM85">
        <f t="shared" si="28"/>
        <v>39.200000000000003</v>
      </c>
      <c r="AN85">
        <v>157.019775390625</v>
      </c>
      <c r="AO85">
        <f t="shared" si="29"/>
        <v>39.200000000000003</v>
      </c>
      <c r="AP85">
        <v>-50.328350067138601</v>
      </c>
      <c r="AU85">
        <f t="shared" si="30"/>
        <v>39.200000000000003</v>
      </c>
      <c r="AV85">
        <v>-31.791259765625</v>
      </c>
      <c r="AW85">
        <f t="shared" si="31"/>
        <v>39.200000000000003</v>
      </c>
    </row>
    <row r="86" spans="1:49" x14ac:dyDescent="0.2">
      <c r="A86">
        <f t="shared" si="23"/>
        <v>160</v>
      </c>
      <c r="B86">
        <v>-145.92263793945301</v>
      </c>
      <c r="C86">
        <f t="shared" si="24"/>
        <v>39.700000000000003</v>
      </c>
      <c r="D86">
        <v>-228.11965942382801</v>
      </c>
      <c r="E86">
        <f t="shared" si="24"/>
        <v>39.700000000000003</v>
      </c>
      <c r="F86">
        <v>-192.150131225585</v>
      </c>
      <c r="M86">
        <f t="shared" si="25"/>
        <v>39.700000000000003</v>
      </c>
      <c r="N86">
        <v>-109.265487670898</v>
      </c>
      <c r="S86">
        <f t="shared" si="26"/>
        <v>39.700000000000003</v>
      </c>
      <c r="T86">
        <v>-33.579090118408203</v>
      </c>
      <c r="W86">
        <f t="shared" si="27"/>
        <v>39.700000000000003</v>
      </c>
      <c r="X86">
        <v>-97.810440063476506</v>
      </c>
      <c r="AA86">
        <f t="shared" si="27"/>
        <v>39.700000000000003</v>
      </c>
      <c r="AB86">
        <v>-72.823860168457003</v>
      </c>
      <c r="AC86">
        <f t="shared" si="27"/>
        <v>39.700000000000003</v>
      </c>
      <c r="AD86">
        <v>-115.984237670898</v>
      </c>
      <c r="AM86">
        <f t="shared" si="28"/>
        <v>39.700000000000003</v>
      </c>
      <c r="AN86">
        <v>158.68685913085901</v>
      </c>
      <c r="AO86">
        <f t="shared" si="29"/>
        <v>39.700000000000003</v>
      </c>
      <c r="AP86">
        <v>-65.737976074218693</v>
      </c>
      <c r="AU86">
        <f t="shared" si="30"/>
        <v>39.700000000000003</v>
      </c>
      <c r="AV86">
        <v>-28.4300537109375</v>
      </c>
      <c r="AW86">
        <f t="shared" si="31"/>
        <v>39.700000000000003</v>
      </c>
    </row>
    <row r="87" spans="1:49" x14ac:dyDescent="0.2">
      <c r="A87">
        <f t="shared" si="23"/>
        <v>162</v>
      </c>
      <c r="B87">
        <v>-159.268630981445</v>
      </c>
      <c r="C87">
        <f t="shared" si="24"/>
        <v>40.200000000000003</v>
      </c>
      <c r="D87">
        <v>-731.04797363281205</v>
      </c>
      <c r="E87">
        <f t="shared" si="24"/>
        <v>40.200000000000003</v>
      </c>
      <c r="F87">
        <v>-399.19287109375</v>
      </c>
      <c r="M87">
        <f t="shared" si="25"/>
        <v>40.200000000000003</v>
      </c>
      <c r="N87">
        <v>-100.895416259765</v>
      </c>
      <c r="S87">
        <f t="shared" si="26"/>
        <v>40.200000000000003</v>
      </c>
      <c r="T87">
        <v>-76.401985168457003</v>
      </c>
      <c r="W87">
        <f t="shared" si="27"/>
        <v>40.200000000000003</v>
      </c>
      <c r="X87">
        <v>-137.64392089843699</v>
      </c>
      <c r="AA87">
        <f t="shared" si="27"/>
        <v>40.200000000000003</v>
      </c>
      <c r="AB87">
        <v>-103.55689239501901</v>
      </c>
      <c r="AC87">
        <f t="shared" si="27"/>
        <v>40.200000000000003</v>
      </c>
      <c r="AD87">
        <v>-130.37982177734301</v>
      </c>
      <c r="AM87">
        <f t="shared" si="28"/>
        <v>40.200000000000003</v>
      </c>
      <c r="AN87">
        <v>-158.98405456542901</v>
      </c>
      <c r="AO87">
        <f t="shared" si="29"/>
        <v>40.200000000000003</v>
      </c>
      <c r="AP87">
        <v>-78.624267578125</v>
      </c>
      <c r="AU87">
        <f t="shared" si="30"/>
        <v>40.200000000000003</v>
      </c>
      <c r="AV87">
        <v>-46.554729461669901</v>
      </c>
      <c r="AW87">
        <f t="shared" si="31"/>
        <v>40.200000000000003</v>
      </c>
    </row>
    <row r="88" spans="1:49" x14ac:dyDescent="0.2">
      <c r="A88">
        <f t="shared" si="23"/>
        <v>164</v>
      </c>
      <c r="B88">
        <v>-157.560791015625</v>
      </c>
      <c r="C88">
        <f t="shared" si="24"/>
        <v>40.700000000000003</v>
      </c>
      <c r="D88">
        <v>-664.773193359375</v>
      </c>
      <c r="E88">
        <f t="shared" si="24"/>
        <v>40.700000000000003</v>
      </c>
      <c r="F88">
        <v>-425.02600097656199</v>
      </c>
      <c r="M88">
        <f t="shared" si="25"/>
        <v>40.700000000000003</v>
      </c>
      <c r="N88">
        <v>-87.000099182128906</v>
      </c>
      <c r="S88">
        <f t="shared" si="26"/>
        <v>40.700000000000003</v>
      </c>
      <c r="T88">
        <v>-89.786048889160099</v>
      </c>
      <c r="W88">
        <f t="shared" si="27"/>
        <v>40.700000000000003</v>
      </c>
      <c r="X88">
        <v>-151.26118469238199</v>
      </c>
      <c r="AA88">
        <f t="shared" si="27"/>
        <v>40.700000000000003</v>
      </c>
      <c r="AB88">
        <v>-108.55931854248</v>
      </c>
      <c r="AC88">
        <f t="shared" si="27"/>
        <v>40.700000000000003</v>
      </c>
      <c r="AD88">
        <v>-133.76727294921801</v>
      </c>
      <c r="AM88">
        <f t="shared" si="28"/>
        <v>40.700000000000003</v>
      </c>
      <c r="AN88">
        <v>153.91905212402301</v>
      </c>
      <c r="AO88">
        <f t="shared" si="29"/>
        <v>40.700000000000003</v>
      </c>
      <c r="AP88">
        <v>-74.753479003906193</v>
      </c>
      <c r="AU88">
        <f t="shared" si="30"/>
        <v>40.700000000000003</v>
      </c>
      <c r="AV88">
        <v>-41.481174468994098</v>
      </c>
      <c r="AW88">
        <f t="shared" si="31"/>
        <v>40.700000000000003</v>
      </c>
    </row>
    <row r="89" spans="1:49" x14ac:dyDescent="0.2">
      <c r="A89">
        <f t="shared" si="23"/>
        <v>166</v>
      </c>
      <c r="B89">
        <v>-133.434967041015</v>
      </c>
      <c r="C89">
        <f t="shared" si="24"/>
        <v>41.2</v>
      </c>
      <c r="D89">
        <v>-638.194580078125</v>
      </c>
      <c r="E89">
        <f t="shared" si="24"/>
        <v>41.2</v>
      </c>
      <c r="F89">
        <v>-421.59143066406199</v>
      </c>
      <c r="M89">
        <f t="shared" si="25"/>
        <v>41.2</v>
      </c>
      <c r="N89">
        <v>-81.268615722656193</v>
      </c>
      <c r="S89">
        <f t="shared" si="26"/>
        <v>41.2</v>
      </c>
      <c r="T89">
        <v>-79.607284545898395</v>
      </c>
      <c r="W89">
        <f t="shared" si="27"/>
        <v>41.2</v>
      </c>
      <c r="X89">
        <v>-142.78692626953099</v>
      </c>
      <c r="AA89">
        <f t="shared" si="27"/>
        <v>41.2</v>
      </c>
      <c r="AB89">
        <v>-139.739654541015</v>
      </c>
      <c r="AC89">
        <f t="shared" si="27"/>
        <v>41.2</v>
      </c>
      <c r="AD89">
        <v>-134.94436645507801</v>
      </c>
      <c r="AM89">
        <f t="shared" si="28"/>
        <v>41.2</v>
      </c>
      <c r="AN89">
        <v>-146.47184753417901</v>
      </c>
      <c r="AO89">
        <f t="shared" si="29"/>
        <v>41.2</v>
      </c>
      <c r="AP89">
        <v>-63.725845336913999</v>
      </c>
      <c r="AU89">
        <f t="shared" si="30"/>
        <v>41.2</v>
      </c>
      <c r="AV89">
        <v>-42.056533813476499</v>
      </c>
      <c r="AW89">
        <f t="shared" si="31"/>
        <v>41.2</v>
      </c>
    </row>
    <row r="90" spans="1:49" x14ac:dyDescent="0.2">
      <c r="A90">
        <f t="shared" si="23"/>
        <v>168</v>
      </c>
      <c r="B90">
        <v>-167.92579650878901</v>
      </c>
      <c r="C90">
        <f t="shared" si="24"/>
        <v>41.7</v>
      </c>
      <c r="D90">
        <v>-649.77673339843705</v>
      </c>
      <c r="E90">
        <f t="shared" si="24"/>
        <v>41.7</v>
      </c>
      <c r="F90">
        <v>-411.6591796875</v>
      </c>
      <c r="M90">
        <f t="shared" si="25"/>
        <v>41.7</v>
      </c>
      <c r="N90">
        <v>-96.248023986816406</v>
      </c>
      <c r="S90">
        <f t="shared" si="26"/>
        <v>41.7</v>
      </c>
      <c r="T90">
        <v>-77.060272216796804</v>
      </c>
      <c r="W90">
        <f t="shared" si="27"/>
        <v>41.7</v>
      </c>
      <c r="X90">
        <v>-145.57849121093699</v>
      </c>
      <c r="AA90">
        <f t="shared" si="27"/>
        <v>41.7</v>
      </c>
      <c r="AB90">
        <v>-114.79598999023401</v>
      </c>
      <c r="AC90">
        <f t="shared" si="27"/>
        <v>41.7</v>
      </c>
      <c r="AD90">
        <v>-140.97813415527301</v>
      </c>
      <c r="AM90">
        <f t="shared" si="28"/>
        <v>41.7</v>
      </c>
      <c r="AN90">
        <v>147.39761352539</v>
      </c>
      <c r="AO90">
        <f t="shared" si="29"/>
        <v>41.7</v>
      </c>
      <c r="AP90">
        <v>-70.908256530761705</v>
      </c>
      <c r="AU90">
        <f t="shared" si="30"/>
        <v>41.7</v>
      </c>
      <c r="AV90">
        <v>-38.176116943359297</v>
      </c>
      <c r="AW90">
        <f t="shared" si="31"/>
        <v>41.7</v>
      </c>
    </row>
    <row r="91" spans="1:49" x14ac:dyDescent="0.2">
      <c r="A91">
        <f t="shared" si="23"/>
        <v>170</v>
      </c>
      <c r="B91">
        <v>-130.97711181640599</v>
      </c>
      <c r="C91">
        <f t="shared" si="24"/>
        <v>42.2</v>
      </c>
      <c r="D91">
        <v>-621.38592529296795</v>
      </c>
      <c r="E91">
        <f t="shared" si="24"/>
        <v>42.2</v>
      </c>
      <c r="F91">
        <v>-405.29504394531199</v>
      </c>
      <c r="M91">
        <f t="shared" si="25"/>
        <v>42.2</v>
      </c>
      <c r="N91">
        <v>-90.108474731445298</v>
      </c>
      <c r="S91">
        <f t="shared" si="26"/>
        <v>42.2</v>
      </c>
      <c r="T91">
        <v>-84.891258239745994</v>
      </c>
      <c r="W91">
        <f t="shared" si="27"/>
        <v>42.2</v>
      </c>
      <c r="X91">
        <v>-133.95610046386699</v>
      </c>
      <c r="AA91">
        <f t="shared" si="27"/>
        <v>42.2</v>
      </c>
      <c r="AB91">
        <v>-145.16345214843699</v>
      </c>
      <c r="AC91">
        <f t="shared" si="27"/>
        <v>42.2</v>
      </c>
      <c r="AD91">
        <v>-145.22007751464801</v>
      </c>
      <c r="AM91">
        <f t="shared" si="28"/>
        <v>42.2</v>
      </c>
      <c r="AN91">
        <v>159.18559265136699</v>
      </c>
      <c r="AO91">
        <f t="shared" si="29"/>
        <v>42.2</v>
      </c>
      <c r="AP91">
        <v>-66.187599182128906</v>
      </c>
      <c r="AU91">
        <f t="shared" si="30"/>
        <v>42.2</v>
      </c>
      <c r="AV91">
        <v>-33.932281494140597</v>
      </c>
      <c r="AW91">
        <f t="shared" si="31"/>
        <v>42.2</v>
      </c>
    </row>
    <row r="92" spans="1:49" x14ac:dyDescent="0.2">
      <c r="A92">
        <f t="shared" si="23"/>
        <v>172</v>
      </c>
      <c r="B92">
        <v>-138.83891296386699</v>
      </c>
      <c r="C92">
        <f t="shared" si="24"/>
        <v>42.7</v>
      </c>
      <c r="D92">
        <v>-688.50494384765602</v>
      </c>
      <c r="E92">
        <f t="shared" si="24"/>
        <v>42.7</v>
      </c>
      <c r="F92">
        <v>-391.79608154296801</v>
      </c>
      <c r="M92">
        <f t="shared" si="25"/>
        <v>42.7</v>
      </c>
      <c r="N92">
        <v>-93.560539245605398</v>
      </c>
      <c r="S92">
        <f t="shared" si="26"/>
        <v>42.7</v>
      </c>
      <c r="T92">
        <v>-82.657318115234304</v>
      </c>
      <c r="W92">
        <f t="shared" si="27"/>
        <v>42.7</v>
      </c>
      <c r="X92">
        <v>-150.64440917968699</v>
      </c>
      <c r="AA92">
        <f t="shared" si="27"/>
        <v>42.7</v>
      </c>
      <c r="AB92">
        <v>-129.28720092773401</v>
      </c>
      <c r="AC92">
        <f t="shared" si="27"/>
        <v>42.7</v>
      </c>
      <c r="AD92">
        <v>-139.34326171875</v>
      </c>
      <c r="AM92">
        <f t="shared" si="28"/>
        <v>42.7</v>
      </c>
      <c r="AN92">
        <v>159.193588256835</v>
      </c>
      <c r="AO92">
        <f t="shared" si="29"/>
        <v>42.7</v>
      </c>
      <c r="AP92">
        <v>-65.569969177245994</v>
      </c>
      <c r="AU92">
        <f t="shared" si="30"/>
        <v>42.7</v>
      </c>
      <c r="AV92">
        <v>-37.935916900634702</v>
      </c>
      <c r="AW92">
        <f t="shared" si="31"/>
        <v>42.7</v>
      </c>
    </row>
    <row r="93" spans="1:49" x14ac:dyDescent="0.2">
      <c r="A93">
        <f t="shared" si="23"/>
        <v>174</v>
      </c>
      <c r="B93">
        <v>-142.904296875</v>
      </c>
      <c r="C93">
        <f t="shared" si="24"/>
        <v>43.2</v>
      </c>
      <c r="D93">
        <v>-610.36328125</v>
      </c>
      <c r="E93">
        <f t="shared" si="24"/>
        <v>43.2</v>
      </c>
      <c r="F93">
        <v>-368.14752197265602</v>
      </c>
      <c r="M93">
        <f t="shared" si="25"/>
        <v>43.2</v>
      </c>
      <c r="N93">
        <v>-96.833312988281193</v>
      </c>
      <c r="S93">
        <f t="shared" si="26"/>
        <v>43.2</v>
      </c>
      <c r="T93">
        <v>-85.140693664550696</v>
      </c>
      <c r="W93">
        <f t="shared" si="27"/>
        <v>43.2</v>
      </c>
      <c r="X93">
        <v>-145.160873413085</v>
      </c>
      <c r="AA93">
        <f t="shared" si="27"/>
        <v>43.2</v>
      </c>
      <c r="AB93">
        <v>-130.08837890625</v>
      </c>
      <c r="AC93">
        <f t="shared" si="27"/>
        <v>43.2</v>
      </c>
      <c r="AD93">
        <v>-144.45713806152301</v>
      </c>
      <c r="AM93">
        <f t="shared" si="28"/>
        <v>43.2</v>
      </c>
      <c r="AN93">
        <v>172.73516845703099</v>
      </c>
      <c r="AO93">
        <f t="shared" si="29"/>
        <v>43.2</v>
      </c>
      <c r="AP93">
        <v>-68.787147521972599</v>
      </c>
      <c r="AU93">
        <f t="shared" si="30"/>
        <v>43.2</v>
      </c>
      <c r="AV93">
        <v>-37.190353393554602</v>
      </c>
      <c r="AW93">
        <f t="shared" si="31"/>
        <v>43.2</v>
      </c>
    </row>
    <row r="94" spans="1:49" x14ac:dyDescent="0.2">
      <c r="A94">
        <f t="shared" si="23"/>
        <v>176</v>
      </c>
      <c r="B94">
        <v>-151.980545043945</v>
      </c>
      <c r="C94">
        <f t="shared" si="24"/>
        <v>43.7</v>
      </c>
      <c r="D94">
        <v>-560.14514160156205</v>
      </c>
      <c r="E94">
        <f t="shared" si="24"/>
        <v>43.7</v>
      </c>
      <c r="F94">
        <v>-366.80474853515602</v>
      </c>
      <c r="M94">
        <f t="shared" si="25"/>
        <v>43.7</v>
      </c>
      <c r="N94">
        <v>-85.462806701660099</v>
      </c>
      <c r="S94">
        <f t="shared" si="26"/>
        <v>43.7</v>
      </c>
      <c r="T94">
        <v>-83.147483825683494</v>
      </c>
      <c r="W94">
        <f t="shared" si="27"/>
        <v>43.7</v>
      </c>
      <c r="X94">
        <v>-160.02133178710901</v>
      </c>
      <c r="AA94">
        <f t="shared" si="27"/>
        <v>43.7</v>
      </c>
      <c r="AB94">
        <v>-115.674850463867</v>
      </c>
      <c r="AC94">
        <f t="shared" si="27"/>
        <v>43.7</v>
      </c>
      <c r="AD94">
        <v>-138.48440551757801</v>
      </c>
      <c r="AM94">
        <f t="shared" si="28"/>
        <v>43.7</v>
      </c>
      <c r="AN94">
        <v>159.49191284179599</v>
      </c>
      <c r="AO94">
        <f t="shared" si="29"/>
        <v>43.7</v>
      </c>
      <c r="AP94">
        <v>-78.475418090820298</v>
      </c>
      <c r="AU94">
        <f t="shared" si="30"/>
        <v>43.7</v>
      </c>
      <c r="AV94">
        <v>-42.686992645263601</v>
      </c>
      <c r="AW94">
        <f t="shared" si="31"/>
        <v>43.7</v>
      </c>
    </row>
    <row r="95" spans="1:49" x14ac:dyDescent="0.2">
      <c r="A95">
        <f t="shared" si="23"/>
        <v>178</v>
      </c>
      <c r="B95">
        <v>-147.62689208984301</v>
      </c>
      <c r="C95">
        <f t="shared" si="24"/>
        <v>44.2</v>
      </c>
      <c r="D95">
        <v>-607.24755859375</v>
      </c>
      <c r="E95">
        <f t="shared" si="24"/>
        <v>44.2</v>
      </c>
      <c r="F95">
        <v>-387.3291015625</v>
      </c>
      <c r="S95">
        <f t="shared" si="26"/>
        <v>44.2</v>
      </c>
      <c r="T95">
        <v>-72.039710998535099</v>
      </c>
      <c r="W95">
        <f t="shared" si="27"/>
        <v>44.2</v>
      </c>
      <c r="X95">
        <v>-128.79382324218699</v>
      </c>
      <c r="AA95">
        <f t="shared" si="27"/>
        <v>44.2</v>
      </c>
      <c r="AB95">
        <v>-106.72979736328099</v>
      </c>
      <c r="AC95">
        <f t="shared" si="27"/>
        <v>44.2</v>
      </c>
      <c r="AD95">
        <v>-151.611328125</v>
      </c>
      <c r="AM95">
        <f t="shared" si="28"/>
        <v>44.2</v>
      </c>
      <c r="AN95">
        <v>179.99221801757801</v>
      </c>
      <c r="AO95">
        <f t="shared" si="29"/>
        <v>44.2</v>
      </c>
      <c r="AP95">
        <v>-58.377178192138601</v>
      </c>
      <c r="AU95">
        <f t="shared" si="30"/>
        <v>44.2</v>
      </c>
      <c r="AV95">
        <v>-38.832775115966697</v>
      </c>
      <c r="AW95">
        <f t="shared" si="31"/>
        <v>44.2</v>
      </c>
    </row>
    <row r="96" spans="1:49" x14ac:dyDescent="0.2">
      <c r="A96">
        <f t="shared" si="23"/>
        <v>180</v>
      </c>
      <c r="B96">
        <v>-128.75775146484301</v>
      </c>
      <c r="C96">
        <f t="shared" si="24"/>
        <v>44.7</v>
      </c>
      <c r="D96">
        <v>-611.304931640625</v>
      </c>
      <c r="E96">
        <f t="shared" si="24"/>
        <v>44.7</v>
      </c>
      <c r="F96">
        <v>-371.94183349609301</v>
      </c>
      <c r="S96">
        <f t="shared" si="26"/>
        <v>44.7</v>
      </c>
      <c r="T96">
        <v>-63.752159118652301</v>
      </c>
      <c r="W96">
        <f t="shared" si="27"/>
        <v>44.7</v>
      </c>
      <c r="X96">
        <v>-127.287216186523</v>
      </c>
      <c r="AA96">
        <f t="shared" si="27"/>
        <v>44.7</v>
      </c>
      <c r="AB96">
        <v>-105.957298278808</v>
      </c>
      <c r="AC96">
        <f t="shared" si="27"/>
        <v>44.7</v>
      </c>
      <c r="AD96">
        <v>-120.86268615722599</v>
      </c>
      <c r="AM96">
        <f t="shared" si="28"/>
        <v>44.7</v>
      </c>
      <c r="AN96">
        <v>165.71841430664</v>
      </c>
      <c r="AO96">
        <f t="shared" si="29"/>
        <v>44.7</v>
      </c>
      <c r="AP96">
        <v>-79.007034301757798</v>
      </c>
      <c r="AU96">
        <f t="shared" si="30"/>
        <v>44.7</v>
      </c>
      <c r="AV96">
        <v>-39.437217712402301</v>
      </c>
      <c r="AW96">
        <f t="shared" si="31"/>
        <v>44.7</v>
      </c>
    </row>
    <row r="97" spans="1:49" x14ac:dyDescent="0.2">
      <c r="A97">
        <f t="shared" si="23"/>
        <v>182</v>
      </c>
      <c r="B97">
        <v>-122.47402191162099</v>
      </c>
      <c r="C97">
        <f t="shared" si="24"/>
        <v>45.2</v>
      </c>
      <c r="D97">
        <v>-584.121826171875</v>
      </c>
      <c r="E97">
        <f t="shared" si="24"/>
        <v>45.2</v>
      </c>
      <c r="F97">
        <v>-357.13580322265602</v>
      </c>
      <c r="S97">
        <f t="shared" si="26"/>
        <v>45.2</v>
      </c>
      <c r="T97">
        <v>-59.594882965087798</v>
      </c>
      <c r="W97">
        <f t="shared" si="27"/>
        <v>45.2</v>
      </c>
      <c r="X97">
        <v>-112.616287231445</v>
      </c>
      <c r="AA97">
        <f t="shared" si="27"/>
        <v>45.2</v>
      </c>
      <c r="AB97">
        <v>-109.61326599121</v>
      </c>
      <c r="AC97">
        <f t="shared" si="27"/>
        <v>45.2</v>
      </c>
      <c r="AD97">
        <v>-143.25823974609301</v>
      </c>
      <c r="AM97">
        <f t="shared" si="28"/>
        <v>45.2</v>
      </c>
      <c r="AN97">
        <v>159.87109375</v>
      </c>
      <c r="AO97">
        <f t="shared" si="29"/>
        <v>45.2</v>
      </c>
      <c r="AP97">
        <v>-75.855010986328097</v>
      </c>
      <c r="AU97">
        <f t="shared" si="30"/>
        <v>45.2</v>
      </c>
      <c r="AV97">
        <v>-35.500782012939403</v>
      </c>
      <c r="AW97">
        <f t="shared" si="31"/>
        <v>45.2</v>
      </c>
    </row>
    <row r="98" spans="1:49" x14ac:dyDescent="0.2">
      <c r="A98">
        <f t="shared" si="23"/>
        <v>184</v>
      </c>
      <c r="B98">
        <v>-125.835929870605</v>
      </c>
      <c r="C98">
        <f t="shared" si="24"/>
        <v>45.7</v>
      </c>
      <c r="D98">
        <v>-552.533203125</v>
      </c>
      <c r="E98">
        <f t="shared" si="24"/>
        <v>45.7</v>
      </c>
      <c r="F98">
        <v>-369.658111572265</v>
      </c>
      <c r="S98">
        <f t="shared" si="26"/>
        <v>45.7</v>
      </c>
      <c r="T98">
        <v>-62.978126525878899</v>
      </c>
      <c r="W98">
        <f t="shared" si="27"/>
        <v>45.7</v>
      </c>
      <c r="X98">
        <v>-138.80679321289</v>
      </c>
      <c r="AA98">
        <f t="shared" si="27"/>
        <v>45.7</v>
      </c>
      <c r="AB98">
        <v>-99.222793579101506</v>
      </c>
      <c r="AC98">
        <f t="shared" si="27"/>
        <v>45.7</v>
      </c>
      <c r="AD98">
        <v>-147.73995971679599</v>
      </c>
      <c r="AO98">
        <f t="shared" si="29"/>
        <v>45.7</v>
      </c>
      <c r="AP98">
        <v>-52.398319244384702</v>
      </c>
      <c r="AU98">
        <f t="shared" si="30"/>
        <v>45.7</v>
      </c>
      <c r="AV98">
        <v>-38.533340454101499</v>
      </c>
      <c r="AW98">
        <f t="shared" si="31"/>
        <v>45.7</v>
      </c>
    </row>
    <row r="99" spans="1:49" x14ac:dyDescent="0.2">
      <c r="A99">
        <f t="shared" si="23"/>
        <v>186</v>
      </c>
      <c r="B99">
        <v>-150.72145080566401</v>
      </c>
      <c r="C99">
        <f t="shared" si="24"/>
        <v>46.2</v>
      </c>
      <c r="D99">
        <v>-495.63751220703102</v>
      </c>
      <c r="E99">
        <f t="shared" si="24"/>
        <v>46.2</v>
      </c>
      <c r="F99">
        <v>-301.38018798828102</v>
      </c>
      <c r="S99">
        <f t="shared" si="26"/>
        <v>46.2</v>
      </c>
      <c r="T99">
        <v>-74.102577209472599</v>
      </c>
      <c r="W99">
        <f t="shared" si="27"/>
        <v>46.2</v>
      </c>
      <c r="X99">
        <v>-126.053657531738</v>
      </c>
      <c r="AA99">
        <f t="shared" si="27"/>
        <v>46.2</v>
      </c>
      <c r="AB99">
        <v>-99.958908081054602</v>
      </c>
      <c r="AC99">
        <f t="shared" si="27"/>
        <v>46.2</v>
      </c>
      <c r="AD99">
        <v>-144.35687255859301</v>
      </c>
      <c r="AO99">
        <f t="shared" si="29"/>
        <v>46.2</v>
      </c>
      <c r="AP99">
        <v>-82.431976318359304</v>
      </c>
      <c r="AU99">
        <f t="shared" si="30"/>
        <v>46.2</v>
      </c>
      <c r="AV99">
        <v>-35.7280883789062</v>
      </c>
      <c r="AW99">
        <f t="shared" si="31"/>
        <v>46.2</v>
      </c>
    </row>
    <row r="100" spans="1:49" x14ac:dyDescent="0.2">
      <c r="A100">
        <f t="shared" si="23"/>
        <v>188</v>
      </c>
      <c r="B100">
        <v>-164.35218811035099</v>
      </c>
      <c r="C100">
        <f t="shared" si="24"/>
        <v>46.7</v>
      </c>
      <c r="D100">
        <v>-570.6845703125</v>
      </c>
      <c r="E100">
        <f t="shared" si="24"/>
        <v>46.7</v>
      </c>
      <c r="F100">
        <v>-353.83734130859301</v>
      </c>
      <c r="S100">
        <f t="shared" si="26"/>
        <v>46.7</v>
      </c>
      <c r="T100">
        <v>-48.147510528564403</v>
      </c>
      <c r="W100">
        <f t="shared" si="27"/>
        <v>46.7</v>
      </c>
      <c r="X100">
        <v>-126.29458618164</v>
      </c>
      <c r="AA100">
        <f t="shared" si="27"/>
        <v>46.7</v>
      </c>
      <c r="AB100">
        <v>-100.22339630126901</v>
      </c>
      <c r="AC100">
        <f t="shared" si="27"/>
        <v>46.7</v>
      </c>
      <c r="AD100">
        <v>-123.408729553222</v>
      </c>
      <c r="AO100">
        <f t="shared" si="29"/>
        <v>46.7</v>
      </c>
      <c r="AP100">
        <v>-54.667636871337798</v>
      </c>
      <c r="AU100">
        <f t="shared" si="30"/>
        <v>46.7</v>
      </c>
      <c r="AV100">
        <v>-34.609283447265597</v>
      </c>
      <c r="AW100">
        <f t="shared" si="31"/>
        <v>46.7</v>
      </c>
    </row>
    <row r="101" spans="1:49" x14ac:dyDescent="0.2">
      <c r="A101">
        <f t="shared" si="23"/>
        <v>190</v>
      </c>
      <c r="B101">
        <v>-154.69068908691401</v>
      </c>
      <c r="C101">
        <f t="shared" si="24"/>
        <v>47.2</v>
      </c>
      <c r="D101">
        <v>-558.49572753906205</v>
      </c>
      <c r="E101">
        <f t="shared" si="24"/>
        <v>47.2</v>
      </c>
      <c r="F101">
        <v>-347.29000854492102</v>
      </c>
      <c r="S101">
        <f t="shared" si="26"/>
        <v>47.2</v>
      </c>
      <c r="T101">
        <v>-55.389846801757798</v>
      </c>
      <c r="W101">
        <f t="shared" si="27"/>
        <v>47.2</v>
      </c>
      <c r="X101">
        <v>-125.584655761718</v>
      </c>
      <c r="AA101">
        <f t="shared" si="27"/>
        <v>47.2</v>
      </c>
      <c r="AB101">
        <v>-106.236282348632</v>
      </c>
      <c r="AC101">
        <f t="shared" si="27"/>
        <v>47.2</v>
      </c>
      <c r="AD101">
        <v>-108.65565490722599</v>
      </c>
      <c r="AO101">
        <f t="shared" si="29"/>
        <v>47.2</v>
      </c>
      <c r="AP101">
        <v>-73.779525756835895</v>
      </c>
      <c r="AU101">
        <f t="shared" si="30"/>
        <v>47.2</v>
      </c>
      <c r="AV101">
        <v>-36.3927192687988</v>
      </c>
      <c r="AW101">
        <f t="shared" si="31"/>
        <v>47.2</v>
      </c>
    </row>
    <row r="102" spans="1:49" x14ac:dyDescent="0.2">
      <c r="A102">
        <f t="shared" si="23"/>
        <v>192</v>
      </c>
      <c r="B102">
        <v>-138.97987365722599</v>
      </c>
      <c r="C102">
        <f t="shared" si="24"/>
        <v>47.7</v>
      </c>
      <c r="D102">
        <v>-584.453857421875</v>
      </c>
      <c r="E102">
        <f t="shared" si="24"/>
        <v>47.7</v>
      </c>
      <c r="F102">
        <v>-358.314453125</v>
      </c>
      <c r="S102">
        <f t="shared" si="26"/>
        <v>47.7</v>
      </c>
      <c r="T102">
        <v>-57.561779022216697</v>
      </c>
      <c r="W102">
        <f t="shared" si="27"/>
        <v>47.7</v>
      </c>
      <c r="X102">
        <v>-118.729438781738</v>
      </c>
      <c r="AA102">
        <f t="shared" si="27"/>
        <v>47.7</v>
      </c>
      <c r="AB102">
        <v>-105.553161621093</v>
      </c>
      <c r="AC102">
        <f t="shared" si="27"/>
        <v>47.7</v>
      </c>
      <c r="AD102">
        <v>-118.08558654785099</v>
      </c>
      <c r="AO102">
        <f t="shared" si="29"/>
        <v>47.7</v>
      </c>
      <c r="AP102">
        <v>-57.876949310302699</v>
      </c>
      <c r="AU102">
        <f t="shared" si="30"/>
        <v>47.7</v>
      </c>
      <c r="AV102">
        <v>-28.7261142730712</v>
      </c>
      <c r="AW102">
        <f t="shared" si="31"/>
        <v>47.7</v>
      </c>
    </row>
    <row r="103" spans="1:49" x14ac:dyDescent="0.2">
      <c r="A103">
        <f t="shared" si="23"/>
        <v>194</v>
      </c>
      <c r="B103">
        <v>-130.62892150878901</v>
      </c>
      <c r="C103">
        <f t="shared" si="24"/>
        <v>48.2</v>
      </c>
      <c r="D103">
        <v>-547.54644775390602</v>
      </c>
      <c r="E103">
        <f t="shared" si="24"/>
        <v>48.2</v>
      </c>
      <c r="F103">
        <v>-335.52935791015602</v>
      </c>
      <c r="S103">
        <f t="shared" si="26"/>
        <v>48.2</v>
      </c>
      <c r="T103">
        <v>-63.084266662597599</v>
      </c>
      <c r="W103">
        <f t="shared" si="27"/>
        <v>48.2</v>
      </c>
      <c r="X103">
        <v>-111.03579711914</v>
      </c>
      <c r="AA103">
        <f t="shared" si="27"/>
        <v>48.2</v>
      </c>
      <c r="AB103">
        <v>-96.910858154296804</v>
      </c>
      <c r="AC103">
        <f t="shared" si="27"/>
        <v>48.2</v>
      </c>
      <c r="AD103">
        <v>-123.42616271972599</v>
      </c>
      <c r="AO103">
        <f t="shared" si="29"/>
        <v>48.2</v>
      </c>
      <c r="AP103">
        <v>-57.097461700439403</v>
      </c>
      <c r="AU103">
        <f t="shared" si="30"/>
        <v>48.2</v>
      </c>
      <c r="AV103">
        <v>-32.707901000976499</v>
      </c>
      <c r="AW103">
        <f t="shared" si="31"/>
        <v>48.2</v>
      </c>
    </row>
    <row r="104" spans="1:49" x14ac:dyDescent="0.2">
      <c r="A104">
        <f t="shared" si="23"/>
        <v>196</v>
      </c>
      <c r="B104">
        <v>-148.15330505371</v>
      </c>
      <c r="C104">
        <f t="shared" si="24"/>
        <v>48.7</v>
      </c>
      <c r="D104">
        <v>-548.263671875</v>
      </c>
      <c r="E104">
        <f t="shared" si="24"/>
        <v>48.7</v>
      </c>
      <c r="F104">
        <v>-329.56317138671801</v>
      </c>
      <c r="S104">
        <f t="shared" si="26"/>
        <v>48.7</v>
      </c>
      <c r="T104">
        <v>-53.480506896972599</v>
      </c>
      <c r="W104">
        <f t="shared" si="27"/>
        <v>48.7</v>
      </c>
      <c r="X104">
        <v>-131.74920654296801</v>
      </c>
      <c r="AA104">
        <f t="shared" si="27"/>
        <v>48.7</v>
      </c>
      <c r="AB104">
        <v>-116.572799682617</v>
      </c>
      <c r="AC104">
        <f t="shared" si="27"/>
        <v>48.7</v>
      </c>
      <c r="AD104">
        <v>-114.715576171875</v>
      </c>
      <c r="AO104">
        <f t="shared" si="29"/>
        <v>48.7</v>
      </c>
      <c r="AP104">
        <v>-59.574893951416001</v>
      </c>
      <c r="AU104">
        <f t="shared" si="30"/>
        <v>48.7</v>
      </c>
      <c r="AV104">
        <v>-28.571159362792901</v>
      </c>
      <c r="AW104">
        <f t="shared" si="31"/>
        <v>48.7</v>
      </c>
    </row>
    <row r="105" spans="1:49" x14ac:dyDescent="0.2">
      <c r="A105">
        <f t="shared" si="23"/>
        <v>198</v>
      </c>
      <c r="B105">
        <v>-125.89387512207</v>
      </c>
      <c r="C105">
        <f t="shared" si="24"/>
        <v>49.2</v>
      </c>
      <c r="D105">
        <v>-550.64611816406205</v>
      </c>
      <c r="E105">
        <f t="shared" si="24"/>
        <v>49.2</v>
      </c>
      <c r="F105">
        <v>-335.46063232421801</v>
      </c>
      <c r="S105">
        <f t="shared" si="26"/>
        <v>49.2</v>
      </c>
      <c r="T105">
        <v>-48.019302368163999</v>
      </c>
      <c r="W105">
        <f t="shared" si="27"/>
        <v>49.2</v>
      </c>
      <c r="X105">
        <v>-113.236274719238</v>
      </c>
      <c r="AA105">
        <f t="shared" si="27"/>
        <v>49.2</v>
      </c>
      <c r="AB105">
        <v>-110.251647949218</v>
      </c>
      <c r="AC105">
        <f t="shared" si="27"/>
        <v>49.2</v>
      </c>
      <c r="AD105">
        <v>-127.39344787597599</v>
      </c>
      <c r="AO105">
        <f t="shared" si="29"/>
        <v>49.2</v>
      </c>
      <c r="AP105">
        <v>-64.037727355957003</v>
      </c>
      <c r="AU105">
        <f t="shared" si="30"/>
        <v>49.2</v>
      </c>
      <c r="AV105">
        <v>-38.902873992919901</v>
      </c>
      <c r="AW105">
        <f t="shared" si="31"/>
        <v>49.2</v>
      </c>
    </row>
    <row r="106" spans="1:49" x14ac:dyDescent="0.2">
      <c r="A106">
        <f t="shared" si="23"/>
        <v>200</v>
      </c>
      <c r="B106">
        <v>-131.65661621093699</v>
      </c>
      <c r="C106">
        <f t="shared" si="24"/>
        <v>49.7</v>
      </c>
      <c r="D106">
        <v>-553.358642578125</v>
      </c>
      <c r="E106">
        <f t="shared" si="24"/>
        <v>49.7</v>
      </c>
      <c r="F106">
        <v>-317.11456298828102</v>
      </c>
      <c r="S106">
        <f t="shared" si="26"/>
        <v>49.7</v>
      </c>
      <c r="T106">
        <v>-51.529827117919901</v>
      </c>
      <c r="W106">
        <f t="shared" si="27"/>
        <v>49.7</v>
      </c>
      <c r="X106">
        <v>-120.364540100097</v>
      </c>
      <c r="AA106">
        <f t="shared" si="27"/>
        <v>49.7</v>
      </c>
      <c r="AB106">
        <v>-103.26374053955</v>
      </c>
      <c r="AC106">
        <f t="shared" si="27"/>
        <v>49.7</v>
      </c>
      <c r="AD106">
        <v>-116.511756896972</v>
      </c>
      <c r="AO106">
        <f t="shared" si="29"/>
        <v>49.7</v>
      </c>
      <c r="AP106">
        <v>-50.638767242431598</v>
      </c>
      <c r="AU106">
        <f t="shared" si="30"/>
        <v>49.7</v>
      </c>
      <c r="AV106">
        <v>-33.587959289550703</v>
      </c>
      <c r="AW106">
        <f t="shared" si="31"/>
        <v>49.7</v>
      </c>
    </row>
    <row r="107" spans="1:49" x14ac:dyDescent="0.2">
      <c r="AW107">
        <f t="shared" si="31"/>
        <v>50.2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06"/>
  <sheetViews>
    <sheetView workbookViewId="0">
      <selection sqref="A1:XFD1"/>
    </sheetView>
  </sheetViews>
  <sheetFormatPr baseColWidth="10" defaultColWidth="8.83203125" defaultRowHeight="15" x14ac:dyDescent="0.2"/>
  <sheetData>
    <row r="1" spans="1:28" x14ac:dyDescent="0.2">
      <c r="A1" t="s">
        <v>0</v>
      </c>
      <c r="B1" t="s">
        <v>19</v>
      </c>
      <c r="C1" t="s">
        <v>19</v>
      </c>
      <c r="D1" t="s">
        <v>38</v>
      </c>
      <c r="E1" t="s">
        <v>19</v>
      </c>
      <c r="F1" t="s">
        <v>19</v>
      </c>
      <c r="G1" t="s">
        <v>19</v>
      </c>
      <c r="H1" t="s">
        <v>19</v>
      </c>
      <c r="I1" t="s">
        <v>19</v>
      </c>
      <c r="J1" t="s">
        <v>19</v>
      </c>
      <c r="K1" t="s">
        <v>19</v>
      </c>
      <c r="L1" t="s">
        <v>19</v>
      </c>
      <c r="M1" t="s">
        <v>19</v>
      </c>
      <c r="N1" t="s">
        <v>19</v>
      </c>
      <c r="O1" t="s">
        <v>19</v>
      </c>
      <c r="P1" t="s">
        <v>19</v>
      </c>
      <c r="Q1" t="s">
        <v>19</v>
      </c>
      <c r="R1" t="s">
        <v>19</v>
      </c>
      <c r="S1" t="s">
        <v>19</v>
      </c>
      <c r="T1" t="s">
        <v>19</v>
      </c>
      <c r="U1" t="s">
        <v>19</v>
      </c>
      <c r="V1" t="s">
        <v>19</v>
      </c>
      <c r="W1" t="s">
        <v>19</v>
      </c>
      <c r="X1" t="s">
        <v>19</v>
      </c>
      <c r="Y1" t="s">
        <v>19</v>
      </c>
      <c r="Z1" t="s">
        <v>19</v>
      </c>
      <c r="AA1" t="s">
        <v>19</v>
      </c>
      <c r="AB1" t="s">
        <v>19</v>
      </c>
    </row>
    <row r="2" spans="1:28" x14ac:dyDescent="0.2">
      <c r="A2" t="s">
        <v>2</v>
      </c>
      <c r="B2" t="s">
        <v>28</v>
      </c>
      <c r="C2" t="s">
        <v>32</v>
      </c>
      <c r="D2" t="s">
        <v>38</v>
      </c>
      <c r="E2" t="s">
        <v>42</v>
      </c>
      <c r="F2" t="s">
        <v>54</v>
      </c>
      <c r="G2" t="s">
        <v>57</v>
      </c>
      <c r="H2" t="s">
        <v>68</v>
      </c>
      <c r="I2" t="s">
        <v>72</v>
      </c>
      <c r="J2" t="s">
        <v>74</v>
      </c>
      <c r="K2" t="s">
        <v>76</v>
      </c>
      <c r="L2" t="s">
        <v>86</v>
      </c>
      <c r="M2" t="s">
        <v>87</v>
      </c>
      <c r="N2" t="s">
        <v>136</v>
      </c>
      <c r="O2" t="s">
        <v>88</v>
      </c>
      <c r="P2" t="s">
        <v>89</v>
      </c>
      <c r="Q2" t="s">
        <v>82</v>
      </c>
      <c r="R2" t="s">
        <v>83</v>
      </c>
      <c r="S2" t="s">
        <v>84</v>
      </c>
      <c r="T2" t="s">
        <v>85</v>
      </c>
      <c r="U2" t="s">
        <v>106</v>
      </c>
      <c r="V2" t="s">
        <v>109</v>
      </c>
      <c r="W2" t="s">
        <v>111</v>
      </c>
      <c r="X2" t="s">
        <v>112</v>
      </c>
      <c r="Y2" t="s">
        <v>115</v>
      </c>
      <c r="Z2" t="s">
        <v>116</v>
      </c>
      <c r="AA2" t="s">
        <v>102</v>
      </c>
      <c r="AB2" t="s">
        <v>107</v>
      </c>
    </row>
    <row r="3" spans="1:28" x14ac:dyDescent="0.2">
      <c r="A3" t="s">
        <v>4</v>
      </c>
      <c r="L3">
        <v>4.3081732437999998</v>
      </c>
      <c r="M3">
        <v>5.9116515077315306</v>
      </c>
      <c r="N3">
        <v>6.3690267548859678</v>
      </c>
      <c r="O3">
        <v>5.0152046884003711</v>
      </c>
      <c r="P3">
        <v>6.8148693932681876</v>
      </c>
      <c r="Q3">
        <v>5.5692706669773777</v>
      </c>
      <c r="R3">
        <v>4.7930427101559818</v>
      </c>
      <c r="T3">
        <v>10.871165677992973</v>
      </c>
      <c r="U3">
        <v>19.946134186819162</v>
      </c>
      <c r="V3">
        <v>6.4223087544769069</v>
      </c>
      <c r="W3">
        <v>3.9347221929654719</v>
      </c>
      <c r="X3">
        <v>3.6236144062996232</v>
      </c>
      <c r="Y3">
        <v>6.5530017198397887</v>
      </c>
      <c r="Z3">
        <v>3.777933176509281</v>
      </c>
      <c r="AA3">
        <v>3.010194052165716</v>
      </c>
      <c r="AB3">
        <v>4.424043523818284</v>
      </c>
    </row>
    <row r="4" spans="1:28" x14ac:dyDescent="0.2">
      <c r="A4" t="s">
        <v>6</v>
      </c>
      <c r="B4" t="s">
        <v>17</v>
      </c>
      <c r="C4" t="s">
        <v>17</v>
      </c>
      <c r="D4" t="s">
        <v>17</v>
      </c>
      <c r="E4" t="s">
        <v>17</v>
      </c>
      <c r="F4" t="s">
        <v>17</v>
      </c>
      <c r="G4" t="s">
        <v>17</v>
      </c>
      <c r="H4" t="s">
        <v>17</v>
      </c>
      <c r="I4" t="s">
        <v>17</v>
      </c>
      <c r="J4" t="s">
        <v>17</v>
      </c>
      <c r="K4" t="s">
        <v>17</v>
      </c>
      <c r="L4" t="s">
        <v>98</v>
      </c>
      <c r="M4" t="s">
        <v>98</v>
      </c>
      <c r="N4" t="s">
        <v>98</v>
      </c>
      <c r="O4" t="s">
        <v>98</v>
      </c>
      <c r="P4" t="s">
        <v>98</v>
      </c>
      <c r="Q4" t="s">
        <v>98</v>
      </c>
      <c r="R4" t="s">
        <v>98</v>
      </c>
      <c r="S4" t="s">
        <v>98</v>
      </c>
      <c r="T4" t="s">
        <v>98</v>
      </c>
      <c r="U4" t="s">
        <v>133</v>
      </c>
      <c r="V4" t="s">
        <v>133</v>
      </c>
      <c r="W4" t="s">
        <v>133</v>
      </c>
      <c r="X4" t="s">
        <v>133</v>
      </c>
      <c r="Y4" t="s">
        <v>133</v>
      </c>
      <c r="Z4" t="s">
        <v>133</v>
      </c>
      <c r="AA4" t="s">
        <v>133</v>
      </c>
      <c r="AB4" t="s">
        <v>133</v>
      </c>
    </row>
    <row r="5" spans="1:28" x14ac:dyDescent="0.2">
      <c r="A5" t="s">
        <v>8</v>
      </c>
      <c r="B5" t="s">
        <v>29</v>
      </c>
      <c r="C5" t="s">
        <v>33</v>
      </c>
      <c r="D5" t="s">
        <v>39</v>
      </c>
      <c r="E5" t="s">
        <v>43</v>
      </c>
      <c r="F5" t="s">
        <v>55</v>
      </c>
      <c r="G5" t="s">
        <v>56</v>
      </c>
      <c r="H5" t="s">
        <v>69</v>
      </c>
      <c r="I5" t="s">
        <v>73</v>
      </c>
      <c r="J5" t="s">
        <v>75</v>
      </c>
      <c r="K5" t="s">
        <v>77</v>
      </c>
      <c r="L5" t="s">
        <v>94</v>
      </c>
      <c r="M5" t="s">
        <v>95</v>
      </c>
      <c r="N5" t="s">
        <v>135</v>
      </c>
      <c r="O5" t="s">
        <v>96</v>
      </c>
      <c r="P5" t="s">
        <v>97</v>
      </c>
      <c r="Q5" t="s">
        <v>90</v>
      </c>
      <c r="R5" t="s">
        <v>91</v>
      </c>
      <c r="S5" t="s">
        <v>92</v>
      </c>
      <c r="T5" t="s">
        <v>93</v>
      </c>
      <c r="U5" t="s">
        <v>117</v>
      </c>
      <c r="V5" t="s">
        <v>118</v>
      </c>
      <c r="W5" t="s">
        <v>120</v>
      </c>
      <c r="X5" t="s">
        <v>121</v>
      </c>
      <c r="Y5" t="s">
        <v>124</v>
      </c>
      <c r="Z5" t="s">
        <v>125</v>
      </c>
      <c r="AA5" t="s">
        <v>129</v>
      </c>
      <c r="AB5" t="s">
        <v>132</v>
      </c>
    </row>
    <row r="6" spans="1:28" x14ac:dyDescent="0.2">
      <c r="A6">
        <v>0.2</v>
      </c>
      <c r="C6">
        <v>-1967.66284179687</v>
      </c>
      <c r="D6">
        <v>-1282.29650878906</v>
      </c>
      <c r="F6">
        <v>-241.83474731445301</v>
      </c>
      <c r="H6">
        <v>-367.83853149414</v>
      </c>
      <c r="J6">
        <v>-74.833328247070298</v>
      </c>
      <c r="K6">
        <v>-253.31388854980401</v>
      </c>
      <c r="L6">
        <v>-954.394775390625</v>
      </c>
      <c r="M6">
        <v>-1208.39331054687</v>
      </c>
      <c r="O6">
        <v>-597.27667236328102</v>
      </c>
      <c r="P6">
        <v>-374.59890747070301</v>
      </c>
      <c r="Q6">
        <v>-151.12294006347599</v>
      </c>
      <c r="S6">
        <v>-100.37117767333901</v>
      </c>
      <c r="T6">
        <v>-126.07273101806599</v>
      </c>
      <c r="U6">
        <v>-903.12219238281205</v>
      </c>
      <c r="V6">
        <v>-610.36163330078102</v>
      </c>
      <c r="W6">
        <v>-241.75108337402301</v>
      </c>
      <c r="X6">
        <v>-285.38848876953102</v>
      </c>
      <c r="Y6">
        <v>-305.67919921875</v>
      </c>
      <c r="Z6">
        <v>-318.4853515625</v>
      </c>
      <c r="AA6">
        <v>-236.46255493164</v>
      </c>
      <c r="AB6">
        <v>-267.46374511718699</v>
      </c>
    </row>
    <row r="7" spans="1:28" x14ac:dyDescent="0.2">
      <c r="A7">
        <v>0.7</v>
      </c>
      <c r="C7">
        <v>-1976.39233398437</v>
      </c>
      <c r="D7">
        <v>-1136.83447265625</v>
      </c>
      <c r="F7">
        <v>-213.74894714355401</v>
      </c>
      <c r="H7">
        <v>-323.81991577148398</v>
      </c>
      <c r="J7">
        <v>-57.627777099609297</v>
      </c>
      <c r="K7">
        <v>-206.689849853515</v>
      </c>
      <c r="L7">
        <v>-903.25518798828102</v>
      </c>
      <c r="M7">
        <v>-1122.87023925781</v>
      </c>
      <c r="O7">
        <v>-587.79278564453102</v>
      </c>
      <c r="P7">
        <v>-378.52697753906199</v>
      </c>
      <c r="Q7">
        <v>-155.95011901855401</v>
      </c>
      <c r="S7">
        <v>-98.292488098144503</v>
      </c>
      <c r="T7">
        <v>-144.366287231445</v>
      </c>
      <c r="U7">
        <v>-841.41516113281205</v>
      </c>
      <c r="V7">
        <v>-538.55841064453102</v>
      </c>
      <c r="W7">
        <v>-214.34600830078099</v>
      </c>
      <c r="X7">
        <v>-262.3173828125</v>
      </c>
      <c r="Y7">
        <v>-286.77770996093699</v>
      </c>
      <c r="Z7">
        <v>-326.60354614257801</v>
      </c>
      <c r="AA7">
        <v>-206.77035522460901</v>
      </c>
      <c r="AB7">
        <v>-267.4423828125</v>
      </c>
    </row>
    <row r="8" spans="1:28" x14ac:dyDescent="0.2">
      <c r="A8">
        <v>1.2</v>
      </c>
      <c r="C8">
        <v>-1902.04284667968</v>
      </c>
      <c r="D8">
        <v>-1148.35229492187</v>
      </c>
      <c r="F8">
        <v>-208.38195800781199</v>
      </c>
      <c r="H8">
        <v>-315.68572998046801</v>
      </c>
      <c r="J8">
        <v>-71.351394653320298</v>
      </c>
      <c r="K8">
        <v>-220.23306274414</v>
      </c>
      <c r="L8">
        <v>-874.67102050781205</v>
      </c>
      <c r="M8">
        <v>-1097.39599609375</v>
      </c>
      <c r="O8">
        <v>-504.27947998046801</v>
      </c>
      <c r="P8">
        <v>-349.97994995117102</v>
      </c>
      <c r="Q8">
        <v>-146.94143676757801</v>
      </c>
      <c r="S8">
        <v>-87.997154235839801</v>
      </c>
      <c r="T8">
        <v>-133.88366699218699</v>
      </c>
      <c r="U8">
        <v>-795.60577392578102</v>
      </c>
      <c r="V8">
        <v>-483.45880126953102</v>
      </c>
      <c r="W8">
        <v>-208.40979003906199</v>
      </c>
      <c r="X8">
        <v>-256.804931640625</v>
      </c>
      <c r="Y8">
        <v>-253.22122192382801</v>
      </c>
      <c r="Z8">
        <v>-287.02862548828102</v>
      </c>
      <c r="AA8">
        <v>-191.20608520507801</v>
      </c>
      <c r="AB8">
        <v>-242.20419311523401</v>
      </c>
    </row>
    <row r="9" spans="1:28" x14ac:dyDescent="0.2">
      <c r="A9" s="2">
        <v>1.7</v>
      </c>
      <c r="C9">
        <v>-1817.31079101562</v>
      </c>
      <c r="D9">
        <v>-1080.39343261718</v>
      </c>
      <c r="F9">
        <v>-214.16876220703099</v>
      </c>
      <c r="H9">
        <v>-285.37161254882801</v>
      </c>
      <c r="J9">
        <v>-72.845390319824205</v>
      </c>
      <c r="K9">
        <v>-211.35884094238199</v>
      </c>
      <c r="L9">
        <v>-804.792724609375</v>
      </c>
      <c r="M9">
        <v>-1038.92114257812</v>
      </c>
      <c r="O9">
        <v>-538.535888671875</v>
      </c>
      <c r="P9">
        <v>-360.86599731445301</v>
      </c>
      <c r="Q9">
        <v>-153.68466186523401</v>
      </c>
      <c r="S9">
        <v>-71.2384033203125</v>
      </c>
      <c r="T9">
        <v>-122.22280120849599</v>
      </c>
      <c r="U9">
        <v>-724.931396484375</v>
      </c>
      <c r="V9">
        <v>-452.62063598632801</v>
      </c>
      <c r="W9">
        <v>-214.07287597656199</v>
      </c>
      <c r="X9">
        <v>-240.03683471679599</v>
      </c>
      <c r="Y9">
        <v>-235.54159545898401</v>
      </c>
      <c r="Z9">
        <v>-276.04373168945301</v>
      </c>
      <c r="AA9">
        <v>-173.20243835449199</v>
      </c>
      <c r="AB9">
        <v>-223.648834228515</v>
      </c>
    </row>
    <row r="10" spans="1:28" x14ac:dyDescent="0.2">
      <c r="A10" s="2">
        <v>2</v>
      </c>
      <c r="B10">
        <v>-4022.77709960937</v>
      </c>
      <c r="E10">
        <v>-432.01214599609301</v>
      </c>
      <c r="G10">
        <v>-295.40682983398398</v>
      </c>
      <c r="I10">
        <v>-154.34332275390599</v>
      </c>
      <c r="N10">
        <v>-469.24749755859301</v>
      </c>
      <c r="R10">
        <v>-134.09141540527301</v>
      </c>
    </row>
    <row r="11" spans="1:28" x14ac:dyDescent="0.2">
      <c r="A11" s="2">
        <v>2.2000000000000002</v>
      </c>
      <c r="C11">
        <v>-1715.88562011718</v>
      </c>
      <c r="D11">
        <v>-1014.7857055664</v>
      </c>
      <c r="F11">
        <v>-198.90155029296801</v>
      </c>
      <c r="H11">
        <v>-283.53186035156199</v>
      </c>
      <c r="J11">
        <v>-57.034828186035099</v>
      </c>
      <c r="K11">
        <v>-209.99597167968699</v>
      </c>
      <c r="L11">
        <v>-698.47540283203102</v>
      </c>
      <c r="M11">
        <v>-1006.99658203125</v>
      </c>
      <c r="O11">
        <v>-501.60903930664</v>
      </c>
      <c r="P11">
        <v>-327.29666137695301</v>
      </c>
      <c r="Q11">
        <v>-139.44729614257801</v>
      </c>
      <c r="S11">
        <v>-77.37646484375</v>
      </c>
      <c r="T11">
        <v>-121.254829406738</v>
      </c>
      <c r="U11">
        <v>-679.94189453125</v>
      </c>
      <c r="V11">
        <v>-416.00274658203102</v>
      </c>
      <c r="W11">
        <v>-199.32804870605401</v>
      </c>
      <c r="X11">
        <v>-215.22448730468699</v>
      </c>
      <c r="Y11">
        <v>-207.65199279785099</v>
      </c>
      <c r="Z11">
        <v>-240.43109130859301</v>
      </c>
      <c r="AA11">
        <v>-163.185302734375</v>
      </c>
      <c r="AB11">
        <v>-223.34719848632801</v>
      </c>
    </row>
    <row r="12" spans="1:28" x14ac:dyDescent="0.2">
      <c r="A12" s="2">
        <v>2.7</v>
      </c>
      <c r="C12">
        <v>-1639.17895507812</v>
      </c>
      <c r="D12">
        <v>-1002.75671386718</v>
      </c>
      <c r="F12">
        <v>-168.70220947265599</v>
      </c>
      <c r="H12">
        <v>-244.20895385742099</v>
      </c>
      <c r="J12">
        <v>-45.785572052001903</v>
      </c>
      <c r="K12">
        <v>-198.02993774414</v>
      </c>
      <c r="L12">
        <v>-530.87487792968705</v>
      </c>
      <c r="M12">
        <v>-932.80993652343705</v>
      </c>
      <c r="O12">
        <v>-443.12164306640602</v>
      </c>
      <c r="P12">
        <v>-313.87765502929602</v>
      </c>
      <c r="Q12">
        <v>-123.334022521972</v>
      </c>
      <c r="S12">
        <v>-73.440834045410099</v>
      </c>
      <c r="T12">
        <v>-78.347145080566406</v>
      </c>
      <c r="U12">
        <v>-623.56292724609295</v>
      </c>
      <c r="V12">
        <v>-361.14956665039</v>
      </c>
      <c r="W12">
        <v>-169.050369262695</v>
      </c>
      <c r="X12">
        <v>-189.3564453125</v>
      </c>
      <c r="Y12">
        <v>-201.635330200195</v>
      </c>
      <c r="Z12">
        <v>-212.31140136718699</v>
      </c>
      <c r="AA12">
        <v>-148.09948730468699</v>
      </c>
      <c r="AB12">
        <v>-212.22247314453099</v>
      </c>
    </row>
    <row r="13" spans="1:28" x14ac:dyDescent="0.2">
      <c r="A13" s="2">
        <v>3.2</v>
      </c>
      <c r="C13">
        <v>-1565.04443359375</v>
      </c>
      <c r="D13">
        <v>-982.61517333984295</v>
      </c>
      <c r="F13">
        <v>-169.380615234375</v>
      </c>
      <c r="H13">
        <v>-223.58016967773401</v>
      </c>
      <c r="J13">
        <v>-59.960693359375</v>
      </c>
      <c r="K13">
        <v>-184.29797363281199</v>
      </c>
      <c r="L13">
        <v>-474.79736328125</v>
      </c>
      <c r="M13">
        <v>-888.70397949218705</v>
      </c>
      <c r="O13">
        <v>-455.752838134765</v>
      </c>
      <c r="P13">
        <v>-325.85363769531199</v>
      </c>
      <c r="Q13">
        <v>-120.421081542968</v>
      </c>
      <c r="S13">
        <v>-74.845794677734304</v>
      </c>
      <c r="T13">
        <v>-72.268913269042898</v>
      </c>
      <c r="U13">
        <v>-600.05755615234295</v>
      </c>
      <c r="V13">
        <v>-363.17303466796801</v>
      </c>
      <c r="W13">
        <v>-169.58279418945301</v>
      </c>
      <c r="X13">
        <v>-161.57675170898401</v>
      </c>
      <c r="Y13">
        <v>-190.71430969238199</v>
      </c>
      <c r="Z13">
        <v>-199.21688842773401</v>
      </c>
      <c r="AA13">
        <v>-116.280944824218</v>
      </c>
      <c r="AB13">
        <v>-193.148834228515</v>
      </c>
    </row>
    <row r="14" spans="1:28" x14ac:dyDescent="0.2">
      <c r="A14" s="2">
        <v>3.7</v>
      </c>
      <c r="C14">
        <v>-1438.36022949218</v>
      </c>
      <c r="D14">
        <v>-894.854248046875</v>
      </c>
      <c r="F14">
        <v>-140.25051879882801</v>
      </c>
      <c r="H14">
        <v>-230.80677795410099</v>
      </c>
      <c r="J14">
        <v>-38.555755615234297</v>
      </c>
      <c r="K14">
        <v>-193.64291381835901</v>
      </c>
      <c r="L14">
        <v>-263.919921875</v>
      </c>
      <c r="M14">
        <v>-889.01239013671795</v>
      </c>
      <c r="O14">
        <v>-446.19372558593699</v>
      </c>
      <c r="P14">
        <v>-306.90222167968699</v>
      </c>
      <c r="Q14">
        <v>-111.73136138916</v>
      </c>
      <c r="S14">
        <v>-72.651992797851506</v>
      </c>
      <c r="T14">
        <v>-50.115276336669901</v>
      </c>
      <c r="U14">
        <v>-562.58697509765602</v>
      </c>
      <c r="V14">
        <v>-322.43209838867102</v>
      </c>
      <c r="W14">
        <v>-140.54257202148401</v>
      </c>
      <c r="X14">
        <v>-150.60287475585901</v>
      </c>
      <c r="Y14">
        <v>-168.29751586914</v>
      </c>
      <c r="Z14">
        <v>-185.44006347656199</v>
      </c>
      <c r="AA14">
        <v>-117.98736572265599</v>
      </c>
      <c r="AB14">
        <v>-201.22732543945301</v>
      </c>
    </row>
    <row r="15" spans="1:28" x14ac:dyDescent="0.2">
      <c r="A15">
        <v>4</v>
      </c>
      <c r="B15">
        <v>-3657.31103515625</v>
      </c>
      <c r="E15">
        <v>-289.10906982421801</v>
      </c>
      <c r="G15">
        <v>-191.99842834472599</v>
      </c>
      <c r="I15">
        <v>-119.170204162597</v>
      </c>
      <c r="N15">
        <v>-277.618408203125</v>
      </c>
      <c r="R15">
        <v>-122.18555450439401</v>
      </c>
    </row>
    <row r="16" spans="1:28" x14ac:dyDescent="0.2">
      <c r="A16">
        <v>4.2</v>
      </c>
      <c r="C16">
        <v>-1478.75244140625</v>
      </c>
      <c r="D16">
        <v>-852.30377197265602</v>
      </c>
      <c r="F16">
        <v>-147.98175048828099</v>
      </c>
      <c r="H16">
        <v>-220.94003295898401</v>
      </c>
      <c r="J16">
        <v>-39.108856201171797</v>
      </c>
      <c r="K16">
        <v>-176.01614379882801</v>
      </c>
      <c r="L16">
        <v>-122.16382598876901</v>
      </c>
      <c r="M16">
        <v>-805.64801025390602</v>
      </c>
      <c r="O16">
        <v>-440.31863403320301</v>
      </c>
      <c r="P16">
        <v>-299.53439331054602</v>
      </c>
      <c r="Q16">
        <v>-115.170295715332</v>
      </c>
      <c r="S16">
        <v>-63.790367126464801</v>
      </c>
      <c r="T16">
        <v>36.009773254394503</v>
      </c>
      <c r="U16">
        <v>-538.34259033203102</v>
      </c>
      <c r="V16">
        <v>-300.48498535156199</v>
      </c>
      <c r="W16">
        <v>-148.31509399414</v>
      </c>
      <c r="X16">
        <v>-148.572265625</v>
      </c>
      <c r="Y16">
        <v>-166.23187255859301</v>
      </c>
      <c r="Z16">
        <v>-175.79061889648401</v>
      </c>
      <c r="AA16">
        <v>-98.423645019531193</v>
      </c>
      <c r="AB16">
        <v>-175.45730590820301</v>
      </c>
    </row>
    <row r="17" spans="1:28" x14ac:dyDescent="0.2">
      <c r="A17">
        <v>4.7</v>
      </c>
      <c r="C17">
        <v>-1413.74340820312</v>
      </c>
      <c r="D17">
        <v>-876.453369140625</v>
      </c>
      <c r="F17">
        <v>-129.95014953613199</v>
      </c>
      <c r="H17">
        <v>-206.4609375</v>
      </c>
      <c r="J17">
        <v>-45.215118408203097</v>
      </c>
      <c r="K17">
        <v>-167.32760620117099</v>
      </c>
      <c r="L17">
        <v>149.69953918457</v>
      </c>
      <c r="M17">
        <v>-730.51373291015602</v>
      </c>
      <c r="O17">
        <v>-373.689208984375</v>
      </c>
      <c r="P17">
        <v>-306.70602416992102</v>
      </c>
      <c r="Q17">
        <v>-90.912986755370994</v>
      </c>
      <c r="S17">
        <v>-59.463218688964801</v>
      </c>
      <c r="T17">
        <v>42.885871887207003</v>
      </c>
      <c r="U17">
        <v>-522.298095703125</v>
      </c>
      <c r="V17">
        <v>-241.53433227539</v>
      </c>
      <c r="W17">
        <v>-130.21041870117099</v>
      </c>
      <c r="X17">
        <v>-132.757553100585</v>
      </c>
      <c r="Y17">
        <v>-138.32427978515599</v>
      </c>
      <c r="Z17">
        <v>-166.762435913085</v>
      </c>
      <c r="AA17">
        <v>-101.46578979492099</v>
      </c>
      <c r="AB17">
        <v>-183.90214538574199</v>
      </c>
    </row>
    <row r="18" spans="1:28" x14ac:dyDescent="0.2">
      <c r="A18">
        <v>5.2</v>
      </c>
      <c r="C18">
        <v>-1294.21118164062</v>
      </c>
      <c r="D18">
        <v>-783.57696533203102</v>
      </c>
      <c r="F18">
        <v>-129.337799072265</v>
      </c>
      <c r="H18">
        <v>-211.73556518554599</v>
      </c>
      <c r="J18">
        <v>-39.626914978027301</v>
      </c>
      <c r="K18">
        <v>-150.27996826171801</v>
      </c>
      <c r="L18">
        <v>153.12144470214801</v>
      </c>
      <c r="M18">
        <v>-676.25347900390602</v>
      </c>
      <c r="O18">
        <v>-337.98486328125</v>
      </c>
      <c r="P18">
        <v>-286.468505859375</v>
      </c>
      <c r="Q18">
        <v>-96.491722106933494</v>
      </c>
      <c r="S18">
        <v>-60.485267639160099</v>
      </c>
      <c r="T18">
        <v>-31.068637847900298</v>
      </c>
      <c r="U18">
        <v>-515.940673828125</v>
      </c>
      <c r="V18">
        <v>-248.550201416015</v>
      </c>
      <c r="W18">
        <v>-129.77702331542901</v>
      </c>
      <c r="X18">
        <v>-125.30421447753901</v>
      </c>
      <c r="Y18">
        <v>-132.065826416015</v>
      </c>
      <c r="Z18">
        <v>-160.63146972656199</v>
      </c>
      <c r="AA18">
        <v>-88.394950866699205</v>
      </c>
      <c r="AB18">
        <v>-164.40686035156199</v>
      </c>
    </row>
    <row r="19" spans="1:28" x14ac:dyDescent="0.2">
      <c r="A19">
        <v>5.7</v>
      </c>
      <c r="C19">
        <v>-1303.49365234375</v>
      </c>
      <c r="D19">
        <v>-781.72937011718705</v>
      </c>
      <c r="F19">
        <v>-120.436767578125</v>
      </c>
      <c r="H19">
        <v>-173.04147338867099</v>
      </c>
      <c r="J19">
        <v>-43.652828216552699</v>
      </c>
      <c r="K19">
        <v>-141.75582885742099</v>
      </c>
      <c r="L19">
        <v>163.09085083007801</v>
      </c>
      <c r="M19">
        <v>-653.08898925781205</v>
      </c>
      <c r="O19">
        <v>-350.26403808593699</v>
      </c>
      <c r="P19">
        <v>-288.482666015625</v>
      </c>
      <c r="Q19">
        <v>-85.361175537109304</v>
      </c>
      <c r="S19">
        <v>-54.468093872070298</v>
      </c>
      <c r="T19">
        <v>41.142959594726499</v>
      </c>
      <c r="U19">
        <v>-463.51306152343699</v>
      </c>
      <c r="V19">
        <v>-239.4794921875</v>
      </c>
      <c r="W19">
        <v>-120.35400390625</v>
      </c>
      <c r="X19">
        <v>-115.42949676513599</v>
      </c>
      <c r="Y19">
        <v>-139.52070617675699</v>
      </c>
      <c r="Z19">
        <v>-142.88229370117099</v>
      </c>
      <c r="AA19">
        <v>-89.882675170898395</v>
      </c>
      <c r="AB19">
        <v>-143.16162109375</v>
      </c>
    </row>
    <row r="20" spans="1:28" x14ac:dyDescent="0.2">
      <c r="A20">
        <v>6</v>
      </c>
      <c r="B20">
        <v>-3237.96508789062</v>
      </c>
      <c r="E20">
        <v>-188.76834106445301</v>
      </c>
      <c r="G20">
        <v>-152.03924560546801</v>
      </c>
      <c r="I20">
        <v>-127.419662475585</v>
      </c>
      <c r="N20">
        <v>-161.42372131347599</v>
      </c>
      <c r="R20">
        <v>-116.467887878417</v>
      </c>
    </row>
    <row r="21" spans="1:28" x14ac:dyDescent="0.2">
      <c r="A21">
        <v>6.2</v>
      </c>
      <c r="C21">
        <v>-1200.19458007812</v>
      </c>
      <c r="D21">
        <v>-733.20642089843705</v>
      </c>
      <c r="F21">
        <v>-120.36702728271401</v>
      </c>
      <c r="H21">
        <v>-139.765213012695</v>
      </c>
      <c r="J21">
        <v>-44.607376098632798</v>
      </c>
      <c r="K21">
        <v>-136.65206909179599</v>
      </c>
      <c r="L21">
        <v>173.38217163085901</v>
      </c>
      <c r="M21">
        <v>-632.10900878906205</v>
      </c>
      <c r="O21">
        <v>-312.97589111328102</v>
      </c>
      <c r="P21">
        <v>-281.75573730468699</v>
      </c>
      <c r="Q21">
        <v>-93.780426025390597</v>
      </c>
      <c r="S21">
        <v>-47.518165588378899</v>
      </c>
      <c r="T21">
        <v>-36.5816230773925</v>
      </c>
      <c r="U21">
        <v>-434.99392700195301</v>
      </c>
      <c r="V21">
        <v>-223.31652832031199</v>
      </c>
      <c r="W21">
        <v>-120.420188903808</v>
      </c>
      <c r="X21">
        <v>-108.57418823242099</v>
      </c>
      <c r="Y21">
        <v>-124.299072265625</v>
      </c>
      <c r="Z21">
        <v>-133.70158386230401</v>
      </c>
      <c r="AA21">
        <v>-71.4302978515625</v>
      </c>
      <c r="AB21">
        <v>-162.02729797363199</v>
      </c>
    </row>
    <row r="22" spans="1:28" x14ac:dyDescent="0.2">
      <c r="A22">
        <v>6.7</v>
      </c>
      <c r="C22">
        <v>-1177.67333984375</v>
      </c>
      <c r="D22">
        <v>-722.09173583984295</v>
      </c>
      <c r="F22">
        <v>-88.633758544921804</v>
      </c>
      <c r="H22">
        <v>-155.97857666015599</v>
      </c>
      <c r="J22">
        <v>-30.195316314697202</v>
      </c>
      <c r="K22">
        <v>-139.46449279785099</v>
      </c>
      <c r="L22">
        <v>159.72998046875</v>
      </c>
      <c r="M22">
        <v>-619.23699951171795</v>
      </c>
      <c r="O22">
        <v>-320.32046508789</v>
      </c>
      <c r="P22">
        <v>-308.88146972656199</v>
      </c>
      <c r="Q22">
        <v>-93.996444702148395</v>
      </c>
      <c r="S22">
        <v>-49.6630249023437</v>
      </c>
      <c r="T22">
        <v>-37.540439605712798</v>
      </c>
      <c r="U22">
        <v>-433.30065917968699</v>
      </c>
      <c r="V22">
        <v>-222.63786315917901</v>
      </c>
      <c r="W22">
        <v>-89.224197387695298</v>
      </c>
      <c r="X22">
        <v>-100.27368927001901</v>
      </c>
      <c r="Y22">
        <v>-117.674514770507</v>
      </c>
      <c r="Z22">
        <v>-127.410514831542</v>
      </c>
      <c r="AA22">
        <v>-55.079086303710902</v>
      </c>
      <c r="AB22">
        <v>-142.94255065917901</v>
      </c>
    </row>
    <row r="23" spans="1:28" x14ac:dyDescent="0.2">
      <c r="A23">
        <v>7.2</v>
      </c>
      <c r="C23">
        <v>-1054.96508789062</v>
      </c>
      <c r="D23">
        <v>-707.69757080078102</v>
      </c>
      <c r="F23">
        <v>-94.579002380370994</v>
      </c>
      <c r="H23">
        <v>-147.827545166015</v>
      </c>
      <c r="J23">
        <v>-35.527385711669901</v>
      </c>
      <c r="K23">
        <v>-136.55331420898401</v>
      </c>
      <c r="L23">
        <v>140.901611328125</v>
      </c>
      <c r="M23">
        <v>-589.111328125</v>
      </c>
      <c r="O23">
        <v>-300.16839599609301</v>
      </c>
      <c r="P23">
        <v>-260.06207275390602</v>
      </c>
      <c r="Q23">
        <v>-85.649597167968693</v>
      </c>
      <c r="S23">
        <v>-48.482643127441399</v>
      </c>
      <c r="T23">
        <v>-36.231082916259702</v>
      </c>
      <c r="U23">
        <v>-400.280181884765</v>
      </c>
      <c r="V23">
        <v>-202.37857055664</v>
      </c>
      <c r="W23">
        <v>-94.634933471679602</v>
      </c>
      <c r="X23">
        <v>-94.684753417968693</v>
      </c>
      <c r="Y23">
        <v>-126.988159179687</v>
      </c>
      <c r="Z23">
        <v>-104.72647857666</v>
      </c>
      <c r="AA23">
        <v>-69.651802062988196</v>
      </c>
      <c r="AB23">
        <v>-148.42221069335901</v>
      </c>
    </row>
    <row r="24" spans="1:28" x14ac:dyDescent="0.2">
      <c r="A24">
        <v>7.7</v>
      </c>
      <c r="C24">
        <v>-1033.46472167968</v>
      </c>
      <c r="D24">
        <v>-659.59552001953102</v>
      </c>
      <c r="F24">
        <v>-93.950775146484304</v>
      </c>
      <c r="H24">
        <v>-143.97036743164</v>
      </c>
      <c r="J24">
        <v>-37.883186340332003</v>
      </c>
      <c r="K24">
        <v>-137.79226684570301</v>
      </c>
      <c r="L24">
        <v>158.02099609375</v>
      </c>
      <c r="M24">
        <v>-510.07080078125</v>
      </c>
      <c r="O24">
        <v>-271.21151733398398</v>
      </c>
      <c r="P24">
        <v>-243.24253845214801</v>
      </c>
      <c r="Q24">
        <v>-80.398185729980398</v>
      </c>
      <c r="S24">
        <v>-45.531661987304602</v>
      </c>
      <c r="U24">
        <v>-393.94662475585898</v>
      </c>
      <c r="V24">
        <v>-199.048080444335</v>
      </c>
      <c r="W24">
        <v>-95.042709350585895</v>
      </c>
      <c r="X24">
        <v>-91.817932128906193</v>
      </c>
      <c r="Y24">
        <v>-107.965446472167</v>
      </c>
      <c r="Z24">
        <v>-105.76137542724599</v>
      </c>
      <c r="AA24">
        <v>-60.952598571777301</v>
      </c>
      <c r="AB24">
        <v>-131.25695800781199</v>
      </c>
    </row>
    <row r="25" spans="1:28" x14ac:dyDescent="0.2">
      <c r="A25">
        <v>8</v>
      </c>
      <c r="B25">
        <v>-2873.99536132812</v>
      </c>
      <c r="E25">
        <v>-150.35752868652301</v>
      </c>
      <c r="G25">
        <v>-116.054550170898</v>
      </c>
      <c r="I25">
        <v>-104.33163452148401</v>
      </c>
      <c r="N25">
        <v>-106.959350585937</v>
      </c>
      <c r="R25">
        <v>-69.284843444824205</v>
      </c>
    </row>
    <row r="26" spans="1:28" x14ac:dyDescent="0.2">
      <c r="A26">
        <v>8.1999999999999993</v>
      </c>
      <c r="C26">
        <v>-1008.43591308593</v>
      </c>
      <c r="D26">
        <v>-666.79254150390602</v>
      </c>
      <c r="F26">
        <v>-85.155807495117102</v>
      </c>
      <c r="H26">
        <v>-151.95202636718699</v>
      </c>
      <c r="J26">
        <v>-25.028232574462798</v>
      </c>
      <c r="K26">
        <v>-131.03248596191401</v>
      </c>
      <c r="L26">
        <v>155.43978881835901</v>
      </c>
      <c r="M26">
        <v>-492.37060546875</v>
      </c>
      <c r="O26">
        <v>-268.42053222656199</v>
      </c>
      <c r="P26">
        <v>-273.44186401367102</v>
      </c>
      <c r="Q26">
        <v>-87.131797790527301</v>
      </c>
      <c r="S26">
        <v>-43.928054809570298</v>
      </c>
      <c r="U26">
        <v>-351.69573974609301</v>
      </c>
      <c r="V26">
        <v>-185.16693115234301</v>
      </c>
      <c r="W26">
        <v>-85.589172363281193</v>
      </c>
      <c r="X26">
        <v>-100.12223815917901</v>
      </c>
      <c r="Y26">
        <v>-90.334182739257798</v>
      </c>
      <c r="Z26">
        <v>-97.298698425292898</v>
      </c>
      <c r="AA26">
        <v>-41.366813659667898</v>
      </c>
      <c r="AB26">
        <v>-128.8486328125</v>
      </c>
    </row>
    <row r="27" spans="1:28" x14ac:dyDescent="0.2">
      <c r="A27">
        <v>8.6999999999999993</v>
      </c>
      <c r="C27">
        <v>-1027.60961914062</v>
      </c>
      <c r="D27">
        <v>-654.4482421875</v>
      </c>
      <c r="F27">
        <v>-82.338226318359304</v>
      </c>
      <c r="H27">
        <v>-140.36654663085901</v>
      </c>
      <c r="J27">
        <v>-27.406959533691399</v>
      </c>
      <c r="K27">
        <v>-113.086608886718</v>
      </c>
      <c r="L27">
        <v>173.45895385742099</v>
      </c>
      <c r="M27">
        <v>-456.79351806640602</v>
      </c>
      <c r="O27">
        <v>-270.06140136718699</v>
      </c>
      <c r="P27">
        <v>-250.49264526367099</v>
      </c>
      <c r="Q27">
        <v>-100.022804260253</v>
      </c>
      <c r="S27">
        <v>-42.9462890625</v>
      </c>
      <c r="U27">
        <v>-341.87316894531199</v>
      </c>
      <c r="V27">
        <v>-179.20437622070301</v>
      </c>
      <c r="W27">
        <v>-82.300849914550696</v>
      </c>
      <c r="X27">
        <v>-87.230278015136705</v>
      </c>
      <c r="Y27">
        <v>-95.136291503906193</v>
      </c>
      <c r="Z27">
        <v>-87.863975524902301</v>
      </c>
      <c r="AA27">
        <v>-37.344703674316399</v>
      </c>
      <c r="AB27">
        <v>-129.29692077636699</v>
      </c>
    </row>
    <row r="28" spans="1:28" x14ac:dyDescent="0.2">
      <c r="A28">
        <v>9.1999999999999993</v>
      </c>
      <c r="C28">
        <v>-905.98400878906205</v>
      </c>
      <c r="D28">
        <v>-656.49029541015602</v>
      </c>
      <c r="F28">
        <v>-84.557884216308494</v>
      </c>
      <c r="H28">
        <v>-116.268798828125</v>
      </c>
      <c r="J28">
        <v>-22.040580749511701</v>
      </c>
      <c r="K28">
        <v>-125.125198364257</v>
      </c>
      <c r="M28">
        <v>-434.16555786132801</v>
      </c>
      <c r="O28">
        <v>-279.10659790039</v>
      </c>
      <c r="P28">
        <v>-244.07522583007801</v>
      </c>
      <c r="Q28">
        <v>-83.240493774414006</v>
      </c>
      <c r="S28">
        <v>-33.324623107910099</v>
      </c>
      <c r="U28">
        <v>-322.62091064453102</v>
      </c>
      <c r="V28">
        <v>-152.00361633300699</v>
      </c>
      <c r="W28">
        <v>-83.928977966308494</v>
      </c>
      <c r="X28">
        <v>-80.969459533691406</v>
      </c>
      <c r="Y28">
        <v>-96.672958374023395</v>
      </c>
      <c r="Z28">
        <v>-91.610092163085895</v>
      </c>
      <c r="AA28">
        <v>-42.753921508788999</v>
      </c>
      <c r="AB28">
        <v>-99.883148193359304</v>
      </c>
    </row>
    <row r="29" spans="1:28" x14ac:dyDescent="0.2">
      <c r="A29">
        <v>9.6999999999999993</v>
      </c>
      <c r="C29">
        <v>-889.26550292968705</v>
      </c>
      <c r="D29">
        <v>-574.69055175781205</v>
      </c>
      <c r="F29">
        <v>-77.752143859863196</v>
      </c>
      <c r="H29">
        <v>-132.260009765625</v>
      </c>
      <c r="J29">
        <v>-35.728004455566399</v>
      </c>
      <c r="K29">
        <v>-135.42385864257801</v>
      </c>
      <c r="M29">
        <v>-427.28143310546801</v>
      </c>
      <c r="O29">
        <v>-245.80146789550699</v>
      </c>
      <c r="P29">
        <v>-261.33508300781199</v>
      </c>
      <c r="Q29">
        <v>-79.109275817870994</v>
      </c>
      <c r="S29">
        <v>-29.544471740722599</v>
      </c>
      <c r="U29">
        <v>-338.94552612304602</v>
      </c>
      <c r="V29">
        <v>-149.888916015625</v>
      </c>
      <c r="W29">
        <v>-77.586257934570298</v>
      </c>
      <c r="X29">
        <v>-87.657440185546804</v>
      </c>
      <c r="Y29">
        <v>-101.16371154785099</v>
      </c>
      <c r="Z29">
        <v>-84.966224670410099</v>
      </c>
      <c r="AA29">
        <v>-47.000965118408203</v>
      </c>
      <c r="AB29">
        <v>-127.60735321044901</v>
      </c>
    </row>
    <row r="30" spans="1:28" x14ac:dyDescent="0.2">
      <c r="A30">
        <v>10</v>
      </c>
      <c r="B30">
        <v>-2541.2568359375</v>
      </c>
      <c r="E30">
        <v>-118.42770385742099</v>
      </c>
      <c r="G30">
        <v>-81.018615722656193</v>
      </c>
      <c r="I30">
        <v>-92.526679992675696</v>
      </c>
      <c r="N30">
        <v>96.486328125</v>
      </c>
      <c r="R30">
        <v>-46.396896362304602</v>
      </c>
    </row>
    <row r="31" spans="1:28" x14ac:dyDescent="0.2">
      <c r="A31">
        <v>10.199999999999999</v>
      </c>
      <c r="C31">
        <v>-903.864501953125</v>
      </c>
      <c r="D31">
        <v>-620.46685791015602</v>
      </c>
      <c r="F31">
        <v>-80.312660217285099</v>
      </c>
      <c r="H31">
        <v>-122.855895996093</v>
      </c>
      <c r="J31">
        <v>-25.788616180419901</v>
      </c>
      <c r="K31">
        <v>-126.55412292480401</v>
      </c>
      <c r="M31">
        <v>-407.33898925781199</v>
      </c>
      <c r="O31">
        <v>-232.78091430664</v>
      </c>
      <c r="P31">
        <v>-258.65826416015602</v>
      </c>
      <c r="Q31">
        <v>-61.1410102844238</v>
      </c>
      <c r="S31">
        <v>-49.553619384765597</v>
      </c>
      <c r="U31">
        <v>-327.03570556640602</v>
      </c>
      <c r="V31">
        <v>-142.69982910156199</v>
      </c>
      <c r="W31">
        <v>-81.317306518554602</v>
      </c>
      <c r="X31">
        <v>-84.397964477539006</v>
      </c>
      <c r="Y31">
        <v>-85.548133850097599</v>
      </c>
      <c r="Z31">
        <v>-80.259452819824205</v>
      </c>
      <c r="AA31">
        <v>-43.572261810302699</v>
      </c>
      <c r="AB31">
        <v>-109.724243164062</v>
      </c>
    </row>
    <row r="32" spans="1:28" x14ac:dyDescent="0.2">
      <c r="A32">
        <v>10.7</v>
      </c>
      <c r="C32">
        <v>-859.47601318359295</v>
      </c>
      <c r="D32">
        <v>-504.45809936523398</v>
      </c>
      <c r="F32">
        <v>-72.236114501953097</v>
      </c>
      <c r="H32">
        <v>-128.67414855957</v>
      </c>
      <c r="J32">
        <v>-20.860763549804599</v>
      </c>
      <c r="K32">
        <v>-101.414779663085</v>
      </c>
      <c r="M32">
        <v>-391.61441040039</v>
      </c>
      <c r="O32">
        <v>-247.17721557617099</v>
      </c>
      <c r="P32">
        <v>-243.66107177734301</v>
      </c>
      <c r="Q32">
        <v>-64.281921386718693</v>
      </c>
      <c r="S32">
        <v>-31.007003784179599</v>
      </c>
      <c r="U32">
        <v>-332.475341796875</v>
      </c>
      <c r="V32">
        <v>-146.94645690917901</v>
      </c>
      <c r="W32">
        <v>-72.508163452148395</v>
      </c>
      <c r="X32">
        <v>-79.579849243164006</v>
      </c>
      <c r="Y32">
        <v>-75.175476074218693</v>
      </c>
      <c r="Z32">
        <v>-87.590072631835895</v>
      </c>
      <c r="AA32">
        <v>-31.575450897216701</v>
      </c>
      <c r="AB32">
        <v>-111.428871154785</v>
      </c>
    </row>
    <row r="33" spans="1:28" x14ac:dyDescent="0.2">
      <c r="A33">
        <v>11.2</v>
      </c>
      <c r="C33">
        <v>-826.967529296875</v>
      </c>
      <c r="D33">
        <v>-539.38934326171795</v>
      </c>
      <c r="F33">
        <v>-76.618011474609304</v>
      </c>
      <c r="H33">
        <v>-107.851760864257</v>
      </c>
      <c r="J33">
        <v>-23.5666694641113</v>
      </c>
      <c r="K33">
        <v>-123.038330078125</v>
      </c>
      <c r="M33">
        <v>-393.17242431640602</v>
      </c>
      <c r="O33">
        <v>-262.99212646484301</v>
      </c>
      <c r="P33">
        <v>-237.26980590820301</v>
      </c>
      <c r="Q33">
        <v>-63.850490570068303</v>
      </c>
      <c r="S33">
        <v>-35.204627990722599</v>
      </c>
      <c r="U33">
        <v>-311.37268066406199</v>
      </c>
      <c r="V33">
        <v>-139.75793457031199</v>
      </c>
      <c r="W33">
        <v>-77.053390502929602</v>
      </c>
      <c r="X33">
        <v>-86.288757324218693</v>
      </c>
      <c r="Y33">
        <v>-71.225738525390597</v>
      </c>
      <c r="Z33">
        <v>-69.434951782226506</v>
      </c>
      <c r="AA33">
        <v>-35.337879180908203</v>
      </c>
      <c r="AB33">
        <v>-108.906921386718</v>
      </c>
    </row>
    <row r="34" spans="1:28" x14ac:dyDescent="0.2">
      <c r="A34">
        <v>11.7</v>
      </c>
      <c r="C34">
        <v>-830.846923828125</v>
      </c>
      <c r="D34">
        <v>-550.158203125</v>
      </c>
      <c r="F34">
        <v>-74.182846069335895</v>
      </c>
      <c r="H34">
        <v>-145.73123168945301</v>
      </c>
      <c r="J34">
        <v>-24.0093269348144</v>
      </c>
      <c r="K34">
        <v>-100.46582794189401</v>
      </c>
      <c r="M34">
        <v>-324.40505981445301</v>
      </c>
      <c r="O34">
        <v>-209.167724609375</v>
      </c>
      <c r="P34">
        <v>-215.9423828125</v>
      </c>
      <c r="Q34">
        <v>-70.859970092773395</v>
      </c>
      <c r="S34">
        <v>-41.745780944824197</v>
      </c>
      <c r="U34">
        <v>-289.33737182617102</v>
      </c>
      <c r="V34">
        <v>-118.51276397705</v>
      </c>
      <c r="W34">
        <v>-75.479049682617102</v>
      </c>
      <c r="X34">
        <v>-69.338287353515597</v>
      </c>
      <c r="Y34">
        <v>-80.203659057617102</v>
      </c>
      <c r="Z34">
        <v>-67.616134643554602</v>
      </c>
      <c r="AA34">
        <v>-37.320125579833899</v>
      </c>
      <c r="AB34">
        <v>-96.635154724120994</v>
      </c>
    </row>
    <row r="35" spans="1:28" x14ac:dyDescent="0.2">
      <c r="A35">
        <v>12</v>
      </c>
      <c r="B35">
        <v>-2257.7685546875</v>
      </c>
      <c r="E35">
        <v>-89.082687377929602</v>
      </c>
      <c r="G35">
        <v>-63.9696655273437</v>
      </c>
      <c r="I35">
        <v>-78.513969421386705</v>
      </c>
      <c r="N35">
        <v>89.967544555664006</v>
      </c>
      <c r="R35">
        <v>-43.331199645996001</v>
      </c>
    </row>
    <row r="36" spans="1:28" x14ac:dyDescent="0.2">
      <c r="A36">
        <v>12.2</v>
      </c>
      <c r="C36">
        <v>-756.52575683593705</v>
      </c>
      <c r="D36">
        <v>-516.198486328125</v>
      </c>
      <c r="F36">
        <v>-53.88037109375</v>
      </c>
      <c r="H36">
        <v>-119.01382446289</v>
      </c>
      <c r="J36">
        <v>-14.4537811279296</v>
      </c>
      <c r="K36">
        <v>-97.831192016601506</v>
      </c>
      <c r="M36">
        <v>-317.50167846679602</v>
      </c>
      <c r="O36">
        <v>-224.72090148925699</v>
      </c>
      <c r="P36">
        <v>-203.80075073242099</v>
      </c>
      <c r="Q36">
        <v>-59.2854194641113</v>
      </c>
      <c r="S36">
        <v>-36.192131042480398</v>
      </c>
      <c r="U36">
        <v>-306.57867431640602</v>
      </c>
      <c r="V36">
        <v>-141.47564697265599</v>
      </c>
      <c r="W36">
        <v>-54.275634765625</v>
      </c>
      <c r="X36">
        <v>-85.908943176269503</v>
      </c>
      <c r="Y36">
        <v>-78.112953186035099</v>
      </c>
      <c r="Z36">
        <v>-70.745567321777301</v>
      </c>
      <c r="AA36">
        <v>-32.551433563232401</v>
      </c>
      <c r="AB36">
        <v>-106.801139831542</v>
      </c>
    </row>
    <row r="37" spans="1:28" x14ac:dyDescent="0.2">
      <c r="A37">
        <v>12.7</v>
      </c>
      <c r="C37">
        <v>-750.04724121093705</v>
      </c>
      <c r="D37">
        <v>-503.58197021484301</v>
      </c>
      <c r="F37">
        <v>-50.772369384765597</v>
      </c>
      <c r="H37">
        <v>-123.91525268554599</v>
      </c>
      <c r="J37">
        <v>-15.780189514160099</v>
      </c>
      <c r="K37">
        <v>-78.7476806640625</v>
      </c>
      <c r="M37">
        <v>-336.30050659179602</v>
      </c>
      <c r="O37">
        <v>-181.84742736816401</v>
      </c>
      <c r="P37">
        <v>-211.97509765625</v>
      </c>
      <c r="Q37">
        <v>-55.247531890869098</v>
      </c>
      <c r="S37">
        <v>-36.203620910644503</v>
      </c>
      <c r="U37">
        <v>-293.66110229492102</v>
      </c>
      <c r="V37">
        <v>-122.09669494628901</v>
      </c>
      <c r="W37">
        <v>-50.9078979492187</v>
      </c>
      <c r="X37">
        <v>-88.126266479492102</v>
      </c>
      <c r="Y37">
        <v>-70.030174255370994</v>
      </c>
      <c r="Z37">
        <v>-71.126190185546804</v>
      </c>
      <c r="AA37">
        <v>-22.664615631103501</v>
      </c>
      <c r="AB37">
        <v>-98.562469482421804</v>
      </c>
    </row>
    <row r="38" spans="1:28" x14ac:dyDescent="0.2">
      <c r="A38">
        <v>13.2</v>
      </c>
      <c r="C38">
        <v>-723.68444824218705</v>
      </c>
      <c r="D38">
        <v>-511.64501953125</v>
      </c>
      <c r="F38">
        <v>-49.311470031738203</v>
      </c>
      <c r="H38">
        <v>-102.61312866210901</v>
      </c>
      <c r="J38">
        <v>-25.787757873535099</v>
      </c>
      <c r="K38">
        <v>-98.916976928710895</v>
      </c>
      <c r="M38">
        <v>-302.09832763671801</v>
      </c>
      <c r="O38">
        <v>-174.16346740722599</v>
      </c>
      <c r="P38">
        <v>-220.04917907714801</v>
      </c>
      <c r="Q38">
        <v>-60.9447212219238</v>
      </c>
      <c r="S38">
        <v>-33.203666687011697</v>
      </c>
      <c r="U38">
        <v>-276.970947265625</v>
      </c>
      <c r="V38">
        <v>-123.166862487792</v>
      </c>
      <c r="W38">
        <v>-49.440383911132798</v>
      </c>
      <c r="X38">
        <v>-56.7891426086425</v>
      </c>
      <c r="Y38">
        <v>-60.434616088867102</v>
      </c>
      <c r="Z38">
        <v>-70.103950500488196</v>
      </c>
      <c r="AB38">
        <v>-75.679092407226506</v>
      </c>
    </row>
    <row r="39" spans="1:28" x14ac:dyDescent="0.2">
      <c r="A39">
        <v>13.7</v>
      </c>
      <c r="C39">
        <v>-697.31066894531205</v>
      </c>
      <c r="D39">
        <v>-473.16357421875</v>
      </c>
      <c r="F39">
        <v>-75.146736145019503</v>
      </c>
      <c r="H39">
        <v>-117.55417633056599</v>
      </c>
      <c r="J39">
        <v>-16.369911193847599</v>
      </c>
      <c r="K39">
        <v>-107.137939453125</v>
      </c>
      <c r="M39">
        <v>-326.020904541015</v>
      </c>
      <c r="O39">
        <v>-217.32795715332</v>
      </c>
      <c r="P39">
        <v>-216.78379821777301</v>
      </c>
      <c r="Q39">
        <v>-60.190784454345703</v>
      </c>
      <c r="S39">
        <v>-28.401504516601499</v>
      </c>
      <c r="U39">
        <v>-298.036041259765</v>
      </c>
      <c r="V39">
        <v>-94.204498291015597</v>
      </c>
      <c r="W39">
        <v>-74.967430114745994</v>
      </c>
      <c r="X39">
        <v>-67.135353088378906</v>
      </c>
      <c r="Y39">
        <v>-65.803031921386705</v>
      </c>
      <c r="Z39">
        <v>-71.932884216308494</v>
      </c>
      <c r="AB39">
        <v>-90.115997314453097</v>
      </c>
    </row>
    <row r="40" spans="1:28" x14ac:dyDescent="0.2">
      <c r="A40">
        <v>14</v>
      </c>
      <c r="B40">
        <v>-2014.33581542968</v>
      </c>
      <c r="E40">
        <v>-77.431373596191406</v>
      </c>
      <c r="G40">
        <v>-54.397796630859297</v>
      </c>
      <c r="I40">
        <v>-72.526054382324205</v>
      </c>
      <c r="N40">
        <v>93.829284667968693</v>
      </c>
      <c r="R40">
        <v>-42.773342132568303</v>
      </c>
    </row>
    <row r="41" spans="1:28" x14ac:dyDescent="0.2">
      <c r="A41">
        <v>14.2</v>
      </c>
      <c r="C41">
        <v>-660.76885986328102</v>
      </c>
      <c r="D41">
        <v>-473.16867065429602</v>
      </c>
      <c r="F41">
        <v>-44.421669006347599</v>
      </c>
      <c r="H41">
        <v>-112.119667053222</v>
      </c>
      <c r="J41">
        <v>-14.8902587890625</v>
      </c>
      <c r="K41">
        <v>-99.938652038574205</v>
      </c>
      <c r="M41">
        <v>-296.85894775390602</v>
      </c>
      <c r="O41">
        <v>-194.95054626464801</v>
      </c>
      <c r="P41">
        <v>-202.73699951171801</v>
      </c>
      <c r="Q41">
        <v>-75.210800170898395</v>
      </c>
      <c r="S41">
        <v>-30.865928649902301</v>
      </c>
      <c r="U41">
        <v>-291.46450805664</v>
      </c>
      <c r="V41">
        <v>-106.76234436035099</v>
      </c>
      <c r="W41">
        <v>-44.873023986816399</v>
      </c>
      <c r="X41">
        <v>-66.800788879394503</v>
      </c>
      <c r="Y41">
        <v>-69.993446350097599</v>
      </c>
      <c r="Z41">
        <v>-54.449657440185497</v>
      </c>
      <c r="AB41">
        <v>-92.163803100585895</v>
      </c>
    </row>
    <row r="42" spans="1:28" x14ac:dyDescent="0.2">
      <c r="A42">
        <v>14.7</v>
      </c>
      <c r="C42">
        <v>-660.67730712890602</v>
      </c>
      <c r="D42">
        <v>-454.51861572265602</v>
      </c>
      <c r="F42">
        <v>-53.199134826660099</v>
      </c>
      <c r="H42">
        <v>-107.006385803222</v>
      </c>
      <c r="J42">
        <v>-14.3082427978515</v>
      </c>
      <c r="K42">
        <v>-94.904197692870994</v>
      </c>
      <c r="M42">
        <v>-283.26736450195301</v>
      </c>
      <c r="O42">
        <v>-173.23190307617099</v>
      </c>
      <c r="P42">
        <v>-207.96421813964801</v>
      </c>
      <c r="Q42">
        <v>-61.5616645812988</v>
      </c>
      <c r="S42">
        <v>-28.246055603027301</v>
      </c>
      <c r="U42">
        <v>-274.13665771484301</v>
      </c>
      <c r="V42">
        <v>-108.41407012939401</v>
      </c>
      <c r="W42">
        <v>-53.333610534667898</v>
      </c>
      <c r="X42">
        <v>-59.676738739013601</v>
      </c>
      <c r="Y42">
        <v>-61.4655151367187</v>
      </c>
      <c r="Z42">
        <v>-47.668632507324197</v>
      </c>
      <c r="AB42">
        <v>-78.595268249511705</v>
      </c>
    </row>
    <row r="43" spans="1:28" x14ac:dyDescent="0.2">
      <c r="A43">
        <v>15.2</v>
      </c>
      <c r="C43">
        <v>-477.97216796875</v>
      </c>
      <c r="D43">
        <v>-454.98406982421801</v>
      </c>
      <c r="F43">
        <v>-49.482315063476499</v>
      </c>
      <c r="H43">
        <v>-108.64786529541</v>
      </c>
      <c r="J43">
        <v>-19.711685180663999</v>
      </c>
      <c r="K43">
        <v>-48.524288177490199</v>
      </c>
      <c r="M43">
        <v>-258.40679931640602</v>
      </c>
      <c r="O43">
        <v>-184.00769042968699</v>
      </c>
      <c r="P43">
        <v>-233.734130859375</v>
      </c>
      <c r="Q43">
        <v>-66.546218872070298</v>
      </c>
      <c r="S43">
        <v>-27.863143920898398</v>
      </c>
      <c r="U43">
        <v>-291.77877807617102</v>
      </c>
      <c r="V43">
        <v>-94.392852783203097</v>
      </c>
      <c r="W43">
        <v>-48.871780395507798</v>
      </c>
      <c r="X43">
        <v>-68.185211181640597</v>
      </c>
      <c r="Y43">
        <v>-60.859848022460902</v>
      </c>
      <c r="Z43">
        <v>-43.388416290283203</v>
      </c>
      <c r="AB43">
        <v>-78.733642578125</v>
      </c>
    </row>
    <row r="44" spans="1:28" x14ac:dyDescent="0.2">
      <c r="A44">
        <v>15.7</v>
      </c>
      <c r="C44">
        <v>-552.27233886718705</v>
      </c>
      <c r="D44">
        <v>-318.49670410156199</v>
      </c>
      <c r="F44">
        <v>-41.490612030029197</v>
      </c>
      <c r="H44">
        <v>-102.750762939453</v>
      </c>
      <c r="J44">
        <v>-18.9048156738281</v>
      </c>
      <c r="K44">
        <v>-48.852005004882798</v>
      </c>
      <c r="M44">
        <v>-245.27137756347599</v>
      </c>
      <c r="O44">
        <v>-185.53326416015599</v>
      </c>
      <c r="P44">
        <v>-197.03021240234301</v>
      </c>
      <c r="Q44">
        <v>-53.143001556396399</v>
      </c>
      <c r="S44">
        <v>-31.317947387695298</v>
      </c>
      <c r="U44">
        <v>-194.62130737304599</v>
      </c>
      <c r="V44">
        <v>-102.462852478027</v>
      </c>
      <c r="W44">
        <v>-41.741756439208899</v>
      </c>
      <c r="X44">
        <v>-79.328857421875</v>
      </c>
      <c r="Y44">
        <v>-59.104988098144503</v>
      </c>
      <c r="Z44">
        <v>-59.252052307128899</v>
      </c>
      <c r="AB44">
        <v>-91.384262084960895</v>
      </c>
    </row>
    <row r="45" spans="1:28" x14ac:dyDescent="0.2">
      <c r="A45">
        <v>16</v>
      </c>
      <c r="B45">
        <v>-1802.91418457031</v>
      </c>
      <c r="E45">
        <v>-74.521400451660099</v>
      </c>
      <c r="G45">
        <v>-43.716522216796797</v>
      </c>
      <c r="I45">
        <v>-74.049179077148395</v>
      </c>
      <c r="N45">
        <v>95.328422546386705</v>
      </c>
      <c r="R45">
        <v>-34.3340454101562</v>
      </c>
    </row>
    <row r="46" spans="1:28" x14ac:dyDescent="0.2">
      <c r="A46">
        <v>16.2</v>
      </c>
      <c r="C46">
        <v>-515.117919921875</v>
      </c>
      <c r="D46">
        <v>-330.394775390625</v>
      </c>
      <c r="F46">
        <v>-39.259574890136697</v>
      </c>
      <c r="H46">
        <v>-102.081336975097</v>
      </c>
      <c r="J46">
        <v>-13.098960876464799</v>
      </c>
      <c r="K46">
        <v>-47.763248443603501</v>
      </c>
      <c r="M46">
        <v>-234.516342163085</v>
      </c>
      <c r="O46">
        <v>-165.27421569824199</v>
      </c>
      <c r="P46">
        <v>-180.19757080078099</v>
      </c>
      <c r="Q46">
        <v>-57.425624847412102</v>
      </c>
      <c r="S46">
        <v>-30.382286071777301</v>
      </c>
      <c r="U46">
        <v>-215.03280639648401</v>
      </c>
      <c r="V46">
        <v>-97.670730590820298</v>
      </c>
      <c r="W46">
        <v>-39.472267150878899</v>
      </c>
      <c r="X46">
        <v>-81.10791015625</v>
      </c>
      <c r="Y46">
        <v>-54.367626190185497</v>
      </c>
      <c r="Z46">
        <v>-56.734279632568303</v>
      </c>
      <c r="AB46">
        <v>-73.582595825195298</v>
      </c>
    </row>
    <row r="47" spans="1:28" x14ac:dyDescent="0.2">
      <c r="A47">
        <v>16.7</v>
      </c>
      <c r="C47">
        <v>-499.84167480468699</v>
      </c>
      <c r="D47">
        <v>-279.68981933593699</v>
      </c>
      <c r="F47">
        <v>-39.4287300109863</v>
      </c>
      <c r="H47">
        <v>-84.039512634277301</v>
      </c>
      <c r="K47">
        <v>-51.806606292724602</v>
      </c>
      <c r="M47">
        <v>-242.78178405761699</v>
      </c>
      <c r="O47">
        <v>-171.904205322265</v>
      </c>
      <c r="P47">
        <v>-173.7060546875</v>
      </c>
      <c r="Q47">
        <v>-50.590930938720703</v>
      </c>
      <c r="S47">
        <v>-29.115531921386701</v>
      </c>
      <c r="U47">
        <v>-217.766845703125</v>
      </c>
      <c r="V47">
        <v>-86.072288513183494</v>
      </c>
      <c r="W47">
        <v>-39.689891815185497</v>
      </c>
      <c r="X47">
        <v>-78.899543762207003</v>
      </c>
      <c r="Y47">
        <v>-53.690780639648402</v>
      </c>
      <c r="Z47">
        <v>-52.9815063476562</v>
      </c>
      <c r="AB47">
        <v>-88.960357666015597</v>
      </c>
    </row>
    <row r="48" spans="1:28" x14ac:dyDescent="0.2">
      <c r="A48">
        <v>17.2</v>
      </c>
      <c r="C48">
        <v>-514.900634765625</v>
      </c>
      <c r="D48">
        <v>-304.27297973632801</v>
      </c>
      <c r="F48">
        <v>-46.040534973144503</v>
      </c>
      <c r="H48">
        <v>-103.416145324707</v>
      </c>
      <c r="K48">
        <v>-53.541450500488203</v>
      </c>
      <c r="M48">
        <v>-220.49432373046801</v>
      </c>
      <c r="O48">
        <v>-165.87745666503901</v>
      </c>
      <c r="P48">
        <v>-186.1572265625</v>
      </c>
      <c r="Q48">
        <v>-54.805324554443303</v>
      </c>
      <c r="S48">
        <v>-26.417869567871001</v>
      </c>
      <c r="U48">
        <v>-212.31808471679599</v>
      </c>
      <c r="V48">
        <v>-94.5872802734375</v>
      </c>
      <c r="W48">
        <v>-47.024215698242102</v>
      </c>
      <c r="X48">
        <v>-65.361793518066406</v>
      </c>
      <c r="Y48">
        <v>-48.428722381591697</v>
      </c>
      <c r="Z48">
        <v>-48.231288909912102</v>
      </c>
      <c r="AB48">
        <v>-63.6709594726562</v>
      </c>
    </row>
    <row r="49" spans="1:28" x14ac:dyDescent="0.2">
      <c r="A49">
        <v>17.7</v>
      </c>
      <c r="C49">
        <v>-490.828125</v>
      </c>
      <c r="D49">
        <v>-289.01416015625</v>
      </c>
      <c r="F49">
        <v>-50.205497741699197</v>
      </c>
      <c r="H49">
        <v>-83.955856323242102</v>
      </c>
      <c r="K49">
        <v>-59.793502807617102</v>
      </c>
      <c r="M49">
        <v>-210.36891174316401</v>
      </c>
      <c r="O49">
        <v>-174.36445617675699</v>
      </c>
      <c r="P49">
        <v>-166.76548767089801</v>
      </c>
      <c r="Q49">
        <v>-102.00762176513599</v>
      </c>
      <c r="S49">
        <v>-29.593437194824201</v>
      </c>
      <c r="U49">
        <v>-219.87348937988199</v>
      </c>
      <c r="V49">
        <v>-76.476989746093693</v>
      </c>
      <c r="W49">
        <v>-51.079597473144503</v>
      </c>
      <c r="X49">
        <v>-73.998489379882798</v>
      </c>
      <c r="Y49">
        <v>-45.742706298828097</v>
      </c>
      <c r="Z49">
        <v>-44.837779998779197</v>
      </c>
      <c r="AB49">
        <v>-75.720298767089801</v>
      </c>
    </row>
    <row r="50" spans="1:28" x14ac:dyDescent="0.2">
      <c r="A50">
        <v>18</v>
      </c>
      <c r="B50">
        <v>-1543.56176757812</v>
      </c>
      <c r="E50">
        <v>-52.9060859680175</v>
      </c>
      <c r="G50">
        <v>-51.355010986328097</v>
      </c>
      <c r="I50">
        <v>-76.787330627441406</v>
      </c>
      <c r="N50">
        <v>86.348342895507798</v>
      </c>
      <c r="R50">
        <v>-26.160060882568299</v>
      </c>
    </row>
    <row r="51" spans="1:28" x14ac:dyDescent="0.2">
      <c r="A51">
        <v>18.2</v>
      </c>
      <c r="C51">
        <v>-511.25231933593699</v>
      </c>
      <c r="D51">
        <v>-261.987060546875</v>
      </c>
      <c r="F51">
        <v>-35.8840942382812</v>
      </c>
      <c r="H51">
        <v>-95.059127807617102</v>
      </c>
      <c r="K51">
        <v>-47.111698150634702</v>
      </c>
      <c r="M51">
        <v>-213.26004028320301</v>
      </c>
      <c r="O51">
        <v>-163.36917114257801</v>
      </c>
      <c r="P51">
        <v>-189.39208984375</v>
      </c>
      <c r="Q51">
        <v>-52.380672454833899</v>
      </c>
      <c r="S51">
        <v>-29.933158874511701</v>
      </c>
      <c r="U51">
        <v>-199.28204345703099</v>
      </c>
      <c r="V51">
        <v>-82.268943786620994</v>
      </c>
      <c r="W51">
        <v>-36.689857482910099</v>
      </c>
      <c r="X51">
        <v>-65.590744018554602</v>
      </c>
      <c r="Y51">
        <v>-57.879524230957003</v>
      </c>
      <c r="Z51">
        <v>-50.129604339599602</v>
      </c>
      <c r="AB51">
        <v>-80.9130859375</v>
      </c>
    </row>
    <row r="52" spans="1:28" x14ac:dyDescent="0.2">
      <c r="A52">
        <v>18.7</v>
      </c>
      <c r="C52">
        <v>-505.31378173828102</v>
      </c>
      <c r="D52">
        <v>-278.89892578125</v>
      </c>
      <c r="F52">
        <v>-38.854274749755803</v>
      </c>
      <c r="H52">
        <v>-93.734748840332003</v>
      </c>
      <c r="K52">
        <v>-45.901653289794901</v>
      </c>
      <c r="M52">
        <v>-212.177474975585</v>
      </c>
      <c r="O52">
        <v>-163.48629760742099</v>
      </c>
      <c r="P52">
        <v>-199.35826110839801</v>
      </c>
      <c r="Q52">
        <v>-49.419261932372997</v>
      </c>
      <c r="U52">
        <v>-200.25338745117099</v>
      </c>
      <c r="V52">
        <v>-97.3216552734375</v>
      </c>
      <c r="W52">
        <v>-38.340091705322202</v>
      </c>
      <c r="X52">
        <v>-75.431610107421804</v>
      </c>
      <c r="Y52">
        <v>-54.325359344482401</v>
      </c>
      <c r="Z52">
        <v>-43.970340728759702</v>
      </c>
      <c r="AB52">
        <v>-71.331214904785099</v>
      </c>
    </row>
    <row r="53" spans="1:28" x14ac:dyDescent="0.2">
      <c r="A53">
        <v>19.2</v>
      </c>
      <c r="C53">
        <v>-474.85797119140602</v>
      </c>
      <c r="D53">
        <v>-262.56182861328102</v>
      </c>
      <c r="H53">
        <v>-86.299758911132798</v>
      </c>
      <c r="K53">
        <v>-49.862545013427699</v>
      </c>
      <c r="M53">
        <v>-191.89453125</v>
      </c>
      <c r="O53">
        <v>-142.514877319335</v>
      </c>
      <c r="P53">
        <v>-168.76657104492099</v>
      </c>
      <c r="Q53">
        <v>-57.858882904052699</v>
      </c>
      <c r="U53">
        <v>-192.83807373046801</v>
      </c>
      <c r="V53">
        <v>-88.916244506835895</v>
      </c>
      <c r="X53">
        <v>-77.495063781738196</v>
      </c>
      <c r="Y53">
        <v>-41.014915466308501</v>
      </c>
      <c r="Z53">
        <v>-48.984916687011697</v>
      </c>
      <c r="AB53">
        <v>-70.701004028320298</v>
      </c>
    </row>
    <row r="54" spans="1:28" x14ac:dyDescent="0.2">
      <c r="A54">
        <v>19.7</v>
      </c>
      <c r="C54">
        <v>-584.39935302734295</v>
      </c>
      <c r="D54">
        <v>-278.998046875</v>
      </c>
      <c r="H54">
        <v>-79.360122680664006</v>
      </c>
      <c r="K54">
        <v>-56.990306854247997</v>
      </c>
      <c r="M54">
        <v>-203.82208251953099</v>
      </c>
      <c r="O54">
        <v>-150.02682495117099</v>
      </c>
      <c r="P54">
        <v>-169.82159423828099</v>
      </c>
      <c r="Q54">
        <v>-50.746471405029197</v>
      </c>
      <c r="U54">
        <v>-192.53518676757801</v>
      </c>
      <c r="V54">
        <v>-74.504676818847599</v>
      </c>
      <c r="X54">
        <v>-61.325595855712798</v>
      </c>
      <c r="Y54">
        <v>-54.514129638671797</v>
      </c>
      <c r="Z54">
        <v>-37.9861640930175</v>
      </c>
      <c r="AB54">
        <v>-66.895904541015597</v>
      </c>
    </row>
    <row r="55" spans="1:28" x14ac:dyDescent="0.2">
      <c r="A55">
        <v>20</v>
      </c>
      <c r="B55">
        <v>-1364.95373535156</v>
      </c>
      <c r="E55">
        <v>-50.242374420166001</v>
      </c>
      <c r="G55">
        <v>-41.740325927734297</v>
      </c>
      <c r="I55">
        <v>-59.493274688720703</v>
      </c>
      <c r="N55">
        <v>94.936630249023395</v>
      </c>
      <c r="R55">
        <v>-17.517715454101499</v>
      </c>
    </row>
    <row r="56" spans="1:28" x14ac:dyDescent="0.2">
      <c r="A56">
        <v>20.2</v>
      </c>
      <c r="C56">
        <v>-491.17398071289</v>
      </c>
      <c r="D56">
        <v>-290.98388671875</v>
      </c>
      <c r="H56">
        <v>-59.222679138183501</v>
      </c>
      <c r="K56">
        <v>-55.172115325927699</v>
      </c>
      <c r="M56">
        <v>-199.238021850585</v>
      </c>
      <c r="O56">
        <v>-140.57531738281199</v>
      </c>
      <c r="P56">
        <v>-152.21731567382801</v>
      </c>
      <c r="Q56">
        <v>-51.939083099365199</v>
      </c>
      <c r="U56">
        <v>-184.21682739257801</v>
      </c>
      <c r="V56">
        <v>-101.80628967285099</v>
      </c>
      <c r="X56">
        <v>-62.920852661132798</v>
      </c>
      <c r="Y56">
        <v>-54.623661041259702</v>
      </c>
      <c r="Z56">
        <v>-44.950309753417898</v>
      </c>
      <c r="AB56">
        <v>-56.954338073730398</v>
      </c>
    </row>
    <row r="57" spans="1:28" x14ac:dyDescent="0.2">
      <c r="A57">
        <v>20.7</v>
      </c>
      <c r="C57">
        <v>-423.804931640625</v>
      </c>
      <c r="D57">
        <v>-293.44302368164</v>
      </c>
      <c r="H57">
        <v>-78.386405944824205</v>
      </c>
      <c r="K57">
        <v>-42.020023345947202</v>
      </c>
      <c r="M57">
        <v>-229.29943847656199</v>
      </c>
      <c r="O57">
        <v>-145.02532958984301</v>
      </c>
      <c r="P57">
        <v>-163.2080078125</v>
      </c>
      <c r="Q57">
        <v>-57.759548187255803</v>
      </c>
      <c r="U57">
        <v>-170.93486022949199</v>
      </c>
      <c r="V57">
        <v>-77.913040161132798</v>
      </c>
      <c r="X57">
        <v>-57.990898132324197</v>
      </c>
      <c r="Y57">
        <v>-41.7991523742675</v>
      </c>
      <c r="Z57">
        <v>-33.710128784179602</v>
      </c>
      <c r="AB57">
        <v>-55.841922760009702</v>
      </c>
    </row>
    <row r="58" spans="1:28" x14ac:dyDescent="0.2">
      <c r="A58">
        <v>21.2</v>
      </c>
      <c r="C58">
        <v>-453.284912109375</v>
      </c>
      <c r="D58">
        <v>-278.47293090820301</v>
      </c>
      <c r="H58">
        <v>-92.048713684082003</v>
      </c>
      <c r="K58">
        <v>-42.539848327636697</v>
      </c>
      <c r="M58">
        <v>-173.72854614257801</v>
      </c>
      <c r="O58">
        <v>-147.287353515625</v>
      </c>
      <c r="P58">
        <v>-160.79275512695301</v>
      </c>
      <c r="Q58">
        <v>-56.382038116455</v>
      </c>
      <c r="U58">
        <v>-182.060134887695</v>
      </c>
      <c r="V58">
        <v>-78.568138122558494</v>
      </c>
      <c r="X58">
        <v>-66.600997924804602</v>
      </c>
      <c r="Y58">
        <v>-38.449745178222599</v>
      </c>
      <c r="Z58">
        <v>-35.044033050537102</v>
      </c>
    </row>
    <row r="59" spans="1:28" x14ac:dyDescent="0.2">
      <c r="A59">
        <v>21.7</v>
      </c>
      <c r="C59">
        <v>-457.837890625</v>
      </c>
      <c r="D59">
        <v>-281.809478759765</v>
      </c>
      <c r="H59">
        <v>-74.42431640625</v>
      </c>
      <c r="K59">
        <v>-39.955234527587798</v>
      </c>
      <c r="M59">
        <v>-191.19422912597599</v>
      </c>
      <c r="O59">
        <v>-128.40065002441401</v>
      </c>
      <c r="P59">
        <v>-150.47344970703099</v>
      </c>
      <c r="Q59">
        <v>-62.651340484619098</v>
      </c>
      <c r="U59">
        <v>-162.245346069335</v>
      </c>
      <c r="V59">
        <v>-77.908966064453097</v>
      </c>
      <c r="X59">
        <v>-62.680183410644503</v>
      </c>
      <c r="Y59">
        <v>-49.452400207519503</v>
      </c>
      <c r="Z59">
        <v>-42.116050720214801</v>
      </c>
    </row>
    <row r="60" spans="1:28" x14ac:dyDescent="0.2">
      <c r="A60">
        <v>22</v>
      </c>
      <c r="B60">
        <v>-1340.3818359375</v>
      </c>
      <c r="E60">
        <v>-36.956939697265597</v>
      </c>
      <c r="G60">
        <v>-35.9319458007812</v>
      </c>
      <c r="I60">
        <v>-57.988166809082003</v>
      </c>
      <c r="N60">
        <v>83.786537170410099</v>
      </c>
      <c r="R60">
        <v>-25.094509124755799</v>
      </c>
    </row>
    <row r="61" spans="1:28" x14ac:dyDescent="0.2">
      <c r="A61">
        <v>22.2</v>
      </c>
      <c r="C61">
        <v>-464.491455078125</v>
      </c>
      <c r="D61">
        <v>-256.87661743164</v>
      </c>
      <c r="H61">
        <v>-80.644592285156193</v>
      </c>
      <c r="K61">
        <v>-57.054889678955</v>
      </c>
      <c r="M61">
        <v>-167.75352478027301</v>
      </c>
      <c r="O61">
        <v>-144.09222412109301</v>
      </c>
      <c r="P61">
        <v>-148.35031127929599</v>
      </c>
      <c r="Q61">
        <v>-46.672107696533203</v>
      </c>
      <c r="U61">
        <v>-167.10995483398401</v>
      </c>
      <c r="V61">
        <v>-111.001953125</v>
      </c>
      <c r="X61">
        <v>-60.336433410644503</v>
      </c>
      <c r="Y61">
        <v>-39.668594360351499</v>
      </c>
      <c r="Z61">
        <v>-37.230442047119098</v>
      </c>
    </row>
    <row r="62" spans="1:28" x14ac:dyDescent="0.2">
      <c r="A62">
        <v>22.7</v>
      </c>
      <c r="C62">
        <v>-461.63732910156199</v>
      </c>
      <c r="D62">
        <v>-266.29263305664</v>
      </c>
      <c r="H62">
        <v>-90.753005981445298</v>
      </c>
      <c r="K62">
        <v>-44.683685302734297</v>
      </c>
      <c r="M62">
        <v>-184.49642944335901</v>
      </c>
      <c r="O62">
        <v>-130.97091674804599</v>
      </c>
      <c r="P62">
        <v>-164.92135620117099</v>
      </c>
      <c r="Q62">
        <v>-56.238468170166001</v>
      </c>
      <c r="U62">
        <v>-165.225341796875</v>
      </c>
      <c r="V62">
        <v>-72.246368408203097</v>
      </c>
      <c r="X62">
        <v>-55.294639587402301</v>
      </c>
      <c r="Y62">
        <v>-39.556510925292898</v>
      </c>
      <c r="Z62">
        <v>-32.097908020019503</v>
      </c>
    </row>
    <row r="63" spans="1:28" x14ac:dyDescent="0.2">
      <c r="A63">
        <v>23.2</v>
      </c>
      <c r="C63">
        <v>-447.96252441406199</v>
      </c>
      <c r="D63">
        <v>-260.705322265625</v>
      </c>
      <c r="H63">
        <v>-87.653831481933494</v>
      </c>
      <c r="K63">
        <v>-49.368419647216697</v>
      </c>
      <c r="M63">
        <v>-179.53973388671801</v>
      </c>
      <c r="O63">
        <v>-121.20652770996</v>
      </c>
      <c r="P63">
        <v>-165.14805603027301</v>
      </c>
      <c r="Q63">
        <v>-41.747993469238203</v>
      </c>
      <c r="U63">
        <v>-166.47564697265599</v>
      </c>
      <c r="V63">
        <v>-69.907844543457003</v>
      </c>
      <c r="X63">
        <v>-65.322151184082003</v>
      </c>
      <c r="Y63">
        <v>-47.3592109680175</v>
      </c>
      <c r="Z63">
        <v>-42.158664703369098</v>
      </c>
    </row>
    <row r="64" spans="1:28" x14ac:dyDescent="0.2">
      <c r="A64">
        <v>23.7</v>
      </c>
      <c r="C64">
        <v>-450.49182128906199</v>
      </c>
      <c r="D64">
        <v>-274.51962280273398</v>
      </c>
      <c r="H64">
        <v>-88.543151855468693</v>
      </c>
      <c r="K64">
        <v>-39.311599731445298</v>
      </c>
      <c r="M64">
        <v>-161.05250549316401</v>
      </c>
      <c r="O64">
        <v>-121.749694824218</v>
      </c>
      <c r="P64">
        <v>-145.86529541015599</v>
      </c>
      <c r="Q64">
        <v>-46.4201850891113</v>
      </c>
      <c r="U64">
        <v>150.88778686523401</v>
      </c>
      <c r="V64">
        <v>-79.892051696777301</v>
      </c>
      <c r="Y64">
        <v>-44.950057983398402</v>
      </c>
      <c r="Z64">
        <v>-29.516971588134702</v>
      </c>
    </row>
    <row r="65" spans="1:26" x14ac:dyDescent="0.2">
      <c r="A65">
        <v>24</v>
      </c>
      <c r="B65">
        <v>-1153.822265625</v>
      </c>
      <c r="E65">
        <v>-42.737949371337798</v>
      </c>
      <c r="G65">
        <v>-32.1316528320312</v>
      </c>
      <c r="I65">
        <v>-44.565456390380803</v>
      </c>
      <c r="N65">
        <v>86.497528076171804</v>
      </c>
      <c r="R65">
        <v>-16.492538452148398</v>
      </c>
    </row>
    <row r="66" spans="1:26" x14ac:dyDescent="0.2">
      <c r="A66">
        <v>24.2</v>
      </c>
      <c r="C66">
        <v>-421.55755615234301</v>
      </c>
      <c r="D66">
        <v>-228.75215148925699</v>
      </c>
      <c r="H66">
        <v>-83.058998107910099</v>
      </c>
      <c r="K66">
        <v>-35.722728729247997</v>
      </c>
      <c r="M66">
        <v>-153.78610229492099</v>
      </c>
      <c r="O66">
        <v>-156.74255371093699</v>
      </c>
      <c r="P66">
        <v>-170.82432556152301</v>
      </c>
      <c r="Q66">
        <v>-55.552127838134702</v>
      </c>
      <c r="U66">
        <v>-168.45932006835901</v>
      </c>
      <c r="V66">
        <v>-72.607650756835895</v>
      </c>
      <c r="Y66">
        <v>-40.230430603027301</v>
      </c>
      <c r="Z66">
        <v>-25.1500854492187</v>
      </c>
    </row>
    <row r="67" spans="1:26" x14ac:dyDescent="0.2">
      <c r="A67">
        <v>24.7</v>
      </c>
      <c r="C67">
        <v>-472.85461425781199</v>
      </c>
      <c r="D67">
        <v>-239.74867248535099</v>
      </c>
      <c r="H67">
        <v>-73.511756896972599</v>
      </c>
      <c r="K67">
        <v>-45.112354278564403</v>
      </c>
      <c r="M67">
        <v>-156.53910827636699</v>
      </c>
      <c r="O67">
        <v>-127.22157287597599</v>
      </c>
      <c r="P67">
        <v>-149.2919921875</v>
      </c>
      <c r="Q67">
        <v>-47.850917816162102</v>
      </c>
      <c r="U67">
        <v>-153.5205078125</v>
      </c>
      <c r="V67">
        <v>-73.925155639648395</v>
      </c>
      <c r="Y67">
        <v>-37.531890869140597</v>
      </c>
      <c r="Z67">
        <v>-27.571971893310501</v>
      </c>
    </row>
    <row r="68" spans="1:26" x14ac:dyDescent="0.2">
      <c r="A68">
        <v>25.2</v>
      </c>
      <c r="C68">
        <v>-472.38458251953102</v>
      </c>
      <c r="D68">
        <v>-245.53424072265599</v>
      </c>
      <c r="H68">
        <v>-81.360404968261705</v>
      </c>
      <c r="K68">
        <v>-28.1755561828613</v>
      </c>
      <c r="M68">
        <v>-162.74864196777301</v>
      </c>
      <c r="O68">
        <v>-105.92030334472599</v>
      </c>
      <c r="P68">
        <v>-141.71490478515599</v>
      </c>
      <c r="Q68">
        <v>-46.257411956787102</v>
      </c>
      <c r="U68">
        <v>-155.94482421875</v>
      </c>
      <c r="V68">
        <v>-65.956535339355398</v>
      </c>
      <c r="Y68">
        <v>-38.302715301513601</v>
      </c>
      <c r="Z68">
        <v>-39.360652923583899</v>
      </c>
    </row>
    <row r="69" spans="1:26" x14ac:dyDescent="0.2">
      <c r="A69">
        <v>25.7</v>
      </c>
      <c r="C69">
        <v>-456.824951171875</v>
      </c>
      <c r="D69">
        <v>-255.94837951660099</v>
      </c>
      <c r="H69">
        <v>-77.031295776367102</v>
      </c>
      <c r="K69">
        <v>-41.378913879394503</v>
      </c>
      <c r="M69">
        <v>-115.75477600097599</v>
      </c>
      <c r="O69">
        <v>-109.442779541015</v>
      </c>
      <c r="P69">
        <v>-120.27849578857401</v>
      </c>
      <c r="Q69">
        <v>-38.118171691894503</v>
      </c>
      <c r="U69">
        <v>174.76095581054599</v>
      </c>
      <c r="V69">
        <v>-57.219524383544901</v>
      </c>
      <c r="Y69">
        <v>-28.024436950683501</v>
      </c>
      <c r="Z69">
        <v>-27.1318550109863</v>
      </c>
    </row>
    <row r="70" spans="1:26" x14ac:dyDescent="0.2">
      <c r="A70">
        <v>26</v>
      </c>
      <c r="B70">
        <v>-1032.46789550781</v>
      </c>
      <c r="E70">
        <v>-34.6361694335937</v>
      </c>
      <c r="G70">
        <v>-38.747100830078097</v>
      </c>
      <c r="I70">
        <v>-55.711227416992102</v>
      </c>
      <c r="N70">
        <v>84.020698547363196</v>
      </c>
      <c r="R70">
        <v>-20.418815612792901</v>
      </c>
    </row>
    <row r="71" spans="1:26" x14ac:dyDescent="0.2">
      <c r="A71">
        <v>26.2</v>
      </c>
      <c r="C71">
        <v>-459.06802368164</v>
      </c>
      <c r="D71">
        <v>-246.36332702636699</v>
      </c>
      <c r="H71">
        <v>-83.976119995117102</v>
      </c>
      <c r="K71">
        <v>-33.986263275146399</v>
      </c>
      <c r="M71">
        <v>-112.22759246826099</v>
      </c>
      <c r="O71">
        <v>-95.706466674804602</v>
      </c>
      <c r="P71">
        <v>-115.805488586425</v>
      </c>
      <c r="Q71">
        <v>-44.734531402587798</v>
      </c>
      <c r="U71">
        <v>155.67608642578099</v>
      </c>
      <c r="V71">
        <v>-52.764835357666001</v>
      </c>
      <c r="Y71">
        <v>-31.502708435058501</v>
      </c>
      <c r="Z71">
        <v>-26.5933303833007</v>
      </c>
    </row>
    <row r="72" spans="1:26" x14ac:dyDescent="0.2">
      <c r="A72">
        <v>26.7</v>
      </c>
      <c r="C72">
        <v>-436.011962890625</v>
      </c>
      <c r="D72">
        <v>-253.14205932617099</v>
      </c>
      <c r="H72">
        <v>-87.5635986328125</v>
      </c>
      <c r="K72">
        <v>-33.110404968261697</v>
      </c>
      <c r="M72">
        <v>-117.59226226806599</v>
      </c>
      <c r="O72">
        <v>-108.850616455078</v>
      </c>
      <c r="P72">
        <v>-128.34385681152301</v>
      </c>
      <c r="Q72">
        <v>-23.888046264648398</v>
      </c>
      <c r="U72">
        <v>199.08505249023401</v>
      </c>
      <c r="V72">
        <v>-53.575717926025298</v>
      </c>
      <c r="Y72">
        <v>-27.658626556396399</v>
      </c>
      <c r="Z72">
        <v>-27.203670501708899</v>
      </c>
    </row>
    <row r="73" spans="1:26" x14ac:dyDescent="0.2">
      <c r="A73">
        <v>27.2</v>
      </c>
      <c r="C73">
        <v>-448.79595947265602</v>
      </c>
      <c r="D73">
        <v>-237.612380981445</v>
      </c>
      <c r="H73">
        <v>-112.660682678222</v>
      </c>
      <c r="K73">
        <v>-38.362907409667898</v>
      </c>
      <c r="M73">
        <v>-122.568229675292</v>
      </c>
      <c r="O73">
        <v>-107.91226196289</v>
      </c>
      <c r="P73">
        <v>-109.361923217773</v>
      </c>
      <c r="Q73">
        <v>-34.929420471191399</v>
      </c>
      <c r="U73">
        <v>184.12802124023401</v>
      </c>
      <c r="V73">
        <v>-53.449291229247997</v>
      </c>
      <c r="Y73">
        <v>-28.8901863098144</v>
      </c>
      <c r="Z73">
        <v>-27.521686553955</v>
      </c>
    </row>
    <row r="74" spans="1:26" x14ac:dyDescent="0.2">
      <c r="A74">
        <v>27.7</v>
      </c>
      <c r="C74">
        <v>-415.27307128906199</v>
      </c>
      <c r="D74">
        <v>-251.10247802734301</v>
      </c>
      <c r="H74">
        <v>-91.865783691406193</v>
      </c>
      <c r="K74">
        <v>-41.603324890136697</v>
      </c>
      <c r="M74">
        <v>-107.916580200195</v>
      </c>
      <c r="O74">
        <v>-88.133499145507798</v>
      </c>
      <c r="P74">
        <v>-133.46644592285099</v>
      </c>
      <c r="Q74">
        <v>-23.271705627441399</v>
      </c>
      <c r="U74">
        <v>187.240142822265</v>
      </c>
      <c r="V74">
        <v>-48.281070709228501</v>
      </c>
      <c r="Y74">
        <v>-20.988872528076101</v>
      </c>
      <c r="Z74">
        <v>-27.162509918212798</v>
      </c>
    </row>
    <row r="75" spans="1:26" x14ac:dyDescent="0.2">
      <c r="A75">
        <v>28</v>
      </c>
      <c r="B75">
        <v>-974.121826171875</v>
      </c>
      <c r="E75">
        <v>-39.366378784179602</v>
      </c>
      <c r="G75">
        <v>-29.5071411132812</v>
      </c>
      <c r="I75">
        <v>-42.629299163818303</v>
      </c>
      <c r="N75">
        <v>81.4500732421875</v>
      </c>
      <c r="R75">
        <v>-19.6169128417968</v>
      </c>
    </row>
    <row r="76" spans="1:26" x14ac:dyDescent="0.2">
      <c r="A76">
        <v>28.2</v>
      </c>
      <c r="C76">
        <v>-446.30438232421801</v>
      </c>
      <c r="D76">
        <v>-285.39404296875</v>
      </c>
      <c r="H76">
        <v>-71.482559204101506</v>
      </c>
      <c r="K76">
        <v>-41.871284484863203</v>
      </c>
      <c r="M76">
        <v>-114.206413269042</v>
      </c>
      <c r="O76">
        <v>-91.309188842773395</v>
      </c>
      <c r="P76">
        <v>-114.78533172607401</v>
      </c>
      <c r="Q76">
        <v>-37.848926544189403</v>
      </c>
      <c r="U76">
        <v>180.97152709960901</v>
      </c>
      <c r="V76">
        <v>-56.987888336181598</v>
      </c>
      <c r="Y76">
        <v>-32.852333068847599</v>
      </c>
      <c r="Z76">
        <v>-28.841064453125</v>
      </c>
    </row>
    <row r="77" spans="1:26" x14ac:dyDescent="0.2">
      <c r="A77">
        <v>28.7</v>
      </c>
      <c r="C77">
        <v>-433.53570556640602</v>
      </c>
      <c r="D77">
        <v>-254.45559692382801</v>
      </c>
      <c r="H77">
        <v>-85.520042419433494</v>
      </c>
      <c r="K77">
        <v>-42.018745422363203</v>
      </c>
      <c r="M77">
        <v>-107.412239074707</v>
      </c>
      <c r="O77">
        <v>-103.32508850097599</v>
      </c>
      <c r="P77">
        <v>-112.13465881347599</v>
      </c>
      <c r="Q77">
        <v>-30.327857971191399</v>
      </c>
      <c r="U77">
        <v>164.86665344238199</v>
      </c>
      <c r="V77">
        <v>-71.205581665039006</v>
      </c>
      <c r="Y77">
        <v>-28.5449714660644</v>
      </c>
      <c r="Z77">
        <v>-18.812480926513601</v>
      </c>
    </row>
    <row r="78" spans="1:26" x14ac:dyDescent="0.2">
      <c r="A78">
        <v>29.2</v>
      </c>
      <c r="C78">
        <v>-444.42971801757801</v>
      </c>
      <c r="D78">
        <v>-233.85496520996</v>
      </c>
      <c r="H78">
        <v>-82.879837036132798</v>
      </c>
      <c r="K78">
        <v>-38.511653900146399</v>
      </c>
      <c r="M78">
        <v>-109.84400939941401</v>
      </c>
      <c r="O78">
        <v>-83.273780822753906</v>
      </c>
      <c r="P78">
        <v>-109.63221740722599</v>
      </c>
      <c r="Q78">
        <v>-44.499942779541001</v>
      </c>
      <c r="U78">
        <v>190.68247985839801</v>
      </c>
      <c r="V78">
        <v>-50.531810760497997</v>
      </c>
      <c r="Y78">
        <v>-33.606109619140597</v>
      </c>
      <c r="Z78">
        <v>-28.691707611083899</v>
      </c>
    </row>
    <row r="79" spans="1:26" x14ac:dyDescent="0.2">
      <c r="A79">
        <v>29.7</v>
      </c>
      <c r="C79">
        <v>-476.48406982421801</v>
      </c>
      <c r="D79">
        <v>-258.285552978515</v>
      </c>
      <c r="H79">
        <v>-78.496681213378906</v>
      </c>
      <c r="K79">
        <v>-52.401725769042898</v>
      </c>
      <c r="M79">
        <v>-95.969749450683494</v>
      </c>
      <c r="O79">
        <v>-77.360488891601506</v>
      </c>
      <c r="P79">
        <v>-96.902030944824205</v>
      </c>
      <c r="Q79">
        <v>-30.543869018554599</v>
      </c>
      <c r="U79">
        <v>166.81385803222599</v>
      </c>
      <c r="V79">
        <v>-53.838741302490199</v>
      </c>
      <c r="Y79">
        <v>-24.804489135742099</v>
      </c>
      <c r="Z79">
        <v>-18.590957641601499</v>
      </c>
    </row>
    <row r="80" spans="1:26" x14ac:dyDescent="0.2">
      <c r="A80">
        <v>30</v>
      </c>
      <c r="B80">
        <v>-874.08850097656205</v>
      </c>
      <c r="E80">
        <v>-51.230491638183501</v>
      </c>
      <c r="G80">
        <v>-25.1993713378906</v>
      </c>
      <c r="I80">
        <v>-37.770111083984297</v>
      </c>
      <c r="N80">
        <v>87.337181091308494</v>
      </c>
      <c r="R80">
        <v>-20.653648376464801</v>
      </c>
    </row>
    <row r="81" spans="1:25" x14ac:dyDescent="0.2">
      <c r="A81">
        <v>30.2</v>
      </c>
      <c r="C81">
        <v>-413.21319580078102</v>
      </c>
      <c r="D81">
        <v>-252.05740356445301</v>
      </c>
      <c r="H81">
        <v>-89.624130249023395</v>
      </c>
      <c r="K81">
        <v>-39.752189636230398</v>
      </c>
      <c r="M81">
        <v>-114.768577575683</v>
      </c>
      <c r="O81">
        <v>-106.00908660888599</v>
      </c>
      <c r="P81">
        <v>-116.40276336669901</v>
      </c>
      <c r="Q81">
        <v>-51.240161895751903</v>
      </c>
      <c r="U81">
        <v>156.75787353515599</v>
      </c>
      <c r="V81">
        <v>-56.782962799072202</v>
      </c>
      <c r="Y81">
        <v>-31.133010864257798</v>
      </c>
    </row>
    <row r="82" spans="1:25" x14ac:dyDescent="0.2">
      <c r="A82">
        <v>30.7</v>
      </c>
      <c r="C82">
        <v>-462.88415527343699</v>
      </c>
      <c r="D82">
        <v>-225.35578918457</v>
      </c>
      <c r="H82">
        <v>-85.607894897460895</v>
      </c>
      <c r="K82">
        <v>-31.739120483398398</v>
      </c>
      <c r="M82">
        <v>-100.174751281738</v>
      </c>
      <c r="O82">
        <v>-82.5518798828125</v>
      </c>
      <c r="P82">
        <v>-104.243690490722</v>
      </c>
      <c r="Q82">
        <v>-30.164482116699201</v>
      </c>
      <c r="U82">
        <v>185.36695861816401</v>
      </c>
      <c r="V82">
        <v>-53.306858062744098</v>
      </c>
      <c r="Y82">
        <v>-36.006336212158203</v>
      </c>
    </row>
    <row r="83" spans="1:25" x14ac:dyDescent="0.2">
      <c r="A83">
        <v>31.2</v>
      </c>
      <c r="C83">
        <v>-412.88909912109301</v>
      </c>
      <c r="D83">
        <v>-232.05564880371</v>
      </c>
      <c r="H83">
        <v>-69.983444213867102</v>
      </c>
      <c r="K83">
        <v>-23.625</v>
      </c>
      <c r="M83">
        <v>-117.47018432617099</v>
      </c>
      <c r="O83">
        <v>-99.299858093261705</v>
      </c>
      <c r="P83">
        <v>-117.466514587402</v>
      </c>
      <c r="Q83">
        <v>-41.2381782531738</v>
      </c>
      <c r="U83">
        <v>210.35604858398401</v>
      </c>
      <c r="V83">
        <v>-61.475379943847599</v>
      </c>
      <c r="Y83">
        <v>-32.583683013916001</v>
      </c>
    </row>
    <row r="84" spans="1:25" x14ac:dyDescent="0.2">
      <c r="A84">
        <v>31.7</v>
      </c>
      <c r="C84">
        <v>-409.46533203125</v>
      </c>
      <c r="D84">
        <v>-218.46391296386699</v>
      </c>
      <c r="H84">
        <v>-71.287406921386705</v>
      </c>
      <c r="K84">
        <v>-31.426517486572202</v>
      </c>
      <c r="M84">
        <v>-95.346549987792898</v>
      </c>
      <c r="O84">
        <v>-87.918327331542898</v>
      </c>
      <c r="P84">
        <v>-99.251884460449205</v>
      </c>
      <c r="Q84">
        <v>-42.344608306884702</v>
      </c>
      <c r="U84">
        <v>163.62316894531199</v>
      </c>
      <c r="V84">
        <v>-72.558815002441406</v>
      </c>
      <c r="Y84">
        <v>-30.704814910888601</v>
      </c>
    </row>
    <row r="85" spans="1:25" x14ac:dyDescent="0.2">
      <c r="A85">
        <v>32</v>
      </c>
      <c r="B85">
        <v>-780.23443603515602</v>
      </c>
      <c r="E85">
        <v>-29.994949340820298</v>
      </c>
      <c r="G85">
        <v>-23.9633483886718</v>
      </c>
      <c r="I85">
        <v>-48.967372894287102</v>
      </c>
      <c r="N85">
        <v>84.800910949707003</v>
      </c>
      <c r="R85">
        <v>-16.995731353759702</v>
      </c>
    </row>
    <row r="86" spans="1:25" x14ac:dyDescent="0.2">
      <c r="A86">
        <v>32.200000000000003</v>
      </c>
      <c r="C86">
        <v>-438.19323730468699</v>
      </c>
      <c r="D86">
        <v>-236.43241882324199</v>
      </c>
      <c r="H86">
        <v>-88.933456420898395</v>
      </c>
      <c r="K86">
        <v>-39.624458312988203</v>
      </c>
      <c r="M86">
        <v>-97.951789855957003</v>
      </c>
      <c r="O86">
        <v>-96.481437683105398</v>
      </c>
      <c r="P86">
        <v>-95.624649047851506</v>
      </c>
      <c r="Q86">
        <v>-31.147010803222599</v>
      </c>
      <c r="U86">
        <v>165.46333312988199</v>
      </c>
      <c r="V86">
        <v>-61.649490356445298</v>
      </c>
      <c r="Y86">
        <v>-35.016876220703097</v>
      </c>
    </row>
    <row r="87" spans="1:25" x14ac:dyDescent="0.2">
      <c r="A87">
        <v>32.700000000000003</v>
      </c>
      <c r="C87">
        <v>-395.48254394531199</v>
      </c>
      <c r="D87">
        <v>-225.44354248046801</v>
      </c>
      <c r="H87">
        <v>-78.886116027832003</v>
      </c>
      <c r="K87">
        <v>-29.669723510742099</v>
      </c>
      <c r="M87">
        <v>-104.922645568847</v>
      </c>
      <c r="O87">
        <v>-100.185165405273</v>
      </c>
      <c r="P87">
        <v>-99.352157592773395</v>
      </c>
      <c r="Q87">
        <v>-33.998321533203097</v>
      </c>
      <c r="U87">
        <v>150.913970947265</v>
      </c>
      <c r="V87">
        <v>-57.846721649169901</v>
      </c>
      <c r="Y87">
        <v>-28.341281890869102</v>
      </c>
    </row>
    <row r="88" spans="1:25" x14ac:dyDescent="0.2">
      <c r="A88">
        <v>33.200000000000003</v>
      </c>
      <c r="C88">
        <v>-429.86267089843699</v>
      </c>
      <c r="D88">
        <v>-240.34375</v>
      </c>
      <c r="H88">
        <v>-94.957366943359304</v>
      </c>
      <c r="K88">
        <v>-36.571388244628899</v>
      </c>
      <c r="M88">
        <v>-93.232803344726506</v>
      </c>
      <c r="O88">
        <v>-84.259941101074205</v>
      </c>
      <c r="P88">
        <v>-83.67919921875</v>
      </c>
      <c r="Q88">
        <v>-34.7307739257812</v>
      </c>
      <c r="U88">
        <v>167.990142822265</v>
      </c>
      <c r="V88">
        <v>-61.1714057922363</v>
      </c>
      <c r="Y88">
        <v>-30.2126750946044</v>
      </c>
    </row>
    <row r="89" spans="1:25" x14ac:dyDescent="0.2">
      <c r="A89">
        <v>33.700000000000003</v>
      </c>
      <c r="C89">
        <v>-433.42156982421801</v>
      </c>
      <c r="D89">
        <v>-234.93316650390599</v>
      </c>
      <c r="H89">
        <v>-70.061111450195298</v>
      </c>
      <c r="K89">
        <v>-39.792888641357401</v>
      </c>
      <c r="M89">
        <v>-101.23483276367099</v>
      </c>
      <c r="O89">
        <v>-104.950225830078</v>
      </c>
      <c r="P89">
        <v>-107.391357421875</v>
      </c>
      <c r="Q89">
        <v>-40.152721405029197</v>
      </c>
      <c r="U89">
        <v>130.082275390625</v>
      </c>
      <c r="V89">
        <v>-60.843555450439403</v>
      </c>
      <c r="Y89">
        <v>-25.1075630187988</v>
      </c>
    </row>
    <row r="90" spans="1:25" x14ac:dyDescent="0.2">
      <c r="A90">
        <v>34</v>
      </c>
      <c r="B90">
        <v>-701.57073974609295</v>
      </c>
      <c r="E90">
        <v>-27.695068359375</v>
      </c>
      <c r="G90">
        <v>-23.5440063476562</v>
      </c>
      <c r="I90">
        <v>-40.814403533935497</v>
      </c>
      <c r="N90">
        <v>86.999053955078097</v>
      </c>
      <c r="R90">
        <v>-16.8807678222656</v>
      </c>
    </row>
    <row r="91" spans="1:25" x14ac:dyDescent="0.2">
      <c r="A91">
        <v>34.200000000000003</v>
      </c>
      <c r="C91">
        <v>-436.075927734375</v>
      </c>
      <c r="D91">
        <v>-257.513671875</v>
      </c>
      <c r="H91">
        <v>-115.208404541015</v>
      </c>
      <c r="K91">
        <v>-30.657188415527301</v>
      </c>
      <c r="M91">
        <v>-111.55620574951099</v>
      </c>
      <c r="O91">
        <v>-101.161735534667</v>
      </c>
      <c r="P91">
        <v>-111.842567443847</v>
      </c>
      <c r="Q91">
        <v>-37.842330932617102</v>
      </c>
      <c r="U91">
        <v>136.60142517089801</v>
      </c>
      <c r="V91">
        <v>-64.311805725097599</v>
      </c>
      <c r="Y91">
        <v>-33.9636840820312</v>
      </c>
    </row>
    <row r="92" spans="1:25" x14ac:dyDescent="0.2">
      <c r="A92">
        <v>34.700000000000003</v>
      </c>
      <c r="C92">
        <v>-430.42221069335898</v>
      </c>
      <c r="D92">
        <v>-221.98490905761699</v>
      </c>
      <c r="H92">
        <v>-104.080879211425</v>
      </c>
      <c r="K92">
        <v>-31.9332275390625</v>
      </c>
      <c r="M92">
        <v>-92.561416625976506</v>
      </c>
      <c r="O92">
        <v>-96.194763183593693</v>
      </c>
      <c r="P92">
        <v>-98.310195922851506</v>
      </c>
      <c r="Q92">
        <v>-42.765857696533203</v>
      </c>
      <c r="U92">
        <v>133.25933837890599</v>
      </c>
      <c r="V92">
        <v>-60.463985443115199</v>
      </c>
      <c r="Y92">
        <v>-29.055992126464801</v>
      </c>
    </row>
    <row r="93" spans="1:25" x14ac:dyDescent="0.2">
      <c r="A93">
        <v>35.200000000000003</v>
      </c>
      <c r="C93">
        <v>-361.40808105468699</v>
      </c>
      <c r="D93">
        <v>-232.44728088378901</v>
      </c>
      <c r="H93">
        <v>-124.309799194335</v>
      </c>
      <c r="K93">
        <v>-22.731376647949201</v>
      </c>
      <c r="M93">
        <v>-95.873382568359304</v>
      </c>
      <c r="O93">
        <v>-82.633857727050696</v>
      </c>
      <c r="P93">
        <v>-104.62733459472599</v>
      </c>
      <c r="Q93">
        <v>-35.786293029785099</v>
      </c>
      <c r="U93">
        <v>-103.40675354003901</v>
      </c>
      <c r="V93">
        <v>-62.006126403808501</v>
      </c>
      <c r="Y93">
        <v>-34.09912109375</v>
      </c>
    </row>
    <row r="94" spans="1:25" x14ac:dyDescent="0.2">
      <c r="A94">
        <v>35.700000000000003</v>
      </c>
      <c r="C94">
        <v>-338.66165161132801</v>
      </c>
      <c r="D94">
        <v>-220.74380493164</v>
      </c>
      <c r="H94">
        <v>-111.06339263916</v>
      </c>
      <c r="K94">
        <v>-22.634422302246001</v>
      </c>
      <c r="M94">
        <v>-93.1396484375</v>
      </c>
      <c r="O94">
        <v>-80.706939697265597</v>
      </c>
      <c r="P94">
        <v>-102.992469787597</v>
      </c>
      <c r="Q94">
        <v>-32.743515014648402</v>
      </c>
      <c r="U94">
        <v>156.04273986816401</v>
      </c>
      <c r="V94">
        <v>-67.901268005370994</v>
      </c>
      <c r="Y94">
        <v>-31.3936367034912</v>
      </c>
    </row>
    <row r="95" spans="1:25" x14ac:dyDescent="0.2">
      <c r="A95">
        <v>36</v>
      </c>
      <c r="B95">
        <v>-655.06365966796795</v>
      </c>
      <c r="E95">
        <v>-37.000251770019503</v>
      </c>
      <c r="G95">
        <v>-23.1788330078125</v>
      </c>
      <c r="I95">
        <v>-35.852958679199197</v>
      </c>
      <c r="N95">
        <v>93.670051574707003</v>
      </c>
      <c r="R95">
        <v>-16.888065338134702</v>
      </c>
    </row>
    <row r="96" spans="1:25" x14ac:dyDescent="0.2">
      <c r="A96">
        <v>36.200000000000003</v>
      </c>
      <c r="C96">
        <v>-405.51104736328102</v>
      </c>
      <c r="D96">
        <v>-211.437255859375</v>
      </c>
      <c r="H96">
        <v>-94.318962097167898</v>
      </c>
      <c r="K96">
        <v>-28.281547546386701</v>
      </c>
      <c r="M96">
        <v>-101.093490600585</v>
      </c>
      <c r="O96">
        <v>-86.972000122070298</v>
      </c>
      <c r="P96">
        <v>-115.138465881347</v>
      </c>
      <c r="Q96">
        <v>-27.593833923339801</v>
      </c>
      <c r="U96">
        <v>-159.51013183593699</v>
      </c>
      <c r="V96">
        <v>-57.264850616455</v>
      </c>
      <c r="Y96">
        <v>-26.047750473022401</v>
      </c>
    </row>
    <row r="97" spans="1:25" x14ac:dyDescent="0.2">
      <c r="A97">
        <v>36.700000000000003</v>
      </c>
      <c r="C97">
        <v>-333.76501464843699</v>
      </c>
      <c r="D97">
        <v>-189.99606323242099</v>
      </c>
      <c r="H97">
        <v>-106.570014953613</v>
      </c>
      <c r="K97">
        <v>-26.6830749511718</v>
      </c>
      <c r="M97">
        <v>-93.027214050292898</v>
      </c>
      <c r="O97">
        <v>-79.820083618164006</v>
      </c>
      <c r="P97">
        <v>-104.461669921875</v>
      </c>
      <c r="Q97">
        <v>-32.614875793457003</v>
      </c>
      <c r="U97">
        <v>-152.60614013671801</v>
      </c>
      <c r="V97">
        <v>-54.861515045166001</v>
      </c>
      <c r="Y97">
        <v>-29.377080917358299</v>
      </c>
    </row>
    <row r="98" spans="1:25" x14ac:dyDescent="0.2">
      <c r="A98">
        <v>37.200000000000003</v>
      </c>
      <c r="C98">
        <v>-371.30230712890602</v>
      </c>
      <c r="D98">
        <v>-226.03605651855401</v>
      </c>
      <c r="H98">
        <v>-88.180984497070298</v>
      </c>
      <c r="K98">
        <v>-35.917240142822202</v>
      </c>
      <c r="M98">
        <v>-123.175369262695</v>
      </c>
      <c r="O98">
        <v>-103.58740234375</v>
      </c>
      <c r="P98">
        <v>-93.518936157226506</v>
      </c>
      <c r="Q98">
        <v>-36.165069580078097</v>
      </c>
      <c r="U98">
        <v>178.87286376953099</v>
      </c>
      <c r="V98">
        <v>-50.409732818603501</v>
      </c>
      <c r="Y98">
        <v>-32.3236083984375</v>
      </c>
    </row>
    <row r="99" spans="1:25" x14ac:dyDescent="0.2">
      <c r="A99">
        <v>37.700000000000003</v>
      </c>
      <c r="C99">
        <v>-298.68438720703102</v>
      </c>
      <c r="D99">
        <v>-212.66682434082</v>
      </c>
      <c r="H99">
        <v>-102.880401611328</v>
      </c>
      <c r="K99">
        <v>-35.802253723144503</v>
      </c>
      <c r="M99">
        <v>-105.38844299316401</v>
      </c>
      <c r="O99">
        <v>-85.773788452148395</v>
      </c>
      <c r="P99">
        <v>-104.496543884277</v>
      </c>
      <c r="Q99">
        <v>-29.530807495117099</v>
      </c>
      <c r="U99">
        <v>-154.65350341796801</v>
      </c>
      <c r="V99">
        <v>-57.790027618408203</v>
      </c>
      <c r="Y99">
        <v>-26.986003875732401</v>
      </c>
    </row>
    <row r="100" spans="1:25" x14ac:dyDescent="0.2">
      <c r="A100">
        <v>38</v>
      </c>
      <c r="B100">
        <v>-617.99157714843705</v>
      </c>
      <c r="E100">
        <v>-28.945011138916001</v>
      </c>
      <c r="G100">
        <v>-16.6264953613281</v>
      </c>
      <c r="I100">
        <v>-43.1609497070312</v>
      </c>
      <c r="N100">
        <v>91.042053222656193</v>
      </c>
      <c r="R100">
        <v>-14.502944946289</v>
      </c>
    </row>
    <row r="101" spans="1:25" x14ac:dyDescent="0.2">
      <c r="A101">
        <v>38.200000000000003</v>
      </c>
      <c r="C101">
        <v>-405.7421875</v>
      </c>
      <c r="D101">
        <v>-232.233642578125</v>
      </c>
      <c r="H101">
        <v>-102.79864501953099</v>
      </c>
      <c r="K101">
        <v>-37.491161346435497</v>
      </c>
      <c r="M101">
        <v>-103.57666015625</v>
      </c>
      <c r="O101">
        <v>-69.462303161620994</v>
      </c>
      <c r="P101">
        <v>-84.089004516601506</v>
      </c>
      <c r="Q101">
        <v>-38.956523895263601</v>
      </c>
      <c r="U101">
        <v>-164.21418762207</v>
      </c>
      <c r="V101">
        <v>-51.730701446533203</v>
      </c>
      <c r="Y101">
        <v>-31.6063022613525</v>
      </c>
    </row>
    <row r="102" spans="1:25" x14ac:dyDescent="0.2">
      <c r="A102">
        <v>38.700000000000003</v>
      </c>
      <c r="C102">
        <v>-270.64520263671801</v>
      </c>
      <c r="D102">
        <v>-210.00672912597599</v>
      </c>
      <c r="H102">
        <v>-104.521598815917</v>
      </c>
      <c r="K102">
        <v>-26.758354187011701</v>
      </c>
      <c r="M102">
        <v>-101.584983825683</v>
      </c>
      <c r="O102">
        <v>-93.229309082031193</v>
      </c>
      <c r="P102">
        <v>-92.006141662597599</v>
      </c>
      <c r="Q102">
        <v>-30.742530822753899</v>
      </c>
      <c r="U102">
        <v>-169.73010253906199</v>
      </c>
      <c r="V102">
        <v>-54.537143707275298</v>
      </c>
      <c r="Y102">
        <v>-28.9209079742431</v>
      </c>
    </row>
    <row r="103" spans="1:25" x14ac:dyDescent="0.2">
      <c r="A103">
        <v>39.200000000000003</v>
      </c>
      <c r="C103">
        <v>-260.97619628906199</v>
      </c>
      <c r="D103">
        <v>-250.12208557128901</v>
      </c>
      <c r="H103">
        <v>-99.771232604980398</v>
      </c>
      <c r="K103">
        <v>-30.399612426757798</v>
      </c>
      <c r="M103">
        <v>-78.105728149414006</v>
      </c>
      <c r="O103">
        <v>-102.8482131958</v>
      </c>
      <c r="P103">
        <v>-92.429023742675696</v>
      </c>
      <c r="U103">
        <v>157.019775390625</v>
      </c>
      <c r="V103">
        <v>-50.328350067138601</v>
      </c>
      <c r="Y103">
        <v>-31.791259765625</v>
      </c>
    </row>
    <row r="104" spans="1:25" x14ac:dyDescent="0.2">
      <c r="A104">
        <v>39.700000000000003</v>
      </c>
      <c r="C104">
        <v>-228.11965942382801</v>
      </c>
      <c r="D104">
        <v>-192.150131225585</v>
      </c>
      <c r="H104">
        <v>-109.265487670898</v>
      </c>
      <c r="K104">
        <v>-33.579090118408203</v>
      </c>
      <c r="M104">
        <v>-97.810440063476506</v>
      </c>
      <c r="O104">
        <v>-72.823860168457003</v>
      </c>
      <c r="P104">
        <v>-115.984237670898</v>
      </c>
      <c r="U104">
        <v>158.68685913085901</v>
      </c>
      <c r="V104">
        <v>-65.737976074218693</v>
      </c>
      <c r="Y104">
        <v>-28.4300537109375</v>
      </c>
    </row>
    <row r="105" spans="1:25" x14ac:dyDescent="0.2">
      <c r="A105">
        <v>40</v>
      </c>
      <c r="B105">
        <v>-566.975341796875</v>
      </c>
      <c r="E105">
        <v>-21.062156677246001</v>
      </c>
      <c r="G105">
        <v>-17.419921875</v>
      </c>
      <c r="I105">
        <v>-36.806446075439403</v>
      </c>
      <c r="N105">
        <v>86.948165893554602</v>
      </c>
      <c r="R105">
        <v>-13.048442840576101</v>
      </c>
    </row>
    <row r="106" spans="1:25" x14ac:dyDescent="0.2">
      <c r="A106">
        <v>40.200000000000003</v>
      </c>
      <c r="C106">
        <v>-731.04797363281205</v>
      </c>
      <c r="D106">
        <v>-399.19287109375</v>
      </c>
      <c r="H106">
        <v>-100.895416259765</v>
      </c>
      <c r="K106">
        <v>-76.401985168457003</v>
      </c>
      <c r="M106">
        <v>-137.64392089843699</v>
      </c>
      <c r="O106">
        <v>-103.55689239501901</v>
      </c>
      <c r="P106">
        <v>-130.37982177734301</v>
      </c>
      <c r="U106">
        <v>-158.98405456542901</v>
      </c>
      <c r="V106">
        <v>-78.624267578125</v>
      </c>
      <c r="Y106">
        <v>-46.554729461669901</v>
      </c>
    </row>
    <row r="107" spans="1:25" x14ac:dyDescent="0.2">
      <c r="A107">
        <v>40.700000000000003</v>
      </c>
      <c r="C107">
        <v>-664.773193359375</v>
      </c>
      <c r="D107">
        <v>-425.02600097656199</v>
      </c>
      <c r="H107">
        <v>-87.000099182128906</v>
      </c>
      <c r="K107">
        <v>-89.786048889160099</v>
      </c>
      <c r="M107">
        <v>-151.26118469238199</v>
      </c>
      <c r="O107">
        <v>-108.55931854248</v>
      </c>
      <c r="P107">
        <v>-133.76727294921801</v>
      </c>
      <c r="U107">
        <v>153.91905212402301</v>
      </c>
      <c r="V107">
        <v>-74.753479003906193</v>
      </c>
      <c r="Y107">
        <v>-41.481174468994098</v>
      </c>
    </row>
    <row r="108" spans="1:25" x14ac:dyDescent="0.2">
      <c r="A108">
        <v>41.2</v>
      </c>
      <c r="C108">
        <v>-638.194580078125</v>
      </c>
      <c r="D108">
        <v>-421.59143066406199</v>
      </c>
      <c r="H108">
        <v>-81.268615722656193</v>
      </c>
      <c r="K108">
        <v>-79.607284545898395</v>
      </c>
      <c r="M108">
        <v>-142.78692626953099</v>
      </c>
      <c r="O108">
        <v>-139.739654541015</v>
      </c>
      <c r="P108">
        <v>-134.94436645507801</v>
      </c>
      <c r="U108">
        <v>-146.47184753417901</v>
      </c>
      <c r="V108">
        <v>-63.725845336913999</v>
      </c>
      <c r="Y108">
        <v>-42.056533813476499</v>
      </c>
    </row>
    <row r="109" spans="1:25" x14ac:dyDescent="0.2">
      <c r="A109">
        <v>41.7</v>
      </c>
      <c r="C109">
        <v>-649.77673339843705</v>
      </c>
      <c r="D109">
        <v>-411.6591796875</v>
      </c>
      <c r="H109">
        <v>-96.248023986816406</v>
      </c>
      <c r="K109">
        <v>-77.060272216796804</v>
      </c>
      <c r="M109">
        <v>-145.57849121093699</v>
      </c>
      <c r="O109">
        <v>-114.79598999023401</v>
      </c>
      <c r="P109">
        <v>-140.97813415527301</v>
      </c>
      <c r="U109">
        <v>147.39761352539</v>
      </c>
      <c r="V109">
        <v>-70.908256530761705</v>
      </c>
      <c r="Y109">
        <v>-38.176116943359297</v>
      </c>
    </row>
    <row r="110" spans="1:25" x14ac:dyDescent="0.2">
      <c r="A110">
        <v>42</v>
      </c>
      <c r="B110">
        <v>-560.277587890625</v>
      </c>
      <c r="E110">
        <v>-30.589565277099599</v>
      </c>
      <c r="I110">
        <v>-35.256759643554602</v>
      </c>
      <c r="N110">
        <v>90.115821838378906</v>
      </c>
      <c r="R110">
        <v>-14.161037445068301</v>
      </c>
    </row>
    <row r="111" spans="1:25" x14ac:dyDescent="0.2">
      <c r="A111">
        <v>42.2</v>
      </c>
      <c r="C111">
        <v>-621.38592529296795</v>
      </c>
      <c r="D111">
        <v>-405.29504394531199</v>
      </c>
      <c r="H111">
        <v>-90.108474731445298</v>
      </c>
      <c r="K111">
        <v>-84.891258239745994</v>
      </c>
      <c r="M111">
        <v>-133.95610046386699</v>
      </c>
      <c r="O111">
        <v>-145.16345214843699</v>
      </c>
      <c r="P111">
        <v>-145.22007751464801</v>
      </c>
      <c r="U111">
        <v>159.18559265136699</v>
      </c>
      <c r="V111">
        <v>-66.187599182128906</v>
      </c>
      <c r="Y111">
        <v>-33.932281494140597</v>
      </c>
    </row>
    <row r="112" spans="1:25" x14ac:dyDescent="0.2">
      <c r="A112">
        <v>42.7</v>
      </c>
      <c r="C112">
        <v>-688.50494384765602</v>
      </c>
      <c r="D112">
        <v>-391.79608154296801</v>
      </c>
      <c r="H112">
        <v>-93.560539245605398</v>
      </c>
      <c r="K112">
        <v>-82.657318115234304</v>
      </c>
      <c r="M112">
        <v>-150.64440917968699</v>
      </c>
      <c r="O112">
        <v>-129.28720092773401</v>
      </c>
      <c r="P112">
        <v>-139.34326171875</v>
      </c>
      <c r="U112">
        <v>159.193588256835</v>
      </c>
      <c r="V112">
        <v>-65.569969177245994</v>
      </c>
      <c r="Y112">
        <v>-37.935916900634702</v>
      </c>
    </row>
    <row r="113" spans="1:25" x14ac:dyDescent="0.2">
      <c r="A113">
        <v>43.2</v>
      </c>
      <c r="C113">
        <v>-610.36328125</v>
      </c>
      <c r="D113">
        <v>-368.14752197265602</v>
      </c>
      <c r="H113">
        <v>-96.833312988281193</v>
      </c>
      <c r="K113">
        <v>-85.140693664550696</v>
      </c>
      <c r="M113">
        <v>-145.160873413085</v>
      </c>
      <c r="O113">
        <v>-130.08837890625</v>
      </c>
      <c r="P113">
        <v>-144.45713806152301</v>
      </c>
      <c r="U113">
        <v>172.73516845703099</v>
      </c>
      <c r="V113">
        <v>-68.787147521972599</v>
      </c>
      <c r="Y113">
        <v>-37.190353393554602</v>
      </c>
    </row>
    <row r="114" spans="1:25" x14ac:dyDescent="0.2">
      <c r="A114">
        <v>43.7</v>
      </c>
      <c r="C114">
        <v>-560.14514160156205</v>
      </c>
      <c r="D114">
        <v>-366.80474853515602</v>
      </c>
      <c r="H114">
        <v>-85.462806701660099</v>
      </c>
      <c r="K114">
        <v>-83.147483825683494</v>
      </c>
      <c r="M114">
        <v>-160.02133178710901</v>
      </c>
      <c r="O114">
        <v>-115.674850463867</v>
      </c>
      <c r="P114">
        <v>-138.48440551757801</v>
      </c>
      <c r="U114">
        <v>159.49191284179599</v>
      </c>
      <c r="V114">
        <v>-78.475418090820298</v>
      </c>
      <c r="Y114">
        <v>-42.686992645263601</v>
      </c>
    </row>
    <row r="115" spans="1:25" x14ac:dyDescent="0.2">
      <c r="A115">
        <v>44</v>
      </c>
      <c r="B115">
        <v>-489.9462890625</v>
      </c>
      <c r="E115">
        <v>-28.466537475585898</v>
      </c>
      <c r="I115">
        <v>-38.700252532958899</v>
      </c>
      <c r="N115">
        <v>91.878852844238196</v>
      </c>
      <c r="R115">
        <v>-13.0039100646972</v>
      </c>
    </row>
    <row r="116" spans="1:25" x14ac:dyDescent="0.2">
      <c r="A116">
        <v>44.2</v>
      </c>
      <c r="C116">
        <v>-607.24755859375</v>
      </c>
      <c r="D116">
        <v>-387.3291015625</v>
      </c>
      <c r="K116">
        <v>-72.039710998535099</v>
      </c>
      <c r="M116">
        <v>-128.79382324218699</v>
      </c>
      <c r="O116">
        <v>-106.72979736328099</v>
      </c>
      <c r="P116">
        <v>-151.611328125</v>
      </c>
      <c r="U116">
        <v>179.99221801757801</v>
      </c>
      <c r="V116">
        <v>-58.377178192138601</v>
      </c>
      <c r="Y116">
        <v>-38.832775115966697</v>
      </c>
    </row>
    <row r="117" spans="1:25" x14ac:dyDescent="0.2">
      <c r="A117">
        <v>44.7</v>
      </c>
      <c r="C117">
        <v>-611.304931640625</v>
      </c>
      <c r="D117">
        <v>-371.94183349609301</v>
      </c>
      <c r="K117">
        <v>-63.752159118652301</v>
      </c>
      <c r="M117">
        <v>-127.287216186523</v>
      </c>
      <c r="O117">
        <v>-105.957298278808</v>
      </c>
      <c r="P117">
        <v>-120.86268615722599</v>
      </c>
      <c r="U117">
        <v>165.71841430664</v>
      </c>
      <c r="V117">
        <v>-79.007034301757798</v>
      </c>
      <c r="Y117">
        <v>-39.437217712402301</v>
      </c>
    </row>
    <row r="118" spans="1:25" x14ac:dyDescent="0.2">
      <c r="A118">
        <v>45.2</v>
      </c>
      <c r="C118">
        <v>-584.121826171875</v>
      </c>
      <c r="D118">
        <v>-357.13580322265602</v>
      </c>
      <c r="K118">
        <v>-59.594882965087798</v>
      </c>
      <c r="M118">
        <v>-112.616287231445</v>
      </c>
      <c r="O118">
        <v>-109.61326599121</v>
      </c>
      <c r="P118">
        <v>-143.25823974609301</v>
      </c>
      <c r="U118">
        <v>159.87109375</v>
      </c>
      <c r="V118">
        <v>-75.855010986328097</v>
      </c>
      <c r="Y118">
        <v>-35.500782012939403</v>
      </c>
    </row>
    <row r="119" spans="1:25" x14ac:dyDescent="0.2">
      <c r="A119">
        <v>45.7</v>
      </c>
      <c r="C119">
        <v>-552.533203125</v>
      </c>
      <c r="D119">
        <v>-369.658111572265</v>
      </c>
      <c r="K119">
        <v>-62.978126525878899</v>
      </c>
      <c r="M119">
        <v>-138.80679321289</v>
      </c>
      <c r="O119">
        <v>-99.222793579101506</v>
      </c>
      <c r="P119">
        <v>-147.73995971679599</v>
      </c>
      <c r="V119">
        <v>-52.398319244384702</v>
      </c>
      <c r="Y119">
        <v>-38.533340454101499</v>
      </c>
    </row>
    <row r="120" spans="1:25" x14ac:dyDescent="0.2">
      <c r="A120">
        <v>46</v>
      </c>
      <c r="B120">
        <v>-464.91809082031199</v>
      </c>
      <c r="E120">
        <v>-13.7535552978515</v>
      </c>
      <c r="I120">
        <v>-44.561813354492102</v>
      </c>
      <c r="N120">
        <v>88.100563049316406</v>
      </c>
      <c r="R120">
        <v>-13.748928070068301</v>
      </c>
    </row>
    <row r="121" spans="1:25" x14ac:dyDescent="0.2">
      <c r="A121">
        <v>46.2</v>
      </c>
      <c r="C121">
        <v>-495.63751220703102</v>
      </c>
      <c r="D121">
        <v>-301.38018798828102</v>
      </c>
      <c r="K121">
        <v>-74.102577209472599</v>
      </c>
      <c r="M121">
        <v>-126.053657531738</v>
      </c>
      <c r="O121">
        <v>-99.958908081054602</v>
      </c>
      <c r="P121">
        <v>-144.35687255859301</v>
      </c>
      <c r="V121">
        <v>-82.431976318359304</v>
      </c>
      <c r="Y121">
        <v>-35.7280883789062</v>
      </c>
    </row>
    <row r="122" spans="1:25" x14ac:dyDescent="0.2">
      <c r="A122">
        <v>46.7</v>
      </c>
      <c r="C122">
        <v>-570.6845703125</v>
      </c>
      <c r="D122">
        <v>-353.83734130859301</v>
      </c>
      <c r="K122">
        <v>-48.147510528564403</v>
      </c>
      <c r="M122">
        <v>-126.29458618164</v>
      </c>
      <c r="O122">
        <v>-100.22339630126901</v>
      </c>
      <c r="P122">
        <v>-123.408729553222</v>
      </c>
      <c r="V122">
        <v>-54.667636871337798</v>
      </c>
      <c r="Y122">
        <v>-34.609283447265597</v>
      </c>
    </row>
    <row r="123" spans="1:25" x14ac:dyDescent="0.2">
      <c r="A123">
        <v>47.2</v>
      </c>
      <c r="C123">
        <v>-558.49572753906205</v>
      </c>
      <c r="D123">
        <v>-347.29000854492102</v>
      </c>
      <c r="K123">
        <v>-55.389846801757798</v>
      </c>
      <c r="M123">
        <v>-125.584655761718</v>
      </c>
      <c r="O123">
        <v>-106.236282348632</v>
      </c>
      <c r="P123">
        <v>-108.65565490722599</v>
      </c>
      <c r="V123">
        <v>-73.779525756835895</v>
      </c>
      <c r="Y123">
        <v>-36.3927192687988</v>
      </c>
    </row>
    <row r="124" spans="1:25" x14ac:dyDescent="0.2">
      <c r="A124">
        <v>47.7</v>
      </c>
      <c r="C124">
        <v>-584.453857421875</v>
      </c>
      <c r="D124">
        <v>-358.314453125</v>
      </c>
      <c r="K124">
        <v>-57.561779022216697</v>
      </c>
      <c r="M124">
        <v>-118.729438781738</v>
      </c>
      <c r="O124">
        <v>-105.553161621093</v>
      </c>
      <c r="P124">
        <v>-118.08558654785099</v>
      </c>
      <c r="V124">
        <v>-57.876949310302699</v>
      </c>
      <c r="Y124">
        <v>-28.7261142730712</v>
      </c>
    </row>
    <row r="125" spans="1:25" x14ac:dyDescent="0.2">
      <c r="A125">
        <v>48</v>
      </c>
      <c r="B125">
        <v>-453.78204345703102</v>
      </c>
      <c r="E125">
        <v>-26.835334777831999</v>
      </c>
      <c r="I125">
        <v>-41.4974975585937</v>
      </c>
      <c r="N125">
        <v>92.3858642578125</v>
      </c>
      <c r="R125">
        <v>13.248374938964799</v>
      </c>
    </row>
    <row r="126" spans="1:25" x14ac:dyDescent="0.2">
      <c r="A126">
        <v>48.2</v>
      </c>
      <c r="C126">
        <v>-547.54644775390602</v>
      </c>
      <c r="D126">
        <v>-335.52935791015602</v>
      </c>
      <c r="K126">
        <v>-63.084266662597599</v>
      </c>
      <c r="M126">
        <v>-111.03579711914</v>
      </c>
      <c r="O126">
        <v>-96.910858154296804</v>
      </c>
      <c r="P126">
        <v>-123.42616271972599</v>
      </c>
      <c r="V126">
        <v>-57.097461700439403</v>
      </c>
      <c r="Y126">
        <v>-32.707901000976499</v>
      </c>
    </row>
    <row r="127" spans="1:25" x14ac:dyDescent="0.2">
      <c r="A127">
        <v>48.7</v>
      </c>
      <c r="C127">
        <v>-548.263671875</v>
      </c>
      <c r="D127">
        <v>-329.56317138671801</v>
      </c>
      <c r="K127">
        <v>-53.480506896972599</v>
      </c>
      <c r="M127">
        <v>-131.74920654296801</v>
      </c>
      <c r="O127">
        <v>-116.572799682617</v>
      </c>
      <c r="P127">
        <v>-114.715576171875</v>
      </c>
      <c r="V127">
        <v>-59.574893951416001</v>
      </c>
      <c r="Y127">
        <v>-28.571159362792901</v>
      </c>
    </row>
    <row r="128" spans="1:25" x14ac:dyDescent="0.2">
      <c r="A128">
        <v>49.2</v>
      </c>
      <c r="C128">
        <v>-550.64611816406205</v>
      </c>
      <c r="D128">
        <v>-335.46063232421801</v>
      </c>
      <c r="K128">
        <v>-48.019302368163999</v>
      </c>
      <c r="M128">
        <v>-113.236274719238</v>
      </c>
      <c r="O128">
        <v>-110.251647949218</v>
      </c>
      <c r="P128">
        <v>-127.39344787597599</v>
      </c>
      <c r="V128">
        <v>-64.037727355957003</v>
      </c>
      <c r="Y128">
        <v>-38.902873992919901</v>
      </c>
    </row>
    <row r="129" spans="1:25" x14ac:dyDescent="0.2">
      <c r="A129">
        <v>49.7</v>
      </c>
      <c r="C129">
        <v>-553.358642578125</v>
      </c>
      <c r="D129">
        <v>-317.11456298828102</v>
      </c>
      <c r="K129">
        <v>-51.529827117919901</v>
      </c>
      <c r="M129">
        <v>-120.364540100097</v>
      </c>
      <c r="O129">
        <v>-103.26374053955</v>
      </c>
      <c r="P129">
        <v>-116.511756896972</v>
      </c>
      <c r="V129">
        <v>-50.638767242431598</v>
      </c>
      <c r="Y129">
        <v>-33.587959289550703</v>
      </c>
    </row>
    <row r="130" spans="1:25" x14ac:dyDescent="0.2">
      <c r="A130">
        <v>50</v>
      </c>
      <c r="B130">
        <v>-439.37905883789</v>
      </c>
      <c r="E130">
        <v>-22.6097106933593</v>
      </c>
      <c r="I130">
        <v>-35.586467742919901</v>
      </c>
      <c r="N130">
        <v>99.791114807128906</v>
      </c>
      <c r="R130">
        <v>-9.7997207641601491</v>
      </c>
    </row>
    <row r="131" spans="1:25" x14ac:dyDescent="0.2">
      <c r="A131">
        <v>50.2</v>
      </c>
    </row>
    <row r="132" spans="1:25" x14ac:dyDescent="0.2">
      <c r="A132">
        <v>52</v>
      </c>
      <c r="B132">
        <v>-414.36288452148398</v>
      </c>
      <c r="E132">
        <v>-21.028831481933501</v>
      </c>
      <c r="I132">
        <v>-34.675571441650298</v>
      </c>
      <c r="N132">
        <v>90.209068298339801</v>
      </c>
      <c r="R132">
        <v>9.5531768798828107</v>
      </c>
    </row>
    <row r="133" spans="1:25" x14ac:dyDescent="0.2">
      <c r="A133">
        <v>54</v>
      </c>
      <c r="B133">
        <v>-392.80978393554602</v>
      </c>
      <c r="E133">
        <v>-20.795570373535099</v>
      </c>
      <c r="I133">
        <v>-36.942005157470703</v>
      </c>
      <c r="N133">
        <v>94.646179199218693</v>
      </c>
      <c r="R133">
        <v>11.5833282470703</v>
      </c>
    </row>
    <row r="134" spans="1:25" x14ac:dyDescent="0.2">
      <c r="A134">
        <v>56</v>
      </c>
      <c r="B134">
        <v>-354.83135986328102</v>
      </c>
      <c r="E134">
        <v>-9.5976409912109304</v>
      </c>
      <c r="I134">
        <v>-35.3108100891113</v>
      </c>
      <c r="N134">
        <v>100.072143554687</v>
      </c>
      <c r="R134">
        <v>-11.452407836914</v>
      </c>
    </row>
    <row r="135" spans="1:25" x14ac:dyDescent="0.2">
      <c r="A135">
        <v>58</v>
      </c>
      <c r="B135">
        <v>-342.43621826171801</v>
      </c>
      <c r="E135">
        <v>-12.120719909667899</v>
      </c>
      <c r="I135">
        <v>-29.082988739013601</v>
      </c>
      <c r="N135">
        <v>101.16404724121</v>
      </c>
      <c r="R135">
        <v>-18.109794616699201</v>
      </c>
    </row>
    <row r="136" spans="1:25" x14ac:dyDescent="0.2">
      <c r="A136">
        <v>60</v>
      </c>
      <c r="B136">
        <v>-347.92242431640602</v>
      </c>
      <c r="E136">
        <v>-16.1797485351562</v>
      </c>
      <c r="I136">
        <v>-32.933887481689403</v>
      </c>
      <c r="N136">
        <v>97.387832641601506</v>
      </c>
      <c r="R136">
        <v>-9.8502502441406197</v>
      </c>
    </row>
    <row r="137" spans="1:25" x14ac:dyDescent="0.2">
      <c r="A137">
        <v>62</v>
      </c>
      <c r="B137">
        <v>-329.437744140625</v>
      </c>
      <c r="E137">
        <v>-15.801528930664</v>
      </c>
      <c r="I137">
        <v>-35.390892028808501</v>
      </c>
      <c r="N137">
        <v>95.417083740234304</v>
      </c>
      <c r="R137">
        <v>8.7453155517578107</v>
      </c>
    </row>
    <row r="138" spans="1:25" x14ac:dyDescent="0.2">
      <c r="A138">
        <v>64</v>
      </c>
      <c r="B138">
        <v>-302.80755615234301</v>
      </c>
      <c r="E138">
        <v>-9.0311355590820295</v>
      </c>
      <c r="I138">
        <v>-34.373191833496001</v>
      </c>
      <c r="N138">
        <v>90.627845764160099</v>
      </c>
      <c r="R138">
        <v>13.788948059081999</v>
      </c>
    </row>
    <row r="139" spans="1:25" x14ac:dyDescent="0.2">
      <c r="A139">
        <v>66</v>
      </c>
      <c r="B139">
        <v>-287.98486328125</v>
      </c>
      <c r="I139">
        <v>-39.207252502441399</v>
      </c>
      <c r="N139">
        <v>98.986793518066406</v>
      </c>
      <c r="R139">
        <v>-9.8577194213867099</v>
      </c>
    </row>
    <row r="140" spans="1:25" x14ac:dyDescent="0.2">
      <c r="A140">
        <v>68</v>
      </c>
      <c r="B140">
        <v>-288.32794189453102</v>
      </c>
      <c r="I140">
        <v>-32.570091247558501</v>
      </c>
      <c r="N140">
        <v>108.234413146972</v>
      </c>
      <c r="R140">
        <v>-13.1206398010253</v>
      </c>
    </row>
    <row r="141" spans="1:25" x14ac:dyDescent="0.2">
      <c r="A141">
        <v>70</v>
      </c>
      <c r="B141">
        <v>-313.29083251953102</v>
      </c>
      <c r="I141">
        <v>-33.162857055663999</v>
      </c>
      <c r="N141">
        <v>93.510284423828097</v>
      </c>
      <c r="R141">
        <v>-10.32666015625</v>
      </c>
    </row>
    <row r="142" spans="1:25" x14ac:dyDescent="0.2">
      <c r="A142">
        <v>72</v>
      </c>
      <c r="B142">
        <v>-257.942138671875</v>
      </c>
      <c r="I142">
        <v>-29.377292633056602</v>
      </c>
      <c r="N142">
        <v>92.906448364257798</v>
      </c>
      <c r="R142">
        <v>13.8050842285156</v>
      </c>
    </row>
    <row r="143" spans="1:25" x14ac:dyDescent="0.2">
      <c r="A143">
        <v>74</v>
      </c>
      <c r="B143">
        <v>-264.70907592773398</v>
      </c>
      <c r="I143">
        <v>-33.4769287109375</v>
      </c>
      <c r="N143">
        <v>101.30044555664</v>
      </c>
      <c r="R143">
        <v>-8.4135513305663991</v>
      </c>
    </row>
    <row r="144" spans="1:25" x14ac:dyDescent="0.2">
      <c r="A144">
        <v>76</v>
      </c>
      <c r="B144">
        <v>-267.49371337890602</v>
      </c>
      <c r="I144">
        <v>-35.865329742431598</v>
      </c>
      <c r="N144">
        <v>99.610221862792898</v>
      </c>
      <c r="R144">
        <v>-10.558609008789</v>
      </c>
    </row>
    <row r="145" spans="1:18" x14ac:dyDescent="0.2">
      <c r="A145">
        <v>78</v>
      </c>
      <c r="B145">
        <v>-258.77923583984301</v>
      </c>
      <c r="I145">
        <v>-29.624992370605401</v>
      </c>
      <c r="N145">
        <v>99.550712585449205</v>
      </c>
      <c r="R145">
        <v>-13.903358459472599</v>
      </c>
    </row>
    <row r="146" spans="1:18" x14ac:dyDescent="0.2">
      <c r="A146">
        <v>80</v>
      </c>
      <c r="B146">
        <v>-259.31005859375</v>
      </c>
      <c r="I146">
        <v>-32.290248870849602</v>
      </c>
      <c r="N146">
        <v>95.261711120605398</v>
      </c>
      <c r="R146">
        <v>10.7578811645507</v>
      </c>
    </row>
    <row r="147" spans="1:18" x14ac:dyDescent="0.2">
      <c r="A147">
        <v>82</v>
      </c>
      <c r="B147">
        <v>-249.46688842773401</v>
      </c>
      <c r="I147">
        <v>-23.4836616516113</v>
      </c>
      <c r="N147">
        <v>92.261306762695298</v>
      </c>
      <c r="R147">
        <v>-10.653938293456999</v>
      </c>
    </row>
    <row r="148" spans="1:18" x14ac:dyDescent="0.2">
      <c r="A148">
        <v>84</v>
      </c>
      <c r="B148">
        <v>-223.96122741699199</v>
      </c>
      <c r="I148">
        <v>-30.269756317138601</v>
      </c>
      <c r="N148">
        <v>102.07940673828099</v>
      </c>
      <c r="R148">
        <v>8.2469787597656197</v>
      </c>
    </row>
    <row r="149" spans="1:18" x14ac:dyDescent="0.2">
      <c r="A149">
        <v>86</v>
      </c>
      <c r="B149">
        <v>-241.23150634765599</v>
      </c>
      <c r="I149">
        <v>-24.599323272705</v>
      </c>
      <c r="N149">
        <v>100.673286437988</v>
      </c>
      <c r="R149">
        <v>11.984352111816399</v>
      </c>
    </row>
    <row r="150" spans="1:18" x14ac:dyDescent="0.2">
      <c r="A150">
        <v>88</v>
      </c>
      <c r="B150">
        <v>-214.30169677734301</v>
      </c>
      <c r="I150">
        <v>-28.881484985351499</v>
      </c>
      <c r="N150">
        <v>94.829216003417898</v>
      </c>
      <c r="R150">
        <v>10.5773391723632</v>
      </c>
    </row>
    <row r="151" spans="1:18" x14ac:dyDescent="0.2">
      <c r="A151">
        <v>90</v>
      </c>
      <c r="B151">
        <v>-221.50770568847599</v>
      </c>
      <c r="I151">
        <v>-32.875926971435497</v>
      </c>
      <c r="N151">
        <v>98.101837158203097</v>
      </c>
      <c r="R151">
        <v>10.2945709228515</v>
      </c>
    </row>
    <row r="152" spans="1:18" x14ac:dyDescent="0.2">
      <c r="A152">
        <v>92</v>
      </c>
      <c r="B152">
        <v>-193.58473205566401</v>
      </c>
      <c r="I152">
        <v>-37.803382873535099</v>
      </c>
      <c r="N152">
        <v>104.79564666748</v>
      </c>
      <c r="R152">
        <v>12.9015197753906</v>
      </c>
    </row>
    <row r="153" spans="1:18" x14ac:dyDescent="0.2">
      <c r="A153">
        <v>94</v>
      </c>
      <c r="B153">
        <v>-201.80290222167901</v>
      </c>
      <c r="I153">
        <v>-23.9689216613769</v>
      </c>
      <c r="N153">
        <v>97.843521118164006</v>
      </c>
      <c r="R153">
        <v>-11.825172424316399</v>
      </c>
    </row>
    <row r="154" spans="1:18" x14ac:dyDescent="0.2">
      <c r="A154">
        <v>96</v>
      </c>
      <c r="B154">
        <v>-208.71646118164</v>
      </c>
      <c r="I154">
        <v>-29.2175598144531</v>
      </c>
      <c r="N154">
        <v>104.298522949218</v>
      </c>
      <c r="R154">
        <v>-9.0134353637695295</v>
      </c>
    </row>
    <row r="155" spans="1:18" x14ac:dyDescent="0.2">
      <c r="A155">
        <v>98</v>
      </c>
      <c r="B155">
        <v>-202.62599182128901</v>
      </c>
      <c r="I155">
        <v>-25.716606140136701</v>
      </c>
      <c r="N155">
        <v>96.188209533691406</v>
      </c>
      <c r="R155">
        <v>12.6193313598632</v>
      </c>
    </row>
    <row r="156" spans="1:18" x14ac:dyDescent="0.2">
      <c r="A156">
        <v>100</v>
      </c>
      <c r="B156">
        <v>-201.85079956054599</v>
      </c>
      <c r="N156">
        <v>99.986473083495994</v>
      </c>
      <c r="R156">
        <v>-8.5655097961425692</v>
      </c>
    </row>
    <row r="157" spans="1:18" x14ac:dyDescent="0.2">
      <c r="A157">
        <v>102</v>
      </c>
      <c r="B157">
        <v>-192.581451416015</v>
      </c>
      <c r="N157">
        <v>100.716926574707</v>
      </c>
      <c r="R157">
        <v>-6.3015289306640598</v>
      </c>
    </row>
    <row r="158" spans="1:18" x14ac:dyDescent="0.2">
      <c r="A158">
        <v>104</v>
      </c>
      <c r="B158">
        <v>-193.744857788085</v>
      </c>
      <c r="R158">
        <v>10.215919494628899</v>
      </c>
    </row>
    <row r="159" spans="1:18" x14ac:dyDescent="0.2">
      <c r="A159">
        <v>106</v>
      </c>
      <c r="B159">
        <v>-188.92788696289</v>
      </c>
      <c r="R159">
        <v>12.6242904663085</v>
      </c>
    </row>
    <row r="160" spans="1:18" x14ac:dyDescent="0.2">
      <c r="A160">
        <v>108</v>
      </c>
      <c r="B160">
        <v>-197.13636779785099</v>
      </c>
      <c r="R160">
        <v>15.514091491699199</v>
      </c>
    </row>
    <row r="161" spans="1:2" x14ac:dyDescent="0.2">
      <c r="A161">
        <v>110</v>
      </c>
      <c r="B161">
        <v>-179.09364318847599</v>
      </c>
    </row>
    <row r="162" spans="1:2" x14ac:dyDescent="0.2">
      <c r="A162">
        <v>112</v>
      </c>
      <c r="B162">
        <v>-185.32427978515599</v>
      </c>
    </row>
    <row r="163" spans="1:2" x14ac:dyDescent="0.2">
      <c r="A163">
        <v>114</v>
      </c>
      <c r="B163">
        <v>-197.18569946289</v>
      </c>
    </row>
    <row r="164" spans="1:2" x14ac:dyDescent="0.2">
      <c r="A164">
        <v>116</v>
      </c>
      <c r="B164">
        <v>-168.72494506835901</v>
      </c>
    </row>
    <row r="165" spans="1:2" x14ac:dyDescent="0.2">
      <c r="A165">
        <v>118</v>
      </c>
      <c r="B165">
        <v>-181.965087890625</v>
      </c>
    </row>
    <row r="166" spans="1:2" x14ac:dyDescent="0.2">
      <c r="A166">
        <v>120</v>
      </c>
      <c r="B166">
        <v>-183.79013061523401</v>
      </c>
    </row>
    <row r="167" spans="1:2" x14ac:dyDescent="0.2">
      <c r="A167">
        <v>122</v>
      </c>
      <c r="B167">
        <v>-174.80648803710901</v>
      </c>
    </row>
    <row r="168" spans="1:2" x14ac:dyDescent="0.2">
      <c r="A168">
        <v>124</v>
      </c>
      <c r="B168">
        <v>-170.74508666992099</v>
      </c>
    </row>
    <row r="169" spans="1:2" x14ac:dyDescent="0.2">
      <c r="A169">
        <v>126</v>
      </c>
      <c r="B169">
        <v>-187.39425659179599</v>
      </c>
    </row>
    <row r="170" spans="1:2" x14ac:dyDescent="0.2">
      <c r="A170">
        <v>128</v>
      </c>
      <c r="B170">
        <v>-179.470779418945</v>
      </c>
    </row>
    <row r="171" spans="1:2" x14ac:dyDescent="0.2">
      <c r="A171">
        <v>130</v>
      </c>
      <c r="B171">
        <v>-146.07707214355401</v>
      </c>
    </row>
    <row r="172" spans="1:2" x14ac:dyDescent="0.2">
      <c r="A172">
        <v>132</v>
      </c>
      <c r="B172">
        <v>-151.31462097167901</v>
      </c>
    </row>
    <row r="173" spans="1:2" x14ac:dyDescent="0.2">
      <c r="A173">
        <v>134</v>
      </c>
      <c r="B173">
        <v>-158.995025634765</v>
      </c>
    </row>
    <row r="174" spans="1:2" x14ac:dyDescent="0.2">
      <c r="A174">
        <v>136</v>
      </c>
      <c r="B174">
        <v>-158.506576538085</v>
      </c>
    </row>
    <row r="175" spans="1:2" x14ac:dyDescent="0.2">
      <c r="A175">
        <v>138</v>
      </c>
      <c r="B175">
        <v>-158.44548034667901</v>
      </c>
    </row>
    <row r="176" spans="1:2" x14ac:dyDescent="0.2">
      <c r="A176">
        <v>140</v>
      </c>
      <c r="B176">
        <v>-154.68183898925699</v>
      </c>
    </row>
    <row r="177" spans="1:2" x14ac:dyDescent="0.2">
      <c r="A177">
        <v>142</v>
      </c>
      <c r="B177">
        <v>-148.66400146484301</v>
      </c>
    </row>
    <row r="178" spans="1:2" x14ac:dyDescent="0.2">
      <c r="A178">
        <v>144</v>
      </c>
      <c r="B178">
        <v>-152.34574890136699</v>
      </c>
    </row>
    <row r="179" spans="1:2" x14ac:dyDescent="0.2">
      <c r="A179">
        <v>146</v>
      </c>
      <c r="B179">
        <v>-139.77993774414</v>
      </c>
    </row>
    <row r="180" spans="1:2" x14ac:dyDescent="0.2">
      <c r="A180">
        <v>148</v>
      </c>
      <c r="B180">
        <v>-167.82655334472599</v>
      </c>
    </row>
    <row r="181" spans="1:2" x14ac:dyDescent="0.2">
      <c r="A181">
        <v>150</v>
      </c>
      <c r="B181">
        <v>-162.90133666992099</v>
      </c>
    </row>
    <row r="182" spans="1:2" x14ac:dyDescent="0.2">
      <c r="A182">
        <v>152</v>
      </c>
      <c r="B182">
        <v>-161.27908325195301</v>
      </c>
    </row>
    <row r="183" spans="1:2" x14ac:dyDescent="0.2">
      <c r="A183">
        <v>154</v>
      </c>
      <c r="B183">
        <v>-155.48966979980401</v>
      </c>
    </row>
    <row r="184" spans="1:2" x14ac:dyDescent="0.2">
      <c r="A184">
        <v>156</v>
      </c>
      <c r="B184">
        <v>-162.55062866210901</v>
      </c>
    </row>
    <row r="185" spans="1:2" x14ac:dyDescent="0.2">
      <c r="A185">
        <v>158</v>
      </c>
      <c r="B185">
        <v>-148.63626098632801</v>
      </c>
    </row>
    <row r="186" spans="1:2" x14ac:dyDescent="0.2">
      <c r="A186">
        <v>160</v>
      </c>
      <c r="B186">
        <v>-145.92263793945301</v>
      </c>
    </row>
    <row r="187" spans="1:2" x14ac:dyDescent="0.2">
      <c r="A187">
        <v>162</v>
      </c>
      <c r="B187">
        <v>-159.268630981445</v>
      </c>
    </row>
    <row r="188" spans="1:2" x14ac:dyDescent="0.2">
      <c r="A188">
        <v>164</v>
      </c>
      <c r="B188">
        <v>-157.560791015625</v>
      </c>
    </row>
    <row r="189" spans="1:2" x14ac:dyDescent="0.2">
      <c r="A189">
        <v>166</v>
      </c>
      <c r="B189">
        <v>-133.434967041015</v>
      </c>
    </row>
    <row r="190" spans="1:2" x14ac:dyDescent="0.2">
      <c r="A190">
        <v>168</v>
      </c>
      <c r="B190">
        <v>-167.92579650878901</v>
      </c>
    </row>
    <row r="191" spans="1:2" x14ac:dyDescent="0.2">
      <c r="A191">
        <v>170</v>
      </c>
      <c r="B191">
        <v>-130.97711181640599</v>
      </c>
    </row>
    <row r="192" spans="1:2" x14ac:dyDescent="0.2">
      <c r="A192">
        <v>172</v>
      </c>
      <c r="B192">
        <v>-138.83891296386699</v>
      </c>
    </row>
    <row r="193" spans="1:2" x14ac:dyDescent="0.2">
      <c r="A193">
        <v>174</v>
      </c>
      <c r="B193">
        <v>-142.904296875</v>
      </c>
    </row>
    <row r="194" spans="1:2" x14ac:dyDescent="0.2">
      <c r="A194">
        <v>176</v>
      </c>
      <c r="B194">
        <v>-151.980545043945</v>
      </c>
    </row>
    <row r="195" spans="1:2" x14ac:dyDescent="0.2">
      <c r="A195">
        <v>178</v>
      </c>
      <c r="B195">
        <v>-147.62689208984301</v>
      </c>
    </row>
    <row r="196" spans="1:2" x14ac:dyDescent="0.2">
      <c r="A196">
        <v>180</v>
      </c>
      <c r="B196">
        <v>-128.75775146484301</v>
      </c>
    </row>
    <row r="197" spans="1:2" x14ac:dyDescent="0.2">
      <c r="A197">
        <v>182</v>
      </c>
      <c r="B197">
        <v>-122.47402191162099</v>
      </c>
    </row>
    <row r="198" spans="1:2" x14ac:dyDescent="0.2">
      <c r="A198">
        <v>184</v>
      </c>
      <c r="B198">
        <v>-125.835929870605</v>
      </c>
    </row>
    <row r="199" spans="1:2" x14ac:dyDescent="0.2">
      <c r="A199">
        <v>186</v>
      </c>
      <c r="B199">
        <v>-150.72145080566401</v>
      </c>
    </row>
    <row r="200" spans="1:2" x14ac:dyDescent="0.2">
      <c r="A200">
        <v>188</v>
      </c>
      <c r="B200">
        <v>-164.35218811035099</v>
      </c>
    </row>
    <row r="201" spans="1:2" x14ac:dyDescent="0.2">
      <c r="A201">
        <v>190</v>
      </c>
      <c r="B201">
        <v>-154.69068908691401</v>
      </c>
    </row>
    <row r="202" spans="1:2" x14ac:dyDescent="0.2">
      <c r="A202">
        <v>192</v>
      </c>
      <c r="B202">
        <v>-138.97987365722599</v>
      </c>
    </row>
    <row r="203" spans="1:2" x14ac:dyDescent="0.2">
      <c r="A203">
        <v>194</v>
      </c>
      <c r="B203">
        <v>-130.62892150878901</v>
      </c>
    </row>
    <row r="204" spans="1:2" x14ac:dyDescent="0.2">
      <c r="A204">
        <v>196</v>
      </c>
      <c r="B204">
        <v>-148.15330505371</v>
      </c>
    </row>
    <row r="205" spans="1:2" x14ac:dyDescent="0.2">
      <c r="A205">
        <v>198</v>
      </c>
      <c r="B205">
        <v>-125.89387512207</v>
      </c>
    </row>
    <row r="206" spans="1:2" x14ac:dyDescent="0.2">
      <c r="A206">
        <v>200</v>
      </c>
      <c r="B206">
        <v>-131.65661621093699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211"/>
  <sheetViews>
    <sheetView workbookViewId="0">
      <selection activeCell="BM6" sqref="BM6"/>
    </sheetView>
  </sheetViews>
  <sheetFormatPr baseColWidth="10" defaultColWidth="8.83203125" defaultRowHeight="15" x14ac:dyDescent="0.2"/>
  <cols>
    <col min="1" max="1" width="22.33203125" bestFit="1" customWidth="1"/>
    <col min="67" max="67" width="21.83203125" customWidth="1"/>
  </cols>
  <sheetData>
    <row r="1" spans="1:67" x14ac:dyDescent="0.2">
      <c r="A1" s="1" t="s">
        <v>0</v>
      </c>
      <c r="B1" t="s">
        <v>19</v>
      </c>
      <c r="C1" t="s">
        <v>19</v>
      </c>
      <c r="D1" t="s">
        <v>19</v>
      </c>
      <c r="E1" t="s">
        <v>19</v>
      </c>
      <c r="F1" t="s">
        <v>19</v>
      </c>
      <c r="G1" t="s">
        <v>19</v>
      </c>
      <c r="H1" t="s">
        <v>19</v>
      </c>
      <c r="I1" t="s">
        <v>19</v>
      </c>
      <c r="J1" t="s">
        <v>19</v>
      </c>
      <c r="K1" t="s">
        <v>38</v>
      </c>
      <c r="L1" t="s">
        <v>19</v>
      </c>
      <c r="M1" t="s">
        <v>19</v>
      </c>
      <c r="N1" t="s">
        <v>19</v>
      </c>
      <c r="O1" t="s">
        <v>19</v>
      </c>
      <c r="P1" t="s">
        <v>19</v>
      </c>
      <c r="Q1" t="s">
        <v>19</v>
      </c>
      <c r="R1" t="s">
        <v>19</v>
      </c>
      <c r="S1" t="s">
        <v>19</v>
      </c>
      <c r="T1" t="s">
        <v>19</v>
      </c>
      <c r="U1" t="s">
        <v>19</v>
      </c>
      <c r="V1" t="s">
        <v>19</v>
      </c>
      <c r="W1" t="s">
        <v>19</v>
      </c>
      <c r="X1" t="s">
        <v>19</v>
      </c>
      <c r="Y1" t="s">
        <v>19</v>
      </c>
      <c r="Z1" t="s">
        <v>19</v>
      </c>
      <c r="AA1" t="s">
        <v>19</v>
      </c>
      <c r="AB1" t="s">
        <v>19</v>
      </c>
      <c r="AC1" t="s">
        <v>19</v>
      </c>
      <c r="AD1" t="s">
        <v>19</v>
      </c>
      <c r="AE1" t="s">
        <v>19</v>
      </c>
      <c r="AF1" t="s">
        <v>19</v>
      </c>
      <c r="AG1" t="s">
        <v>19</v>
      </c>
      <c r="AH1" t="s">
        <v>19</v>
      </c>
      <c r="AI1" t="s">
        <v>19</v>
      </c>
      <c r="AJ1" t="s">
        <v>19</v>
      </c>
      <c r="AK1" t="s">
        <v>19</v>
      </c>
      <c r="AL1" t="s">
        <v>19</v>
      </c>
      <c r="AM1" t="s">
        <v>19</v>
      </c>
      <c r="AN1" t="s">
        <v>19</v>
      </c>
      <c r="AO1" t="s">
        <v>19</v>
      </c>
      <c r="AP1" t="s">
        <v>19</v>
      </c>
      <c r="AQ1" t="s">
        <v>19</v>
      </c>
      <c r="AR1" t="s">
        <v>19</v>
      </c>
      <c r="AS1" t="s">
        <v>19</v>
      </c>
      <c r="AT1" t="s">
        <v>19</v>
      </c>
      <c r="AU1" t="s">
        <v>19</v>
      </c>
      <c r="AV1" t="s">
        <v>19</v>
      </c>
      <c r="AW1" t="s">
        <v>19</v>
      </c>
      <c r="AX1" t="s">
        <v>19</v>
      </c>
      <c r="AY1" t="s">
        <v>19</v>
      </c>
      <c r="AZ1" t="s">
        <v>19</v>
      </c>
      <c r="BA1" t="s">
        <v>19</v>
      </c>
      <c r="BB1" t="s">
        <v>19</v>
      </c>
      <c r="BC1" t="s">
        <v>19</v>
      </c>
      <c r="BD1" t="s">
        <v>19</v>
      </c>
      <c r="BE1" t="s">
        <v>19</v>
      </c>
      <c r="BF1" t="s">
        <v>19</v>
      </c>
      <c r="BG1" t="s">
        <v>19</v>
      </c>
      <c r="BH1" t="s">
        <v>19</v>
      </c>
      <c r="BI1" t="s">
        <v>19</v>
      </c>
      <c r="BJ1" t="s">
        <v>19</v>
      </c>
    </row>
    <row r="2" spans="1:67" x14ac:dyDescent="0.2">
      <c r="A2" s="1" t="s">
        <v>2</v>
      </c>
      <c r="B2" t="s">
        <v>16</v>
      </c>
      <c r="C2" t="s">
        <v>21</v>
      </c>
      <c r="D2" t="s">
        <v>24</v>
      </c>
      <c r="E2" t="s">
        <v>26</v>
      </c>
      <c r="F2" t="s">
        <v>28</v>
      </c>
      <c r="G2" t="s">
        <v>30</v>
      </c>
      <c r="H2" t="s">
        <v>32</v>
      </c>
      <c r="I2" t="s">
        <v>34</v>
      </c>
      <c r="J2" t="s">
        <v>36</v>
      </c>
      <c r="K2" t="s">
        <v>38</v>
      </c>
      <c r="L2" t="s">
        <v>40</v>
      </c>
      <c r="M2" t="s">
        <v>42</v>
      </c>
      <c r="N2" t="s">
        <v>44</v>
      </c>
      <c r="O2" t="s">
        <v>46</v>
      </c>
      <c r="P2" t="s">
        <v>48</v>
      </c>
      <c r="Q2" t="s">
        <v>50</v>
      </c>
      <c r="R2" t="s">
        <v>52</v>
      </c>
      <c r="S2" t="s">
        <v>54</v>
      </c>
      <c r="T2" t="s">
        <v>57</v>
      </c>
      <c r="U2" t="s">
        <v>58</v>
      </c>
      <c r="V2" t="s">
        <v>60</v>
      </c>
      <c r="W2" t="s">
        <v>62</v>
      </c>
      <c r="X2" t="s">
        <v>64</v>
      </c>
      <c r="Y2" t="s">
        <v>66</v>
      </c>
      <c r="Z2" t="s">
        <v>68</v>
      </c>
      <c r="AA2" t="s">
        <v>70</v>
      </c>
      <c r="AB2" t="s">
        <v>72</v>
      </c>
      <c r="AC2" t="s">
        <v>74</v>
      </c>
      <c r="AD2" t="s">
        <v>76</v>
      </c>
      <c r="AE2" t="s">
        <v>80</v>
      </c>
      <c r="AF2" t="s">
        <v>137</v>
      </c>
      <c r="AG2" t="s">
        <v>86</v>
      </c>
      <c r="AH2" t="s">
        <v>87</v>
      </c>
      <c r="AI2" t="s">
        <v>136</v>
      </c>
      <c r="AJ2" t="s">
        <v>88</v>
      </c>
      <c r="AK2" t="s">
        <v>89</v>
      </c>
      <c r="AL2" t="s">
        <v>82</v>
      </c>
      <c r="AM2" t="s">
        <v>83</v>
      </c>
      <c r="AN2" t="s">
        <v>84</v>
      </c>
      <c r="AO2" t="s">
        <v>85</v>
      </c>
      <c r="AP2" t="s">
        <v>142</v>
      </c>
      <c r="AQ2" t="s">
        <v>143</v>
      </c>
      <c r="AR2" t="s">
        <v>144</v>
      </c>
      <c r="AS2" t="s">
        <v>106</v>
      </c>
      <c r="AT2" t="s">
        <v>109</v>
      </c>
      <c r="AU2" t="s">
        <v>110</v>
      </c>
      <c r="AV2" t="s">
        <v>111</v>
      </c>
      <c r="AW2" t="s">
        <v>112</v>
      </c>
      <c r="AX2" t="s">
        <v>113</v>
      </c>
      <c r="AY2" t="s">
        <v>114</v>
      </c>
      <c r="AZ2" t="s">
        <v>115</v>
      </c>
      <c r="BA2" t="s">
        <v>116</v>
      </c>
      <c r="BB2" t="s">
        <v>99</v>
      </c>
      <c r="BC2" t="s">
        <v>100</v>
      </c>
      <c r="BD2" t="s">
        <v>101</v>
      </c>
      <c r="BE2" t="s">
        <v>102</v>
      </c>
      <c r="BF2" t="s">
        <v>103</v>
      </c>
      <c r="BG2" t="s">
        <v>104</v>
      </c>
      <c r="BH2" t="s">
        <v>105</v>
      </c>
      <c r="BI2" t="s">
        <v>107</v>
      </c>
      <c r="BJ2" t="s">
        <v>108</v>
      </c>
    </row>
    <row r="3" spans="1:67" x14ac:dyDescent="0.2">
      <c r="A3" s="1" t="s">
        <v>4</v>
      </c>
      <c r="B3">
        <v>6.391800536699999</v>
      </c>
      <c r="C3">
        <v>3.1770135480600001</v>
      </c>
      <c r="D3">
        <v>12.816808360899998</v>
      </c>
      <c r="E3">
        <v>6.4393644018000007</v>
      </c>
      <c r="G3">
        <v>7.2663764387999992</v>
      </c>
      <c r="I3">
        <v>6.9784064186600006</v>
      </c>
      <c r="J3">
        <v>9.3769842030999975</v>
      </c>
      <c r="L3">
        <v>4.9435101709999989</v>
      </c>
      <c r="N3">
        <v>5.6914977681000014</v>
      </c>
      <c r="O3">
        <v>3.5272978020000001</v>
      </c>
      <c r="P3">
        <v>4.3809950771999997</v>
      </c>
      <c r="Q3">
        <v>6.7555961862899983</v>
      </c>
      <c r="R3">
        <v>3.900568452299999</v>
      </c>
      <c r="V3">
        <v>5.8217415102857135</v>
      </c>
      <c r="W3">
        <v>5.4120773374000004</v>
      </c>
      <c r="X3">
        <v>3.1308680299499994</v>
      </c>
      <c r="Y3">
        <v>8.7737657630000001</v>
      </c>
      <c r="AA3">
        <v>4.5696121390500002</v>
      </c>
      <c r="AE3">
        <v>5.2424940364182175</v>
      </c>
      <c r="AF3">
        <v>7.8035580797046311</v>
      </c>
      <c r="AG3">
        <v>4.3081732437999998</v>
      </c>
      <c r="AH3">
        <v>5.9116515077315306</v>
      </c>
      <c r="AI3">
        <v>6.3690267548859678</v>
      </c>
      <c r="AJ3">
        <v>5.0152046884003711</v>
      </c>
      <c r="AK3">
        <v>6.8148693932681876</v>
      </c>
      <c r="AL3">
        <v>5.5692706669773777</v>
      </c>
      <c r="AM3">
        <v>4.7930427101559818</v>
      </c>
      <c r="AO3">
        <v>10.871165677992973</v>
      </c>
      <c r="AP3">
        <v>7.4679808898985423</v>
      </c>
      <c r="AQ3">
        <v>11.63469362221954</v>
      </c>
      <c r="AR3">
        <v>5.9677120734438471</v>
      </c>
      <c r="AS3">
        <v>19.946134186819162</v>
      </c>
      <c r="AT3">
        <v>6.4223087544769069</v>
      </c>
      <c r="AU3">
        <v>3.6916910040154773</v>
      </c>
      <c r="AV3">
        <v>3.9347221929654719</v>
      </c>
      <c r="AW3">
        <v>3.6236144062996232</v>
      </c>
      <c r="AX3">
        <v>4.5734651714511285</v>
      </c>
      <c r="AY3">
        <v>6.030428868010616</v>
      </c>
      <c r="AZ3">
        <v>6.5530017198397887</v>
      </c>
      <c r="BA3">
        <v>3.777933176509281</v>
      </c>
      <c r="BB3">
        <v>21.360497201093356</v>
      </c>
      <c r="BC3">
        <v>3.2428538967767278</v>
      </c>
      <c r="BD3">
        <v>7.618925827711827</v>
      </c>
      <c r="BE3">
        <v>3.010194052165716</v>
      </c>
      <c r="BF3">
        <v>4.5653243432231205</v>
      </c>
      <c r="BG3">
        <v>2.6636050095151971</v>
      </c>
      <c r="BH3">
        <v>2.6636050095151971</v>
      </c>
      <c r="BI3">
        <v>4.424043523818284</v>
      </c>
      <c r="BJ3">
        <v>4.424043523818284</v>
      </c>
      <c r="BL3" s="2"/>
    </row>
    <row r="4" spans="1:67" x14ac:dyDescent="0.2">
      <c r="A4" s="2" t="s">
        <v>6</v>
      </c>
      <c r="B4" t="s">
        <v>17</v>
      </c>
      <c r="C4" t="s">
        <v>17</v>
      </c>
      <c r="D4" t="s">
        <v>17</v>
      </c>
      <c r="E4" t="s">
        <v>17</v>
      </c>
      <c r="F4" t="s">
        <v>17</v>
      </c>
      <c r="G4" t="s">
        <v>17</v>
      </c>
      <c r="H4" t="s">
        <v>17</v>
      </c>
      <c r="I4" t="s">
        <v>17</v>
      </c>
      <c r="J4" t="s">
        <v>17</v>
      </c>
      <c r="K4" t="s">
        <v>17</v>
      </c>
      <c r="L4" t="s">
        <v>17</v>
      </c>
      <c r="M4" t="s">
        <v>17</v>
      </c>
      <c r="N4" t="s">
        <v>17</v>
      </c>
      <c r="O4" t="s">
        <v>17</v>
      </c>
      <c r="P4" t="s">
        <v>17</v>
      </c>
      <c r="Q4" t="s">
        <v>17</v>
      </c>
      <c r="R4" t="s">
        <v>17</v>
      </c>
      <c r="S4" t="s">
        <v>17</v>
      </c>
      <c r="T4" t="s">
        <v>17</v>
      </c>
      <c r="U4" t="s">
        <v>17</v>
      </c>
      <c r="V4" t="s">
        <v>17</v>
      </c>
      <c r="W4" t="s">
        <v>17</v>
      </c>
      <c r="X4" t="s">
        <v>17</v>
      </c>
      <c r="Y4" t="s">
        <v>17</v>
      </c>
      <c r="Z4" t="s">
        <v>17</v>
      </c>
      <c r="AA4" t="s">
        <v>17</v>
      </c>
      <c r="AB4" t="s">
        <v>17</v>
      </c>
      <c r="AC4" t="s">
        <v>17</v>
      </c>
      <c r="AD4" t="s">
        <v>17</v>
      </c>
      <c r="AE4" t="s">
        <v>17</v>
      </c>
      <c r="AF4" t="s">
        <v>17</v>
      </c>
      <c r="AG4" t="s">
        <v>98</v>
      </c>
      <c r="AH4" t="s">
        <v>98</v>
      </c>
      <c r="AI4" t="s">
        <v>98</v>
      </c>
      <c r="AJ4" t="s">
        <v>98</v>
      </c>
      <c r="AK4" t="s">
        <v>98</v>
      </c>
      <c r="AL4" t="s">
        <v>98</v>
      </c>
      <c r="AM4" t="s">
        <v>98</v>
      </c>
      <c r="AN4" t="s">
        <v>98</v>
      </c>
      <c r="AO4" t="s">
        <v>98</v>
      </c>
      <c r="AP4" t="s">
        <v>98</v>
      </c>
      <c r="AQ4" t="s">
        <v>98</v>
      </c>
      <c r="AR4" t="s">
        <v>98</v>
      </c>
      <c r="AS4" t="s">
        <v>133</v>
      </c>
      <c r="AT4" t="s">
        <v>133</v>
      </c>
      <c r="AU4" t="s">
        <v>133</v>
      </c>
      <c r="AV4" t="s">
        <v>133</v>
      </c>
      <c r="AW4" t="s">
        <v>133</v>
      </c>
      <c r="AX4" t="s">
        <v>133</v>
      </c>
      <c r="AY4" t="s">
        <v>133</v>
      </c>
      <c r="AZ4" t="s">
        <v>133</v>
      </c>
      <c r="BA4" t="s">
        <v>133</v>
      </c>
      <c r="BB4" t="s">
        <v>133</v>
      </c>
      <c r="BC4" t="s">
        <v>133</v>
      </c>
      <c r="BD4" t="s">
        <v>133</v>
      </c>
      <c r="BE4" t="s">
        <v>133</v>
      </c>
      <c r="BF4" t="s">
        <v>133</v>
      </c>
      <c r="BG4" t="s">
        <v>133</v>
      </c>
      <c r="BH4" t="s">
        <v>133</v>
      </c>
      <c r="BI4" t="s">
        <v>133</v>
      </c>
      <c r="BJ4" t="s">
        <v>133</v>
      </c>
    </row>
    <row r="5" spans="1:67" x14ac:dyDescent="0.2">
      <c r="A5" s="2" t="s">
        <v>8</v>
      </c>
      <c r="B5" t="s">
        <v>18</v>
      </c>
      <c r="C5" t="s">
        <v>22</v>
      </c>
      <c r="D5" t="s">
        <v>25</v>
      </c>
      <c r="E5" t="s">
        <v>27</v>
      </c>
      <c r="F5" t="s">
        <v>29</v>
      </c>
      <c r="G5" t="s">
        <v>31</v>
      </c>
      <c r="H5" t="s">
        <v>33</v>
      </c>
      <c r="I5" t="s">
        <v>35</v>
      </c>
      <c r="J5" t="s">
        <v>37</v>
      </c>
      <c r="K5" t="s">
        <v>39</v>
      </c>
      <c r="L5" t="s">
        <v>41</v>
      </c>
      <c r="M5" t="s">
        <v>43</v>
      </c>
      <c r="N5" t="s">
        <v>45</v>
      </c>
      <c r="O5" t="s">
        <v>47</v>
      </c>
      <c r="P5" t="s">
        <v>49</v>
      </c>
      <c r="Q5" t="s">
        <v>51</v>
      </c>
      <c r="R5" t="s">
        <v>53</v>
      </c>
      <c r="S5" t="s">
        <v>55</v>
      </c>
      <c r="T5" t="s">
        <v>56</v>
      </c>
      <c r="U5" t="s">
        <v>59</v>
      </c>
      <c r="V5" t="s">
        <v>61</v>
      </c>
      <c r="W5" t="s">
        <v>63</v>
      </c>
      <c r="X5" t="s">
        <v>65</v>
      </c>
      <c r="Y5" t="s">
        <v>67</v>
      </c>
      <c r="Z5" t="s">
        <v>69</v>
      </c>
      <c r="AA5" t="s">
        <v>71</v>
      </c>
      <c r="AB5" t="s">
        <v>73</v>
      </c>
      <c r="AC5" t="s">
        <v>75</v>
      </c>
      <c r="AD5" t="s">
        <v>77</v>
      </c>
      <c r="AE5" t="s">
        <v>81</v>
      </c>
      <c r="AF5" t="s">
        <v>138</v>
      </c>
      <c r="AG5" t="s">
        <v>94</v>
      </c>
      <c r="AH5" t="s">
        <v>95</v>
      </c>
      <c r="AI5" t="s">
        <v>135</v>
      </c>
      <c r="AJ5" t="s">
        <v>96</v>
      </c>
      <c r="AK5" t="s">
        <v>97</v>
      </c>
      <c r="AL5" t="s">
        <v>90</v>
      </c>
      <c r="AM5" t="s">
        <v>91</v>
      </c>
      <c r="AN5" t="s">
        <v>92</v>
      </c>
      <c r="AO5" t="s">
        <v>93</v>
      </c>
      <c r="AP5" t="s">
        <v>139</v>
      </c>
      <c r="AQ5" t="s">
        <v>140</v>
      </c>
      <c r="AR5" t="s">
        <v>141</v>
      </c>
      <c r="AS5" t="s">
        <v>117</v>
      </c>
      <c r="AT5" t="s">
        <v>118</v>
      </c>
      <c r="AU5" t="s">
        <v>119</v>
      </c>
      <c r="AV5" t="s">
        <v>120</v>
      </c>
      <c r="AW5" t="s">
        <v>121</v>
      </c>
      <c r="AX5" t="s">
        <v>122</v>
      </c>
      <c r="AY5" t="s">
        <v>123</v>
      </c>
      <c r="AZ5" t="s">
        <v>124</v>
      </c>
      <c r="BA5" t="s">
        <v>125</v>
      </c>
      <c r="BB5" t="s">
        <v>126</v>
      </c>
      <c r="BC5" t="s">
        <v>127</v>
      </c>
      <c r="BD5" t="s">
        <v>128</v>
      </c>
      <c r="BE5" t="s">
        <v>129</v>
      </c>
      <c r="BF5" t="s">
        <v>130</v>
      </c>
      <c r="BG5" t="s">
        <v>131</v>
      </c>
      <c r="BH5" t="s">
        <v>131</v>
      </c>
      <c r="BI5" t="s">
        <v>132</v>
      </c>
      <c r="BJ5" t="s">
        <v>132</v>
      </c>
      <c r="BM5">
        <f>MAX(B6:BJ33)</f>
        <v>4551.2275390625</v>
      </c>
    </row>
    <row r="6" spans="1:67" x14ac:dyDescent="0.2">
      <c r="A6" s="2">
        <v>0.2</v>
      </c>
      <c r="B6">
        <v>4551.2275390625</v>
      </c>
      <c r="C6">
        <v>552.94586181640602</v>
      </c>
      <c r="D6">
        <v>3275.64501953125</v>
      </c>
      <c r="E6">
        <v>3696.35961914062</v>
      </c>
      <c r="G6">
        <v>2738.7314453125</v>
      </c>
      <c r="H6">
        <v>1967.66284179687</v>
      </c>
      <c r="I6">
        <v>1303.05224609375</v>
      </c>
      <c r="J6">
        <v>2292.43774414062</v>
      </c>
      <c r="K6">
        <v>1282.29650878906</v>
      </c>
      <c r="L6">
        <v>562.930419921875</v>
      </c>
      <c r="N6">
        <v>909.15344238281205</v>
      </c>
      <c r="O6">
        <v>783.40466308593705</v>
      </c>
      <c r="P6">
        <v>1139.31604003906</v>
      </c>
      <c r="Q6">
        <v>511.82550048828102</v>
      </c>
      <c r="R6">
        <v>534.99884033203102</v>
      </c>
      <c r="S6">
        <v>241.83474731445301</v>
      </c>
      <c r="U6">
        <v>450.50451660156199</v>
      </c>
      <c r="V6">
        <v>432.80926513671801</v>
      </c>
      <c r="W6">
        <v>460.778717041015</v>
      </c>
      <c r="X6">
        <v>304.93441772460898</v>
      </c>
      <c r="Y6">
        <v>470.493408203125</v>
      </c>
      <c r="Z6">
        <v>367.83853149414</v>
      </c>
      <c r="AA6">
        <v>171.24493408203099</v>
      </c>
      <c r="AC6">
        <v>74.833328247070298</v>
      </c>
      <c r="AD6">
        <v>253.31388854980401</v>
      </c>
      <c r="AE6">
        <v>507.78338623046801</v>
      </c>
      <c r="AF6">
        <v>236.51235961914</v>
      </c>
      <c r="AG6">
        <v>954.394775390625</v>
      </c>
      <c r="AH6">
        <v>1208.39331054687</v>
      </c>
      <c r="AJ6">
        <v>597.27667236328102</v>
      </c>
      <c r="AK6">
        <v>374.59890747070301</v>
      </c>
      <c r="AL6">
        <v>151.12294006347599</v>
      </c>
      <c r="AN6">
        <v>100.37117767333901</v>
      </c>
      <c r="AO6">
        <v>126.07273101806599</v>
      </c>
      <c r="AP6">
        <v>94.944526672363196</v>
      </c>
      <c r="AQ6">
        <v>116.97004699707</v>
      </c>
      <c r="AR6">
        <v>105.29280853271401</v>
      </c>
      <c r="AS6">
        <v>903.12219238281205</v>
      </c>
      <c r="AT6">
        <v>610.36163330078102</v>
      </c>
      <c r="AU6">
        <v>1195.99499511718</v>
      </c>
      <c r="AV6">
        <v>241.75108337402301</v>
      </c>
      <c r="AW6">
        <v>285.38848876953102</v>
      </c>
      <c r="AX6">
        <v>299.74560546875</v>
      </c>
      <c r="AY6">
        <v>819.90374755859295</v>
      </c>
      <c r="AZ6">
        <v>305.67919921875</v>
      </c>
      <c r="BA6">
        <v>318.4853515625</v>
      </c>
      <c r="BB6">
        <v>234.49691772460901</v>
      </c>
      <c r="BC6">
        <v>226.591537475585</v>
      </c>
      <c r="BD6">
        <v>177.02565002441401</v>
      </c>
      <c r="BE6">
        <v>236.46255493164</v>
      </c>
      <c r="BF6">
        <v>189.76669311523401</v>
      </c>
      <c r="BG6">
        <v>96.621231079101506</v>
      </c>
      <c r="BH6">
        <v>133.66412353515599</v>
      </c>
      <c r="BI6">
        <v>267.46374511718699</v>
      </c>
      <c r="BJ6">
        <v>259.66778564453102</v>
      </c>
    </row>
    <row r="7" spans="1:67" x14ac:dyDescent="0.2">
      <c r="A7">
        <v>0.7</v>
      </c>
      <c r="H7">
        <v>1976.39233398437</v>
      </c>
      <c r="K7">
        <v>1136.83447265625</v>
      </c>
      <c r="S7">
        <v>213.74894714355401</v>
      </c>
      <c r="Z7">
        <v>323.81991577148398</v>
      </c>
      <c r="AC7">
        <v>57.627777099609297</v>
      </c>
      <c r="AD7">
        <v>206.689849853515</v>
      </c>
      <c r="AG7">
        <v>903.25518798828102</v>
      </c>
      <c r="AH7">
        <v>1122.87023925781</v>
      </c>
      <c r="AJ7">
        <v>587.79278564453102</v>
      </c>
      <c r="AK7">
        <v>378.52697753906199</v>
      </c>
      <c r="AL7">
        <v>155.95011901855401</v>
      </c>
      <c r="AN7">
        <v>98.292488098144503</v>
      </c>
      <c r="AO7">
        <v>144.366287231445</v>
      </c>
      <c r="AS7">
        <v>841.41516113281205</v>
      </c>
      <c r="AT7">
        <v>538.55841064453102</v>
      </c>
      <c r="AV7">
        <v>214.34600830078099</v>
      </c>
      <c r="AW7">
        <v>262.3173828125</v>
      </c>
      <c r="AZ7">
        <v>286.77770996093699</v>
      </c>
      <c r="BA7">
        <v>326.60354614257801</v>
      </c>
      <c r="BE7">
        <v>206.77035522460901</v>
      </c>
      <c r="BI7">
        <v>267.4423828125</v>
      </c>
      <c r="BL7" s="2"/>
    </row>
    <row r="8" spans="1:67" x14ac:dyDescent="0.2">
      <c r="A8">
        <v>1</v>
      </c>
      <c r="B8">
        <v>4163.9169921875</v>
      </c>
      <c r="C8">
        <v>605.86077880859295</v>
      </c>
      <c r="D8">
        <v>3053.80712890625</v>
      </c>
      <c r="E8">
        <v>3525.35009765625</v>
      </c>
      <c r="G8">
        <v>2456.31591796875</v>
      </c>
      <c r="I8">
        <v>1222.28479003906</v>
      </c>
      <c r="J8">
        <v>2145.6015625</v>
      </c>
      <c r="L8">
        <v>550.60461425781205</v>
      </c>
      <c r="N8">
        <v>859.296142578125</v>
      </c>
      <c r="O8">
        <v>732.36041259765602</v>
      </c>
      <c r="P8">
        <v>1039.31420898437</v>
      </c>
      <c r="Q8">
        <v>517.19201660156205</v>
      </c>
      <c r="R8">
        <v>471.86874389648398</v>
      </c>
      <c r="U8">
        <v>397.80755615234301</v>
      </c>
      <c r="V8">
        <v>378.91693115234301</v>
      </c>
      <c r="W8">
        <v>427.583984375</v>
      </c>
      <c r="X8">
        <v>286.54113769531199</v>
      </c>
      <c r="Y8">
        <v>454.00787353515602</v>
      </c>
      <c r="AA8">
        <v>157.83358764648401</v>
      </c>
      <c r="AE8">
        <v>483.76605224609301</v>
      </c>
      <c r="AF8">
        <v>235.07287597656199</v>
      </c>
      <c r="AP8">
        <v>98.162124633789006</v>
      </c>
      <c r="AQ8">
        <v>131.34637451171801</v>
      </c>
      <c r="AR8">
        <v>89.926170349120994</v>
      </c>
      <c r="AU8">
        <v>1079.63940429687</v>
      </c>
      <c r="AX8">
        <v>283.94973754882801</v>
      </c>
      <c r="AY8">
        <v>734.98083496093705</v>
      </c>
      <c r="BB8">
        <v>226.21337890625</v>
      </c>
      <c r="BC8">
        <v>238.96878051757801</v>
      </c>
      <c r="BD8">
        <v>156.95227050781199</v>
      </c>
      <c r="BF8">
        <v>175.33316040039</v>
      </c>
      <c r="BG8">
        <v>105.501457214355</v>
      </c>
      <c r="BH8">
        <v>144.20834350585901</v>
      </c>
      <c r="BJ8">
        <v>249.75970458984301</v>
      </c>
      <c r="BL8" s="2"/>
    </row>
    <row r="9" spans="1:67" x14ac:dyDescent="0.2">
      <c r="A9">
        <v>1.2</v>
      </c>
      <c r="H9">
        <v>1902.04284667968</v>
      </c>
      <c r="K9">
        <v>1148.35229492187</v>
      </c>
      <c r="S9">
        <v>208.38195800781199</v>
      </c>
      <c r="Z9">
        <v>315.68572998046801</v>
      </c>
      <c r="AC9">
        <v>71.351394653320298</v>
      </c>
      <c r="AD9">
        <v>220.23306274414</v>
      </c>
      <c r="AG9">
        <v>874.67102050781205</v>
      </c>
      <c r="AH9">
        <v>1097.39599609375</v>
      </c>
      <c r="AJ9">
        <v>504.27947998046801</v>
      </c>
      <c r="AK9">
        <v>349.97994995117102</v>
      </c>
      <c r="AL9">
        <v>146.94143676757801</v>
      </c>
      <c r="AN9">
        <v>87.997154235839801</v>
      </c>
      <c r="AO9">
        <v>133.88366699218699</v>
      </c>
      <c r="AS9">
        <v>795.60577392578102</v>
      </c>
      <c r="AT9">
        <v>483.45880126953102</v>
      </c>
      <c r="AV9">
        <v>208.40979003906199</v>
      </c>
      <c r="AW9">
        <v>256.804931640625</v>
      </c>
      <c r="AZ9">
        <v>253.22122192382801</v>
      </c>
      <c r="BA9">
        <v>287.02862548828102</v>
      </c>
      <c r="BE9">
        <v>191.20608520507801</v>
      </c>
      <c r="BI9">
        <v>242.20419311523401</v>
      </c>
      <c r="BL9" s="2"/>
    </row>
    <row r="10" spans="1:67" x14ac:dyDescent="0.2">
      <c r="A10" s="2">
        <v>1.7</v>
      </c>
      <c r="H10">
        <v>1817.31079101562</v>
      </c>
      <c r="K10">
        <v>1080.39343261718</v>
      </c>
      <c r="S10">
        <v>214.16876220703099</v>
      </c>
      <c r="Z10">
        <v>285.37161254882801</v>
      </c>
      <c r="AC10">
        <v>72.845390319824205</v>
      </c>
      <c r="AD10">
        <v>211.35884094238199</v>
      </c>
      <c r="AG10">
        <v>804.792724609375</v>
      </c>
      <c r="AH10">
        <v>1038.92114257812</v>
      </c>
      <c r="AJ10">
        <v>538.535888671875</v>
      </c>
      <c r="AK10">
        <v>360.86599731445301</v>
      </c>
      <c r="AL10">
        <v>153.68466186523401</v>
      </c>
      <c r="AN10">
        <v>71.2384033203125</v>
      </c>
      <c r="AO10">
        <v>122.22280120849599</v>
      </c>
      <c r="AS10">
        <v>724.931396484375</v>
      </c>
      <c r="AT10">
        <v>452.62063598632801</v>
      </c>
      <c r="AV10">
        <v>214.07287597656199</v>
      </c>
      <c r="AW10">
        <v>240.03683471679599</v>
      </c>
      <c r="AZ10">
        <v>235.54159545898401</v>
      </c>
      <c r="BA10">
        <v>276.04373168945301</v>
      </c>
      <c r="BE10">
        <v>173.20243835449199</v>
      </c>
      <c r="BI10">
        <v>223.648834228515</v>
      </c>
      <c r="BL10" s="2"/>
      <c r="BO10" s="2"/>
    </row>
    <row r="11" spans="1:67" x14ac:dyDescent="0.2">
      <c r="A11" s="2">
        <v>2</v>
      </c>
      <c r="F11">
        <v>4022.77709960937</v>
      </c>
      <c r="M11">
        <v>432.01214599609301</v>
      </c>
      <c r="T11">
        <v>295.40682983398398</v>
      </c>
      <c r="AB11">
        <v>154.34332275390599</v>
      </c>
      <c r="AI11">
        <v>469.24749755859301</v>
      </c>
      <c r="AM11">
        <v>134.09141540527301</v>
      </c>
      <c r="BO11" s="2"/>
    </row>
    <row r="12" spans="1:67" x14ac:dyDescent="0.2">
      <c r="A12" s="2">
        <v>2.2000000000000002</v>
      </c>
      <c r="H12">
        <v>1715.88562011718</v>
      </c>
      <c r="K12">
        <v>1014.7857055664</v>
      </c>
      <c r="S12">
        <v>198.90155029296801</v>
      </c>
      <c r="Z12">
        <v>283.53186035156199</v>
      </c>
      <c r="AC12">
        <v>57.034828186035099</v>
      </c>
      <c r="AD12">
        <v>209.99597167968699</v>
      </c>
      <c r="AG12">
        <v>698.47540283203102</v>
      </c>
      <c r="AH12">
        <v>1006.99658203125</v>
      </c>
      <c r="AJ12">
        <v>501.60903930664</v>
      </c>
      <c r="AK12">
        <v>327.29666137695301</v>
      </c>
      <c r="AL12">
        <v>139.44729614257801</v>
      </c>
      <c r="AN12">
        <v>77.37646484375</v>
      </c>
      <c r="AO12">
        <v>121.254829406738</v>
      </c>
      <c r="AS12">
        <v>679.94189453125</v>
      </c>
      <c r="AT12">
        <v>416.00274658203102</v>
      </c>
      <c r="AV12">
        <v>199.32804870605401</v>
      </c>
      <c r="AW12">
        <v>215.22448730468699</v>
      </c>
      <c r="AZ12">
        <v>207.65199279785099</v>
      </c>
      <c r="BA12">
        <v>240.43109130859301</v>
      </c>
      <c r="BE12">
        <v>163.185302734375</v>
      </c>
      <c r="BI12">
        <v>223.34719848632801</v>
      </c>
      <c r="BL12" s="2"/>
      <c r="BO12" s="2"/>
    </row>
    <row r="13" spans="1:67" x14ac:dyDescent="0.2">
      <c r="A13" s="2">
        <v>2.7</v>
      </c>
      <c r="H13">
        <v>1639.17895507812</v>
      </c>
      <c r="K13">
        <v>1002.75671386718</v>
      </c>
      <c r="S13">
        <v>168.70220947265599</v>
      </c>
      <c r="Z13">
        <v>244.20895385742099</v>
      </c>
      <c r="AC13">
        <v>45.785572052001903</v>
      </c>
      <c r="AD13">
        <v>198.02993774414</v>
      </c>
      <c r="AG13">
        <v>530.87487792968705</v>
      </c>
      <c r="AH13">
        <v>932.80993652343705</v>
      </c>
      <c r="AJ13">
        <v>443.12164306640602</v>
      </c>
      <c r="AK13">
        <v>313.87765502929602</v>
      </c>
      <c r="AL13">
        <v>123.334022521972</v>
      </c>
      <c r="AN13">
        <v>73.440834045410099</v>
      </c>
      <c r="AO13">
        <v>78.347145080566406</v>
      </c>
      <c r="AS13">
        <v>623.56292724609295</v>
      </c>
      <c r="AT13">
        <v>361.14956665039</v>
      </c>
      <c r="AV13">
        <v>169.050369262695</v>
      </c>
      <c r="AW13">
        <v>189.3564453125</v>
      </c>
      <c r="AZ13">
        <v>201.635330200195</v>
      </c>
      <c r="BA13">
        <v>212.31140136718699</v>
      </c>
      <c r="BE13">
        <v>148.09948730468699</v>
      </c>
      <c r="BI13">
        <v>212.22247314453099</v>
      </c>
      <c r="BL13" s="2"/>
      <c r="BO13" s="2"/>
    </row>
    <row r="14" spans="1:67" x14ac:dyDescent="0.2">
      <c r="A14">
        <v>3</v>
      </c>
      <c r="B14">
        <v>3277.97631835937</v>
      </c>
      <c r="C14">
        <v>467.96792602539</v>
      </c>
      <c r="D14">
        <v>2554.12451171875</v>
      </c>
      <c r="E14">
        <v>2774.50463867187</v>
      </c>
      <c r="G14">
        <v>1722.599609375</v>
      </c>
      <c r="I14">
        <v>1030.76281738281</v>
      </c>
      <c r="J14">
        <v>1661.94543457031</v>
      </c>
      <c r="L14">
        <v>352.696197509765</v>
      </c>
      <c r="N14">
        <v>725.44250488281205</v>
      </c>
      <c r="O14">
        <v>511.345703125</v>
      </c>
      <c r="P14">
        <v>863.21441650390602</v>
      </c>
      <c r="Q14">
        <v>376.47512817382801</v>
      </c>
      <c r="R14">
        <v>453.29193115234301</v>
      </c>
      <c r="U14">
        <v>266.32485961914</v>
      </c>
      <c r="V14">
        <v>306.26898193359301</v>
      </c>
      <c r="W14">
        <v>396.25680541992102</v>
      </c>
      <c r="X14">
        <v>246.03324890136699</v>
      </c>
      <c r="Y14">
        <v>338.09521484375</v>
      </c>
      <c r="AA14">
        <v>125.37594604492099</v>
      </c>
      <c r="AE14">
        <v>418.513671875</v>
      </c>
      <c r="AF14">
        <v>189.46188354492099</v>
      </c>
      <c r="AP14">
        <v>76.978240966796804</v>
      </c>
      <c r="AQ14">
        <v>117.01710510253901</v>
      </c>
      <c r="AR14">
        <v>73.975891113281193</v>
      </c>
      <c r="AU14">
        <v>860.79931640625</v>
      </c>
      <c r="AX14">
        <v>194.37927246093699</v>
      </c>
      <c r="AY14">
        <v>541.888671875</v>
      </c>
      <c r="BB14">
        <v>166.69094848632801</v>
      </c>
      <c r="BC14">
        <v>205.08459472656199</v>
      </c>
      <c r="BD14">
        <v>132.77116394042901</v>
      </c>
      <c r="BF14">
        <v>133.43670654296801</v>
      </c>
      <c r="BG14">
        <v>77.931053161620994</v>
      </c>
      <c r="BH14">
        <v>114.61724853515599</v>
      </c>
      <c r="BJ14">
        <v>229.46891784667901</v>
      </c>
      <c r="BO14" s="2"/>
    </row>
    <row r="15" spans="1:67" x14ac:dyDescent="0.2">
      <c r="A15" s="2">
        <v>3.2</v>
      </c>
      <c r="H15">
        <v>1565.04443359375</v>
      </c>
      <c r="K15">
        <v>982.61517333984295</v>
      </c>
      <c r="S15">
        <v>169.380615234375</v>
      </c>
      <c r="Z15">
        <v>223.58016967773401</v>
      </c>
      <c r="AC15">
        <v>59.960693359375</v>
      </c>
      <c r="AD15">
        <v>184.29797363281199</v>
      </c>
      <c r="AG15">
        <v>474.79736328125</v>
      </c>
      <c r="AH15">
        <v>888.70397949218705</v>
      </c>
      <c r="AJ15">
        <v>455.752838134765</v>
      </c>
      <c r="AK15">
        <v>325.85363769531199</v>
      </c>
      <c r="AL15">
        <v>120.421081542968</v>
      </c>
      <c r="AN15">
        <v>74.845794677734304</v>
      </c>
      <c r="AO15">
        <v>72.268913269042898</v>
      </c>
      <c r="AS15">
        <v>600.05755615234295</v>
      </c>
      <c r="AT15">
        <v>363.17303466796801</v>
      </c>
      <c r="AV15">
        <v>169.58279418945301</v>
      </c>
      <c r="AW15">
        <v>161.57675170898401</v>
      </c>
      <c r="AZ15">
        <v>190.71430969238199</v>
      </c>
      <c r="BA15">
        <v>199.21688842773401</v>
      </c>
      <c r="BE15">
        <v>116.280944824218</v>
      </c>
      <c r="BI15">
        <v>193.148834228515</v>
      </c>
      <c r="BO15" s="2"/>
    </row>
    <row r="16" spans="1:67" x14ac:dyDescent="0.2">
      <c r="A16" s="2">
        <v>3.7</v>
      </c>
      <c r="H16">
        <v>1438.36022949218</v>
      </c>
      <c r="K16">
        <v>894.854248046875</v>
      </c>
      <c r="S16">
        <v>140.25051879882801</v>
      </c>
      <c r="Z16">
        <v>230.80677795410099</v>
      </c>
      <c r="AC16">
        <v>38.555755615234297</v>
      </c>
      <c r="AD16">
        <v>193.64291381835901</v>
      </c>
      <c r="AG16">
        <v>263.919921875</v>
      </c>
      <c r="AH16">
        <v>889.01239013671795</v>
      </c>
      <c r="AJ16">
        <v>446.19372558593699</v>
      </c>
      <c r="AK16">
        <v>306.90222167968699</v>
      </c>
      <c r="AL16">
        <v>111.73136138916</v>
      </c>
      <c r="AN16">
        <v>72.651992797851506</v>
      </c>
      <c r="AO16">
        <v>50.115276336669901</v>
      </c>
      <c r="AS16">
        <v>562.58697509765602</v>
      </c>
      <c r="AT16">
        <v>322.43209838867102</v>
      </c>
      <c r="AV16">
        <v>140.54257202148401</v>
      </c>
      <c r="AW16">
        <v>150.60287475585901</v>
      </c>
      <c r="AZ16">
        <v>168.29751586914</v>
      </c>
      <c r="BA16">
        <v>185.44006347656199</v>
      </c>
      <c r="BE16">
        <v>117.98736572265599</v>
      </c>
      <c r="BI16">
        <v>201.22732543945301</v>
      </c>
      <c r="BO16" s="2"/>
    </row>
    <row r="17" spans="1:66" x14ac:dyDescent="0.2">
      <c r="A17">
        <v>4</v>
      </c>
      <c r="F17">
        <v>3657.31103515625</v>
      </c>
      <c r="M17">
        <v>289.10906982421801</v>
      </c>
      <c r="T17">
        <v>191.99842834472599</v>
      </c>
      <c r="AB17">
        <v>119.170204162597</v>
      </c>
      <c r="AI17">
        <v>277.618408203125</v>
      </c>
      <c r="AM17">
        <v>122.18555450439401</v>
      </c>
    </row>
    <row r="18" spans="1:66" x14ac:dyDescent="0.2">
      <c r="A18">
        <v>4.2</v>
      </c>
      <c r="H18">
        <v>1478.75244140625</v>
      </c>
      <c r="K18">
        <v>852.30377197265602</v>
      </c>
      <c r="S18">
        <v>147.98175048828099</v>
      </c>
      <c r="Z18">
        <v>220.94003295898401</v>
      </c>
      <c r="AC18">
        <v>39.108856201171797</v>
      </c>
      <c r="AD18">
        <v>176.01614379882801</v>
      </c>
      <c r="AG18">
        <v>122.16382598876901</v>
      </c>
      <c r="AH18">
        <v>805.64801025390602</v>
      </c>
      <c r="AJ18">
        <v>440.31863403320301</v>
      </c>
      <c r="AK18">
        <v>299.53439331054602</v>
      </c>
      <c r="AL18">
        <v>115.170295715332</v>
      </c>
      <c r="AN18">
        <v>63.790367126464801</v>
      </c>
      <c r="AO18">
        <v>36.009773254394503</v>
      </c>
      <c r="AS18">
        <v>538.34259033203102</v>
      </c>
      <c r="AT18">
        <v>300.48498535156199</v>
      </c>
      <c r="AV18">
        <v>148.31509399414</v>
      </c>
      <c r="AW18">
        <v>148.572265625</v>
      </c>
      <c r="AZ18">
        <v>166.23187255859301</v>
      </c>
      <c r="BA18">
        <v>175.79061889648401</v>
      </c>
      <c r="BE18">
        <v>98.423645019531193</v>
      </c>
      <c r="BI18">
        <v>175.45730590820301</v>
      </c>
    </row>
    <row r="19" spans="1:66" x14ac:dyDescent="0.2">
      <c r="A19">
        <v>4.7</v>
      </c>
      <c r="H19">
        <v>1413.74340820312</v>
      </c>
      <c r="K19">
        <v>876.453369140625</v>
      </c>
      <c r="S19">
        <v>129.95014953613199</v>
      </c>
      <c r="Z19">
        <v>206.4609375</v>
      </c>
      <c r="AC19">
        <v>45.215118408203097</v>
      </c>
      <c r="AD19">
        <v>167.32760620117099</v>
      </c>
      <c r="AG19">
        <v>149.69953918457</v>
      </c>
      <c r="AH19">
        <v>730.51373291015602</v>
      </c>
      <c r="AJ19">
        <v>373.689208984375</v>
      </c>
      <c r="AK19">
        <v>306.70602416992102</v>
      </c>
      <c r="AL19">
        <v>90.912986755370994</v>
      </c>
      <c r="AN19">
        <v>59.463218688964801</v>
      </c>
      <c r="AO19">
        <v>42.885871887207003</v>
      </c>
      <c r="AS19">
        <v>522.298095703125</v>
      </c>
      <c r="AT19">
        <v>241.53433227539</v>
      </c>
      <c r="AV19">
        <v>130.21041870117099</v>
      </c>
      <c r="AW19">
        <v>132.757553100585</v>
      </c>
      <c r="AZ19">
        <v>138.32427978515599</v>
      </c>
      <c r="BA19">
        <v>166.762435913085</v>
      </c>
      <c r="BE19">
        <v>101.46578979492099</v>
      </c>
      <c r="BI19">
        <v>183.90214538574199</v>
      </c>
    </row>
    <row r="20" spans="1:66" x14ac:dyDescent="0.2">
      <c r="A20">
        <v>5.2</v>
      </c>
      <c r="H20">
        <v>1294.21118164062</v>
      </c>
      <c r="K20">
        <v>783.57696533203102</v>
      </c>
      <c r="S20">
        <v>129.337799072265</v>
      </c>
      <c r="Z20">
        <v>211.73556518554599</v>
      </c>
      <c r="AC20">
        <v>39.626914978027301</v>
      </c>
      <c r="AD20">
        <v>150.27996826171801</v>
      </c>
      <c r="AG20">
        <v>153.12144470214801</v>
      </c>
      <c r="AH20">
        <v>676.25347900390602</v>
      </c>
      <c r="AJ20">
        <v>337.98486328125</v>
      </c>
      <c r="AK20">
        <v>286.468505859375</v>
      </c>
      <c r="AL20">
        <v>96.491722106933494</v>
      </c>
      <c r="AN20">
        <v>60.485267639160099</v>
      </c>
      <c r="AO20">
        <v>31.068637847900298</v>
      </c>
      <c r="AS20">
        <v>515.940673828125</v>
      </c>
      <c r="AT20">
        <v>248.550201416015</v>
      </c>
      <c r="AV20">
        <v>129.77702331542901</v>
      </c>
      <c r="AW20">
        <v>125.30421447753901</v>
      </c>
      <c r="AZ20">
        <v>132.065826416015</v>
      </c>
      <c r="BA20">
        <v>160.63146972656199</v>
      </c>
      <c r="BE20">
        <v>88.394950866699205</v>
      </c>
      <c r="BI20">
        <v>164.40686035156199</v>
      </c>
    </row>
    <row r="21" spans="1:66" x14ac:dyDescent="0.2">
      <c r="A21">
        <v>5.7</v>
      </c>
      <c r="H21">
        <v>1303.49365234375</v>
      </c>
      <c r="K21">
        <v>781.72937011718705</v>
      </c>
      <c r="S21">
        <v>120.436767578125</v>
      </c>
      <c r="Z21">
        <v>173.04147338867099</v>
      </c>
      <c r="AC21">
        <v>43.652828216552699</v>
      </c>
      <c r="AD21">
        <v>141.75582885742099</v>
      </c>
      <c r="AG21">
        <v>163.09085083007801</v>
      </c>
      <c r="AH21">
        <v>653.08898925781205</v>
      </c>
      <c r="AJ21">
        <v>350.26403808593699</v>
      </c>
      <c r="AK21">
        <v>288.482666015625</v>
      </c>
      <c r="AL21">
        <v>85.361175537109304</v>
      </c>
      <c r="AN21">
        <v>54.468093872070298</v>
      </c>
      <c r="AO21">
        <v>41.142959594726499</v>
      </c>
      <c r="AS21">
        <v>463.51306152343699</v>
      </c>
      <c r="AT21">
        <v>239.4794921875</v>
      </c>
      <c r="AV21">
        <v>120.35400390625</v>
      </c>
      <c r="AW21">
        <v>115.42949676513599</v>
      </c>
      <c r="AZ21">
        <v>139.52070617675699</v>
      </c>
      <c r="BA21">
        <v>142.88229370117099</v>
      </c>
      <c r="BE21">
        <v>89.882675170898395</v>
      </c>
      <c r="BI21">
        <v>143.16162109375</v>
      </c>
    </row>
    <row r="22" spans="1:66" x14ac:dyDescent="0.2">
      <c r="A22">
        <v>6</v>
      </c>
      <c r="F22">
        <v>3237.96508789062</v>
      </c>
      <c r="M22">
        <v>188.76834106445301</v>
      </c>
      <c r="T22">
        <v>152.03924560546801</v>
      </c>
      <c r="AB22">
        <v>127.419662475585</v>
      </c>
      <c r="AI22">
        <v>161.42372131347599</v>
      </c>
      <c r="AM22">
        <v>116.467887878417</v>
      </c>
    </row>
    <row r="23" spans="1:66" x14ac:dyDescent="0.2">
      <c r="A23">
        <v>6.2</v>
      </c>
      <c r="H23">
        <v>1200.19458007812</v>
      </c>
      <c r="K23">
        <v>733.20642089843705</v>
      </c>
      <c r="S23">
        <v>120.36702728271401</v>
      </c>
      <c r="Z23">
        <v>139.765213012695</v>
      </c>
      <c r="AC23">
        <v>44.607376098632798</v>
      </c>
      <c r="AD23">
        <v>136.65206909179599</v>
      </c>
      <c r="AG23">
        <v>173.38217163085901</v>
      </c>
      <c r="AH23">
        <v>632.10900878906205</v>
      </c>
      <c r="AJ23">
        <v>312.97589111328102</v>
      </c>
      <c r="AK23">
        <v>281.75573730468699</v>
      </c>
      <c r="AL23">
        <v>93.780426025390597</v>
      </c>
      <c r="AN23">
        <v>47.518165588378899</v>
      </c>
      <c r="AO23">
        <v>36.5816230773925</v>
      </c>
      <c r="AS23">
        <v>434.99392700195301</v>
      </c>
      <c r="AT23">
        <v>223.31652832031199</v>
      </c>
      <c r="AV23">
        <v>120.420188903808</v>
      </c>
      <c r="AW23">
        <v>108.57418823242099</v>
      </c>
      <c r="AZ23">
        <v>124.299072265625</v>
      </c>
      <c r="BA23">
        <v>133.70158386230401</v>
      </c>
      <c r="BE23">
        <v>71.4302978515625</v>
      </c>
      <c r="BI23">
        <v>162.02729797363199</v>
      </c>
    </row>
    <row r="24" spans="1:66" x14ac:dyDescent="0.2">
      <c r="A24">
        <v>6.7</v>
      </c>
      <c r="H24">
        <v>1177.67333984375</v>
      </c>
      <c r="K24">
        <v>722.09173583984295</v>
      </c>
      <c r="S24">
        <v>88.633758544921804</v>
      </c>
      <c r="Z24">
        <v>155.97857666015599</v>
      </c>
      <c r="AC24">
        <v>30.195316314697202</v>
      </c>
      <c r="AD24">
        <v>139.46449279785099</v>
      </c>
      <c r="AG24">
        <v>159.72998046875</v>
      </c>
      <c r="AH24">
        <v>619.23699951171795</v>
      </c>
      <c r="AJ24">
        <v>320.32046508789</v>
      </c>
      <c r="AK24">
        <v>308.88146972656199</v>
      </c>
      <c r="AL24">
        <v>93.996444702148395</v>
      </c>
      <c r="AN24">
        <v>49.6630249023437</v>
      </c>
      <c r="AO24">
        <v>37.540439605712798</v>
      </c>
      <c r="AS24">
        <v>433.30065917968699</v>
      </c>
      <c r="AT24">
        <v>222.63786315917901</v>
      </c>
      <c r="AV24">
        <v>89.224197387695298</v>
      </c>
      <c r="AW24">
        <v>100.27368927001901</v>
      </c>
      <c r="AZ24">
        <v>117.674514770507</v>
      </c>
      <c r="BA24">
        <v>127.410514831542</v>
      </c>
      <c r="BE24">
        <v>55.079086303710902</v>
      </c>
      <c r="BI24">
        <v>142.94255065917901</v>
      </c>
    </row>
    <row r="25" spans="1:66" x14ac:dyDescent="0.2">
      <c r="A25">
        <v>7.2</v>
      </c>
      <c r="H25">
        <v>1054.96508789062</v>
      </c>
      <c r="K25">
        <v>707.69757080078102</v>
      </c>
      <c r="S25">
        <v>94.579002380370994</v>
      </c>
      <c r="Z25">
        <v>147.827545166015</v>
      </c>
      <c r="AC25">
        <v>35.527385711669901</v>
      </c>
      <c r="AD25">
        <v>136.55331420898401</v>
      </c>
      <c r="AG25">
        <v>140.901611328125</v>
      </c>
      <c r="AH25">
        <v>589.111328125</v>
      </c>
      <c r="AJ25">
        <v>300.16839599609301</v>
      </c>
      <c r="AK25">
        <v>260.06207275390602</v>
      </c>
      <c r="AL25">
        <v>85.649597167968693</v>
      </c>
      <c r="AN25">
        <v>48.482643127441399</v>
      </c>
      <c r="AO25">
        <v>36.231082916259702</v>
      </c>
      <c r="AS25">
        <v>400.280181884765</v>
      </c>
      <c r="AT25">
        <v>202.37857055664</v>
      </c>
      <c r="AV25">
        <v>94.634933471679602</v>
      </c>
      <c r="AW25">
        <v>94.684753417968693</v>
      </c>
      <c r="AZ25">
        <v>126.988159179687</v>
      </c>
      <c r="BA25">
        <v>104.72647857666</v>
      </c>
      <c r="BE25">
        <v>69.651802062988196</v>
      </c>
      <c r="BI25">
        <v>148.42221069335901</v>
      </c>
    </row>
    <row r="26" spans="1:66" x14ac:dyDescent="0.2">
      <c r="A26">
        <v>7.7</v>
      </c>
      <c r="H26">
        <v>1033.46472167968</v>
      </c>
      <c r="K26">
        <v>659.59552001953102</v>
      </c>
      <c r="S26">
        <v>93.950775146484304</v>
      </c>
      <c r="Z26">
        <v>143.97036743164</v>
      </c>
      <c r="AC26">
        <v>37.883186340332003</v>
      </c>
      <c r="AD26">
        <v>137.79226684570301</v>
      </c>
      <c r="AG26">
        <v>158.02099609375</v>
      </c>
      <c r="AH26">
        <v>510.07080078125</v>
      </c>
      <c r="AJ26">
        <v>271.21151733398398</v>
      </c>
      <c r="AK26">
        <v>243.24253845214801</v>
      </c>
      <c r="AL26">
        <v>80.398185729980398</v>
      </c>
      <c r="AN26">
        <v>45.531661987304602</v>
      </c>
      <c r="AS26">
        <v>393.94662475585898</v>
      </c>
      <c r="AT26">
        <v>199.048080444335</v>
      </c>
      <c r="AV26">
        <v>95.042709350585895</v>
      </c>
      <c r="AW26">
        <v>91.817932128906193</v>
      </c>
      <c r="AZ26">
        <v>107.965446472167</v>
      </c>
      <c r="BA26">
        <v>105.76137542724599</v>
      </c>
      <c r="BE26">
        <v>60.952598571777301</v>
      </c>
      <c r="BI26">
        <v>131.25695800781199</v>
      </c>
    </row>
    <row r="27" spans="1:66" x14ac:dyDescent="0.2">
      <c r="A27">
        <v>8</v>
      </c>
      <c r="F27">
        <v>2873.99536132812</v>
      </c>
      <c r="M27">
        <v>150.35752868652301</v>
      </c>
      <c r="T27">
        <v>116.054550170898</v>
      </c>
      <c r="AB27">
        <v>104.33163452148401</v>
      </c>
      <c r="AI27">
        <v>106.959350585937</v>
      </c>
      <c r="AM27">
        <v>69.284843444824205</v>
      </c>
    </row>
    <row r="28" spans="1:66" x14ac:dyDescent="0.2">
      <c r="A28">
        <v>8.1999999999999993</v>
      </c>
      <c r="H28">
        <v>1008.43591308593</v>
      </c>
      <c r="K28">
        <v>666.79254150390602</v>
      </c>
      <c r="S28">
        <v>85.155807495117102</v>
      </c>
      <c r="Z28">
        <v>151.95202636718699</v>
      </c>
      <c r="AC28">
        <v>25.028232574462798</v>
      </c>
      <c r="AD28">
        <v>131.03248596191401</v>
      </c>
      <c r="AG28">
        <v>155.43978881835901</v>
      </c>
      <c r="AH28">
        <v>492.37060546875</v>
      </c>
      <c r="AJ28">
        <v>268.42053222656199</v>
      </c>
      <c r="AK28">
        <v>273.44186401367102</v>
      </c>
      <c r="AL28">
        <v>87.131797790527301</v>
      </c>
      <c r="AN28">
        <v>43.928054809570298</v>
      </c>
      <c r="AS28">
        <v>351.69573974609301</v>
      </c>
      <c r="AT28">
        <v>185.16693115234301</v>
      </c>
      <c r="AV28">
        <v>85.589172363281193</v>
      </c>
      <c r="AW28">
        <v>100.12223815917901</v>
      </c>
      <c r="AZ28">
        <v>90.334182739257798</v>
      </c>
      <c r="BA28">
        <v>97.298698425292898</v>
      </c>
      <c r="BE28">
        <v>41.366813659667898</v>
      </c>
      <c r="BI28">
        <v>128.8486328125</v>
      </c>
    </row>
    <row r="29" spans="1:66" x14ac:dyDescent="0.2">
      <c r="A29">
        <v>8.6999999999999993</v>
      </c>
      <c r="H29">
        <v>1027.60961914062</v>
      </c>
      <c r="K29">
        <v>654.4482421875</v>
      </c>
      <c r="S29">
        <v>82.338226318359304</v>
      </c>
      <c r="Z29">
        <v>140.36654663085901</v>
      </c>
      <c r="AC29">
        <v>27.406959533691399</v>
      </c>
      <c r="AD29">
        <v>113.086608886718</v>
      </c>
      <c r="AG29">
        <v>173.45895385742099</v>
      </c>
      <c r="AH29">
        <v>456.79351806640602</v>
      </c>
      <c r="AJ29">
        <v>270.06140136718699</v>
      </c>
      <c r="AK29">
        <v>250.49264526367099</v>
      </c>
      <c r="AL29">
        <v>100.022804260253</v>
      </c>
      <c r="AN29">
        <v>42.9462890625</v>
      </c>
      <c r="AS29">
        <v>341.87316894531199</v>
      </c>
      <c r="AT29">
        <v>179.20437622070301</v>
      </c>
      <c r="AV29">
        <v>82.300849914550696</v>
      </c>
      <c r="AW29">
        <v>87.230278015136705</v>
      </c>
      <c r="AZ29">
        <v>95.136291503906193</v>
      </c>
      <c r="BA29">
        <v>87.863975524902301</v>
      </c>
      <c r="BE29">
        <v>37.344703674316399</v>
      </c>
      <c r="BI29">
        <v>129.29692077636699</v>
      </c>
      <c r="BL29" s="2"/>
    </row>
    <row r="30" spans="1:66" x14ac:dyDescent="0.2">
      <c r="A30">
        <v>9.1999999999999993</v>
      </c>
      <c r="H30">
        <v>905.98400878906205</v>
      </c>
      <c r="K30">
        <v>656.49029541015602</v>
      </c>
      <c r="S30">
        <v>84.557884216308494</v>
      </c>
      <c r="Z30">
        <v>116.268798828125</v>
      </c>
      <c r="AC30">
        <v>22.040580749511701</v>
      </c>
      <c r="AD30">
        <v>125.125198364257</v>
      </c>
      <c r="AH30">
        <v>434.16555786132801</v>
      </c>
      <c r="AJ30">
        <v>279.10659790039</v>
      </c>
      <c r="AK30">
        <v>244.07522583007801</v>
      </c>
      <c r="AL30">
        <v>83.240493774414006</v>
      </c>
      <c r="AN30">
        <v>33.324623107910099</v>
      </c>
      <c r="AS30">
        <v>322.62091064453102</v>
      </c>
      <c r="AT30">
        <v>152.00361633300699</v>
      </c>
      <c r="AV30">
        <v>83.928977966308494</v>
      </c>
      <c r="AW30">
        <v>80.969459533691406</v>
      </c>
      <c r="AZ30">
        <v>96.672958374023395</v>
      </c>
      <c r="BA30">
        <v>91.610092163085895</v>
      </c>
      <c r="BE30">
        <v>42.753921508788999</v>
      </c>
      <c r="BI30">
        <v>99.883148193359304</v>
      </c>
      <c r="BN30" s="2"/>
    </row>
    <row r="31" spans="1:66" x14ac:dyDescent="0.2">
      <c r="A31">
        <v>9.6999999999999993</v>
      </c>
      <c r="H31">
        <v>889.26550292968705</v>
      </c>
      <c r="K31">
        <v>574.69055175781205</v>
      </c>
      <c r="S31">
        <v>77.752143859863196</v>
      </c>
      <c r="Z31">
        <v>132.260009765625</v>
      </c>
      <c r="AC31">
        <v>35.728004455566399</v>
      </c>
      <c r="AD31">
        <v>135.42385864257801</v>
      </c>
      <c r="AH31">
        <v>427.28143310546801</v>
      </c>
      <c r="AJ31">
        <v>245.80146789550699</v>
      </c>
      <c r="AK31">
        <v>261.33508300781199</v>
      </c>
      <c r="AL31">
        <v>79.109275817870994</v>
      </c>
      <c r="AN31">
        <v>29.544471740722599</v>
      </c>
      <c r="AS31">
        <v>338.94552612304602</v>
      </c>
      <c r="AT31">
        <v>149.888916015625</v>
      </c>
      <c r="AV31">
        <v>77.586257934570298</v>
      </c>
      <c r="AW31">
        <v>87.657440185546804</v>
      </c>
      <c r="AZ31">
        <v>101.16371154785099</v>
      </c>
      <c r="BA31">
        <v>84.966224670410099</v>
      </c>
      <c r="BE31">
        <v>47.000965118408203</v>
      </c>
      <c r="BI31">
        <v>127.60735321044901</v>
      </c>
    </row>
    <row r="32" spans="1:66" x14ac:dyDescent="0.2">
      <c r="A32" s="2">
        <v>10</v>
      </c>
      <c r="B32">
        <v>1737.24487304687</v>
      </c>
      <c r="C32">
        <v>183.202545166015</v>
      </c>
      <c r="D32">
        <v>1373.75769042968</v>
      </c>
      <c r="E32">
        <v>1326.66284179687</v>
      </c>
      <c r="F32">
        <v>2541.2568359375</v>
      </c>
      <c r="G32">
        <v>598.87255859375</v>
      </c>
      <c r="I32">
        <v>653.67724609375</v>
      </c>
      <c r="J32">
        <v>843.201904296875</v>
      </c>
      <c r="L32">
        <v>90.101814270019503</v>
      </c>
      <c r="M32">
        <v>118.42770385742099</v>
      </c>
      <c r="N32">
        <v>454.63732910156199</v>
      </c>
      <c r="O32">
        <v>175.303955078125</v>
      </c>
      <c r="P32">
        <v>461.46365356445301</v>
      </c>
      <c r="Q32">
        <v>155.50344848632801</v>
      </c>
      <c r="R32">
        <v>249.49673461914</v>
      </c>
      <c r="T32">
        <v>81.018615722656193</v>
      </c>
      <c r="U32">
        <v>89.673919677734304</v>
      </c>
      <c r="V32">
        <v>174.40640258789</v>
      </c>
      <c r="W32">
        <v>309.98223876953102</v>
      </c>
      <c r="X32">
        <v>183.21539306640599</v>
      </c>
      <c r="Y32">
        <v>197.51589965820301</v>
      </c>
      <c r="AA32">
        <v>89.682968139648395</v>
      </c>
      <c r="AB32">
        <v>92.526679992675696</v>
      </c>
      <c r="AE32">
        <v>239.44235229492099</v>
      </c>
      <c r="AF32">
        <v>144.05087280273401</v>
      </c>
      <c r="AI32">
        <v>96.486328125</v>
      </c>
      <c r="AM32">
        <v>46.396896362304602</v>
      </c>
      <c r="AP32">
        <v>35.189208984375</v>
      </c>
      <c r="AQ32">
        <v>84.4027099609375</v>
      </c>
      <c r="AR32">
        <v>61.291366577148402</v>
      </c>
      <c r="AU32">
        <v>377.79986572265602</v>
      </c>
      <c r="AX32">
        <v>82.729217529296804</v>
      </c>
      <c r="AY32">
        <v>174.61184692382801</v>
      </c>
      <c r="BB32">
        <v>81.041572570800696</v>
      </c>
      <c r="BC32">
        <v>121.76473236083901</v>
      </c>
      <c r="BD32">
        <v>72.423622131347599</v>
      </c>
      <c r="BF32">
        <v>66.050735473632798</v>
      </c>
      <c r="BG32">
        <v>71.134857177734304</v>
      </c>
      <c r="BH32">
        <v>79.655113220214801</v>
      </c>
      <c r="BJ32">
        <v>93.488067626953097</v>
      </c>
    </row>
    <row r="33" spans="1:66" x14ac:dyDescent="0.2">
      <c r="A33">
        <v>10.199999999999999</v>
      </c>
      <c r="H33">
        <v>903.864501953125</v>
      </c>
      <c r="K33">
        <v>620.46685791015602</v>
      </c>
      <c r="S33">
        <v>80.312660217285099</v>
      </c>
      <c r="Z33">
        <v>122.855895996093</v>
      </c>
      <c r="AC33">
        <v>25.788616180419901</v>
      </c>
      <c r="AD33">
        <v>126.55412292480401</v>
      </c>
      <c r="AH33">
        <v>407.33898925781199</v>
      </c>
      <c r="AJ33">
        <v>232.78091430664</v>
      </c>
      <c r="AK33">
        <v>258.65826416015602</v>
      </c>
      <c r="AL33">
        <v>61.1410102844238</v>
      </c>
      <c r="AN33">
        <v>49.553619384765597</v>
      </c>
      <c r="AS33">
        <v>327.03570556640602</v>
      </c>
      <c r="AT33">
        <v>142.69982910156199</v>
      </c>
      <c r="AV33">
        <v>81.317306518554602</v>
      </c>
      <c r="AW33">
        <v>84.397964477539006</v>
      </c>
      <c r="AZ33">
        <v>85.548133850097599</v>
      </c>
      <c r="BA33">
        <v>80.259452819824205</v>
      </c>
      <c r="BE33">
        <v>43.572261810302699</v>
      </c>
      <c r="BI33">
        <v>109.724243164062</v>
      </c>
      <c r="BN33" s="2"/>
    </row>
    <row r="34" spans="1:66" x14ac:dyDescent="0.2">
      <c r="A34">
        <v>10.7</v>
      </c>
      <c r="H34">
        <v>859.47601318359295</v>
      </c>
      <c r="K34">
        <v>504.45809936523398</v>
      </c>
      <c r="S34">
        <v>72.236114501953097</v>
      </c>
      <c r="Z34">
        <v>128.67414855957</v>
      </c>
      <c r="AC34">
        <v>20.860763549804599</v>
      </c>
      <c r="AD34">
        <v>101.414779663085</v>
      </c>
      <c r="AH34">
        <v>391.61441040039</v>
      </c>
      <c r="AJ34">
        <v>247.17721557617099</v>
      </c>
      <c r="AK34">
        <v>243.66107177734301</v>
      </c>
      <c r="AL34">
        <v>64.281921386718693</v>
      </c>
      <c r="AN34">
        <v>31.007003784179599</v>
      </c>
      <c r="AS34">
        <v>332.475341796875</v>
      </c>
      <c r="AT34">
        <v>146.94645690917901</v>
      </c>
      <c r="AV34">
        <v>72.508163452148395</v>
      </c>
      <c r="AW34">
        <v>79.579849243164006</v>
      </c>
      <c r="AZ34">
        <v>75.175476074218693</v>
      </c>
      <c r="BA34">
        <v>87.590072631835895</v>
      </c>
      <c r="BE34">
        <v>31.575450897216701</v>
      </c>
      <c r="BI34">
        <v>111.428871154785</v>
      </c>
    </row>
    <row r="35" spans="1:66" x14ac:dyDescent="0.2">
      <c r="A35">
        <v>11.2</v>
      </c>
      <c r="H35">
        <v>826.967529296875</v>
      </c>
      <c r="K35">
        <v>539.38934326171795</v>
      </c>
      <c r="S35">
        <v>76.618011474609304</v>
      </c>
      <c r="Z35">
        <v>107.851760864257</v>
      </c>
      <c r="AC35">
        <v>23.5666694641113</v>
      </c>
      <c r="AD35">
        <v>123.038330078125</v>
      </c>
      <c r="AH35">
        <v>393.17242431640602</v>
      </c>
      <c r="AJ35">
        <v>262.99212646484301</v>
      </c>
      <c r="AK35">
        <v>237.26980590820301</v>
      </c>
      <c r="AL35">
        <v>63.850490570068303</v>
      </c>
      <c r="AN35">
        <v>35.204627990722599</v>
      </c>
      <c r="AS35">
        <v>311.37268066406199</v>
      </c>
      <c r="AT35">
        <v>139.75793457031199</v>
      </c>
      <c r="AV35">
        <v>77.053390502929602</v>
      </c>
      <c r="AW35">
        <v>86.288757324218693</v>
      </c>
      <c r="AZ35">
        <v>71.225738525390597</v>
      </c>
      <c r="BA35">
        <v>69.434951782226506</v>
      </c>
      <c r="BE35">
        <v>35.337879180908203</v>
      </c>
      <c r="BI35">
        <v>108.906921386718</v>
      </c>
    </row>
    <row r="36" spans="1:66" x14ac:dyDescent="0.2">
      <c r="A36">
        <v>11.7</v>
      </c>
      <c r="H36">
        <v>830.846923828125</v>
      </c>
      <c r="K36">
        <v>550.158203125</v>
      </c>
      <c r="S36">
        <v>74.182846069335895</v>
      </c>
      <c r="Z36">
        <v>145.73123168945301</v>
      </c>
      <c r="AC36">
        <v>24.0093269348144</v>
      </c>
      <c r="AD36">
        <v>100.46582794189401</v>
      </c>
      <c r="AH36">
        <v>324.40505981445301</v>
      </c>
      <c r="AJ36">
        <v>209.167724609375</v>
      </c>
      <c r="AK36">
        <v>215.9423828125</v>
      </c>
      <c r="AL36">
        <v>70.859970092773395</v>
      </c>
      <c r="AN36">
        <v>41.745780944824197</v>
      </c>
      <c r="AS36">
        <v>289.33737182617102</v>
      </c>
      <c r="AT36">
        <v>118.51276397705</v>
      </c>
      <c r="AV36">
        <v>75.479049682617102</v>
      </c>
      <c r="AW36">
        <v>69.338287353515597</v>
      </c>
      <c r="AZ36">
        <v>80.203659057617102</v>
      </c>
      <c r="BA36">
        <v>67.616134643554602</v>
      </c>
      <c r="BE36">
        <v>37.320125579833899</v>
      </c>
      <c r="BI36">
        <v>96.635154724120994</v>
      </c>
    </row>
    <row r="37" spans="1:66" x14ac:dyDescent="0.2">
      <c r="A37">
        <v>12</v>
      </c>
      <c r="F37">
        <v>2257.7685546875</v>
      </c>
      <c r="M37">
        <v>89.082687377929602</v>
      </c>
      <c r="T37">
        <v>63.9696655273437</v>
      </c>
      <c r="AB37">
        <v>78.513969421386705</v>
      </c>
      <c r="AI37">
        <v>89.967544555664006</v>
      </c>
      <c r="AM37">
        <v>43.331199645996001</v>
      </c>
    </row>
    <row r="38" spans="1:66" x14ac:dyDescent="0.2">
      <c r="A38">
        <v>12.2</v>
      </c>
      <c r="H38">
        <v>756.52575683593705</v>
      </c>
      <c r="K38">
        <v>516.198486328125</v>
      </c>
      <c r="S38">
        <v>53.88037109375</v>
      </c>
      <c r="Z38">
        <v>119.01382446289</v>
      </c>
      <c r="AC38">
        <v>14.4537811279296</v>
      </c>
      <c r="AD38">
        <v>97.831192016601506</v>
      </c>
      <c r="AH38">
        <v>317.50167846679602</v>
      </c>
      <c r="AJ38">
        <v>224.72090148925699</v>
      </c>
      <c r="AK38">
        <v>203.80075073242099</v>
      </c>
      <c r="AL38">
        <v>59.2854194641113</v>
      </c>
      <c r="AN38">
        <v>36.192131042480398</v>
      </c>
      <c r="AS38">
        <v>306.57867431640602</v>
      </c>
      <c r="AT38">
        <v>141.47564697265599</v>
      </c>
      <c r="AV38">
        <v>54.275634765625</v>
      </c>
      <c r="AW38">
        <v>85.908943176269503</v>
      </c>
      <c r="AZ38">
        <v>78.112953186035099</v>
      </c>
      <c r="BA38">
        <v>70.745567321777301</v>
      </c>
      <c r="BE38">
        <v>32.551433563232401</v>
      </c>
      <c r="BI38">
        <v>106.801139831542</v>
      </c>
    </row>
    <row r="39" spans="1:66" x14ac:dyDescent="0.2">
      <c r="A39">
        <v>12.7</v>
      </c>
      <c r="H39">
        <v>750.04724121093705</v>
      </c>
      <c r="K39">
        <v>503.58197021484301</v>
      </c>
      <c r="S39">
        <v>50.772369384765597</v>
      </c>
      <c r="Z39">
        <v>123.91525268554599</v>
      </c>
      <c r="AC39">
        <v>15.780189514160099</v>
      </c>
      <c r="AD39">
        <v>78.7476806640625</v>
      </c>
      <c r="AH39">
        <v>336.30050659179602</v>
      </c>
      <c r="AJ39">
        <v>181.84742736816401</v>
      </c>
      <c r="AK39">
        <v>211.97509765625</v>
      </c>
      <c r="AL39">
        <v>55.247531890869098</v>
      </c>
      <c r="AN39">
        <v>36.203620910644503</v>
      </c>
      <c r="AS39">
        <v>293.66110229492102</v>
      </c>
      <c r="AT39">
        <v>122.09669494628901</v>
      </c>
      <c r="AV39">
        <v>50.9078979492187</v>
      </c>
      <c r="AW39">
        <v>88.126266479492102</v>
      </c>
      <c r="AZ39">
        <v>70.030174255370994</v>
      </c>
      <c r="BA39">
        <v>71.126190185546804</v>
      </c>
      <c r="BE39">
        <v>22.664615631103501</v>
      </c>
      <c r="BI39">
        <v>98.562469482421804</v>
      </c>
    </row>
    <row r="40" spans="1:66" x14ac:dyDescent="0.2">
      <c r="A40">
        <v>13.2</v>
      </c>
      <c r="H40">
        <v>723.68444824218705</v>
      </c>
      <c r="K40">
        <v>511.64501953125</v>
      </c>
      <c r="S40">
        <v>49.311470031738203</v>
      </c>
      <c r="Z40">
        <v>102.61312866210901</v>
      </c>
      <c r="AC40">
        <v>25.787757873535099</v>
      </c>
      <c r="AD40">
        <v>98.916976928710895</v>
      </c>
      <c r="AH40">
        <v>302.09832763671801</v>
      </c>
      <c r="AJ40">
        <v>174.16346740722599</v>
      </c>
      <c r="AK40">
        <v>220.04917907714801</v>
      </c>
      <c r="AL40">
        <v>60.9447212219238</v>
      </c>
      <c r="AN40">
        <v>33.203666687011697</v>
      </c>
      <c r="AS40">
        <v>276.970947265625</v>
      </c>
      <c r="AT40">
        <v>123.166862487792</v>
      </c>
      <c r="AV40">
        <v>49.440383911132798</v>
      </c>
      <c r="AW40">
        <v>56.7891426086425</v>
      </c>
      <c r="AZ40">
        <v>60.434616088867102</v>
      </c>
      <c r="BA40">
        <v>70.103950500488196</v>
      </c>
      <c r="BI40">
        <v>75.679092407226506</v>
      </c>
    </row>
    <row r="41" spans="1:66" x14ac:dyDescent="0.2">
      <c r="A41">
        <v>13.7</v>
      </c>
      <c r="H41">
        <v>697.31066894531205</v>
      </c>
      <c r="K41">
        <v>473.16357421875</v>
      </c>
      <c r="S41">
        <v>75.146736145019503</v>
      </c>
      <c r="Z41">
        <v>117.55417633056599</v>
      </c>
      <c r="AC41">
        <v>16.369911193847599</v>
      </c>
      <c r="AD41">
        <v>107.137939453125</v>
      </c>
      <c r="AH41">
        <v>326.020904541015</v>
      </c>
      <c r="AJ41">
        <v>217.32795715332</v>
      </c>
      <c r="AK41">
        <v>216.78379821777301</v>
      </c>
      <c r="AL41">
        <v>60.190784454345703</v>
      </c>
      <c r="AN41">
        <v>28.401504516601499</v>
      </c>
      <c r="AS41">
        <v>298.036041259765</v>
      </c>
      <c r="AT41">
        <v>94.204498291015597</v>
      </c>
      <c r="AV41">
        <v>74.967430114745994</v>
      </c>
      <c r="AW41">
        <v>67.135353088378906</v>
      </c>
      <c r="AZ41">
        <v>65.803031921386705</v>
      </c>
      <c r="BA41">
        <v>71.932884216308494</v>
      </c>
      <c r="BI41">
        <v>90.115997314453097</v>
      </c>
    </row>
    <row r="42" spans="1:66" x14ac:dyDescent="0.2">
      <c r="A42">
        <v>14</v>
      </c>
      <c r="F42">
        <v>2014.33581542968</v>
      </c>
      <c r="M42">
        <v>77.431373596191406</v>
      </c>
      <c r="T42">
        <v>54.397796630859297</v>
      </c>
      <c r="AB42">
        <v>72.526054382324205</v>
      </c>
      <c r="AI42">
        <v>93.829284667968693</v>
      </c>
      <c r="AM42">
        <v>42.773342132568303</v>
      </c>
    </row>
    <row r="43" spans="1:66" x14ac:dyDescent="0.2">
      <c r="A43">
        <v>14.2</v>
      </c>
      <c r="H43">
        <v>660.76885986328102</v>
      </c>
      <c r="K43">
        <v>473.16867065429602</v>
      </c>
      <c r="S43">
        <v>44.421669006347599</v>
      </c>
      <c r="Z43">
        <v>112.119667053222</v>
      </c>
      <c r="AC43">
        <v>14.8902587890625</v>
      </c>
      <c r="AD43">
        <v>99.938652038574205</v>
      </c>
      <c r="AH43">
        <v>296.85894775390602</v>
      </c>
      <c r="AJ43">
        <v>194.95054626464801</v>
      </c>
      <c r="AK43">
        <v>202.73699951171801</v>
      </c>
      <c r="AL43">
        <v>75.210800170898395</v>
      </c>
      <c r="AN43">
        <v>30.865928649902301</v>
      </c>
      <c r="AS43">
        <v>291.46450805664</v>
      </c>
      <c r="AT43">
        <v>106.76234436035099</v>
      </c>
      <c r="AV43">
        <v>44.873023986816399</v>
      </c>
      <c r="AW43">
        <v>66.800788879394503</v>
      </c>
      <c r="AZ43">
        <v>69.993446350097599</v>
      </c>
      <c r="BA43">
        <v>54.449657440185497</v>
      </c>
      <c r="BI43">
        <v>92.163803100585895</v>
      </c>
    </row>
    <row r="44" spans="1:66" x14ac:dyDescent="0.2">
      <c r="A44">
        <v>14.7</v>
      </c>
      <c r="H44">
        <v>660.67730712890602</v>
      </c>
      <c r="K44">
        <v>454.51861572265602</v>
      </c>
      <c r="S44">
        <v>53.199134826660099</v>
      </c>
      <c r="Z44">
        <v>107.006385803222</v>
      </c>
      <c r="AC44">
        <v>14.3082427978515</v>
      </c>
      <c r="AD44">
        <v>94.904197692870994</v>
      </c>
      <c r="AH44">
        <v>283.26736450195301</v>
      </c>
      <c r="AJ44">
        <v>173.23190307617099</v>
      </c>
      <c r="AK44">
        <v>207.96421813964801</v>
      </c>
      <c r="AL44">
        <v>61.5616645812988</v>
      </c>
      <c r="AN44">
        <v>28.246055603027301</v>
      </c>
      <c r="AS44">
        <v>274.13665771484301</v>
      </c>
      <c r="AT44">
        <v>108.41407012939401</v>
      </c>
      <c r="AV44">
        <v>53.333610534667898</v>
      </c>
      <c r="AW44">
        <v>59.676738739013601</v>
      </c>
      <c r="AZ44">
        <v>61.4655151367187</v>
      </c>
      <c r="BA44">
        <v>47.668632507324197</v>
      </c>
      <c r="BI44">
        <v>78.595268249511705</v>
      </c>
    </row>
    <row r="45" spans="1:66" x14ac:dyDescent="0.2">
      <c r="A45">
        <v>15.2</v>
      </c>
      <c r="H45">
        <v>477.97216796875</v>
      </c>
      <c r="K45">
        <v>454.98406982421801</v>
      </c>
      <c r="S45">
        <v>49.482315063476499</v>
      </c>
      <c r="Z45">
        <v>108.64786529541</v>
      </c>
      <c r="AC45">
        <v>19.711685180663999</v>
      </c>
      <c r="AD45">
        <v>48.524288177490199</v>
      </c>
      <c r="AH45">
        <v>258.40679931640602</v>
      </c>
      <c r="AJ45">
        <v>184.00769042968699</v>
      </c>
      <c r="AK45">
        <v>233.734130859375</v>
      </c>
      <c r="AL45">
        <v>66.546218872070298</v>
      </c>
      <c r="AN45">
        <v>27.863143920898398</v>
      </c>
      <c r="AS45">
        <v>291.77877807617102</v>
      </c>
      <c r="AT45">
        <v>94.392852783203097</v>
      </c>
      <c r="AV45">
        <v>48.871780395507798</v>
      </c>
      <c r="AW45">
        <v>68.185211181640597</v>
      </c>
      <c r="AZ45">
        <v>60.859848022460902</v>
      </c>
      <c r="BA45">
        <v>43.388416290283203</v>
      </c>
      <c r="BI45">
        <v>78.733642578125</v>
      </c>
    </row>
    <row r="46" spans="1:66" x14ac:dyDescent="0.2">
      <c r="A46">
        <v>15.7</v>
      </c>
      <c r="H46">
        <v>552.27233886718705</v>
      </c>
      <c r="K46">
        <v>318.49670410156199</v>
      </c>
      <c r="S46">
        <v>41.490612030029197</v>
      </c>
      <c r="Z46">
        <v>102.750762939453</v>
      </c>
      <c r="AC46">
        <v>18.9048156738281</v>
      </c>
      <c r="AD46">
        <v>48.852005004882798</v>
      </c>
      <c r="AH46">
        <v>245.27137756347599</v>
      </c>
      <c r="AJ46">
        <v>185.53326416015599</v>
      </c>
      <c r="AK46">
        <v>197.03021240234301</v>
      </c>
      <c r="AL46">
        <v>53.143001556396399</v>
      </c>
      <c r="AN46">
        <v>31.317947387695298</v>
      </c>
      <c r="AS46">
        <v>194.62130737304599</v>
      </c>
      <c r="AT46">
        <v>102.462852478027</v>
      </c>
      <c r="AV46">
        <v>41.741756439208899</v>
      </c>
      <c r="AW46">
        <v>79.328857421875</v>
      </c>
      <c r="AZ46">
        <v>59.104988098144503</v>
      </c>
      <c r="BA46">
        <v>59.252052307128899</v>
      </c>
      <c r="BI46">
        <v>91.384262084960895</v>
      </c>
    </row>
    <row r="47" spans="1:66" x14ac:dyDescent="0.2">
      <c r="A47">
        <v>16</v>
      </c>
      <c r="F47">
        <v>1802.91418457031</v>
      </c>
      <c r="M47">
        <v>74.521400451660099</v>
      </c>
      <c r="T47">
        <v>43.716522216796797</v>
      </c>
      <c r="AB47">
        <v>74.049179077148395</v>
      </c>
      <c r="AI47">
        <v>95.328422546386705</v>
      </c>
      <c r="AM47">
        <v>34.3340454101562</v>
      </c>
    </row>
    <row r="48" spans="1:66" x14ac:dyDescent="0.2">
      <c r="A48">
        <v>16.2</v>
      </c>
      <c r="H48">
        <v>515.117919921875</v>
      </c>
      <c r="K48">
        <v>330.394775390625</v>
      </c>
      <c r="S48">
        <v>39.259574890136697</v>
      </c>
      <c r="Z48">
        <v>102.081336975097</v>
      </c>
      <c r="AC48">
        <v>13.098960876464799</v>
      </c>
      <c r="AD48">
        <v>47.763248443603501</v>
      </c>
      <c r="AH48">
        <v>234.516342163085</v>
      </c>
      <c r="AJ48">
        <v>165.27421569824199</v>
      </c>
      <c r="AK48">
        <v>180.19757080078099</v>
      </c>
      <c r="AL48">
        <v>57.425624847412102</v>
      </c>
      <c r="AN48">
        <v>30.382286071777301</v>
      </c>
      <c r="AS48">
        <v>215.03280639648401</v>
      </c>
      <c r="AT48">
        <v>97.670730590820298</v>
      </c>
      <c r="AV48">
        <v>39.472267150878899</v>
      </c>
      <c r="AW48">
        <v>81.10791015625</v>
      </c>
      <c r="AZ48">
        <v>54.367626190185497</v>
      </c>
      <c r="BA48">
        <v>56.734279632568303</v>
      </c>
      <c r="BI48">
        <v>73.582595825195298</v>
      </c>
    </row>
    <row r="49" spans="1:61" x14ac:dyDescent="0.2">
      <c r="A49">
        <v>16.7</v>
      </c>
      <c r="H49">
        <v>499.84167480468699</v>
      </c>
      <c r="K49">
        <v>279.68981933593699</v>
      </c>
      <c r="S49">
        <v>39.4287300109863</v>
      </c>
      <c r="Z49">
        <v>84.039512634277301</v>
      </c>
      <c r="AD49">
        <v>51.806606292724602</v>
      </c>
      <c r="AH49">
        <v>242.78178405761699</v>
      </c>
      <c r="AJ49">
        <v>171.904205322265</v>
      </c>
      <c r="AK49">
        <v>173.7060546875</v>
      </c>
      <c r="AL49">
        <v>50.590930938720703</v>
      </c>
      <c r="AN49">
        <v>29.115531921386701</v>
      </c>
      <c r="AS49">
        <v>217.766845703125</v>
      </c>
      <c r="AT49">
        <v>86.072288513183494</v>
      </c>
      <c r="AV49">
        <v>39.689891815185497</v>
      </c>
      <c r="AW49">
        <v>78.899543762207003</v>
      </c>
      <c r="AZ49">
        <v>53.690780639648402</v>
      </c>
      <c r="BA49">
        <v>52.9815063476562</v>
      </c>
      <c r="BI49">
        <v>88.960357666015597</v>
      </c>
    </row>
    <row r="50" spans="1:61" x14ac:dyDescent="0.2">
      <c r="A50">
        <v>17.2</v>
      </c>
      <c r="H50">
        <v>514.900634765625</v>
      </c>
      <c r="K50">
        <v>304.27297973632801</v>
      </c>
      <c r="S50">
        <v>46.040534973144503</v>
      </c>
      <c r="Z50">
        <v>103.416145324707</v>
      </c>
      <c r="AD50">
        <v>53.541450500488203</v>
      </c>
      <c r="AH50">
        <v>220.49432373046801</v>
      </c>
      <c r="AJ50">
        <v>165.87745666503901</v>
      </c>
      <c r="AK50">
        <v>186.1572265625</v>
      </c>
      <c r="AL50">
        <v>54.805324554443303</v>
      </c>
      <c r="AN50">
        <v>26.417869567871001</v>
      </c>
      <c r="AS50">
        <v>212.31808471679599</v>
      </c>
      <c r="AT50">
        <v>94.5872802734375</v>
      </c>
      <c r="AV50">
        <v>47.024215698242102</v>
      </c>
      <c r="AW50">
        <v>65.361793518066406</v>
      </c>
      <c r="AZ50">
        <v>48.428722381591697</v>
      </c>
      <c r="BA50">
        <v>48.231288909912102</v>
      </c>
      <c r="BI50">
        <v>63.6709594726562</v>
      </c>
    </row>
    <row r="51" spans="1:61" x14ac:dyDescent="0.2">
      <c r="A51">
        <v>17.7</v>
      </c>
      <c r="H51">
        <v>490.828125</v>
      </c>
      <c r="K51">
        <v>289.01416015625</v>
      </c>
      <c r="S51">
        <v>50.205497741699197</v>
      </c>
      <c r="Z51">
        <v>83.955856323242102</v>
      </c>
      <c r="AD51">
        <v>59.793502807617102</v>
      </c>
      <c r="AH51">
        <v>210.36891174316401</v>
      </c>
      <c r="AJ51">
        <v>174.36445617675699</v>
      </c>
      <c r="AK51">
        <v>166.76548767089801</v>
      </c>
      <c r="AL51">
        <v>102.00762176513599</v>
      </c>
      <c r="AN51">
        <v>29.593437194824201</v>
      </c>
      <c r="AS51">
        <v>219.87348937988199</v>
      </c>
      <c r="AT51">
        <v>76.476989746093693</v>
      </c>
      <c r="AV51">
        <v>51.079597473144503</v>
      </c>
      <c r="AW51">
        <v>73.998489379882798</v>
      </c>
      <c r="AZ51">
        <v>45.742706298828097</v>
      </c>
      <c r="BA51">
        <v>44.837779998779197</v>
      </c>
      <c r="BI51">
        <v>75.720298767089801</v>
      </c>
    </row>
    <row r="52" spans="1:61" x14ac:dyDescent="0.2">
      <c r="A52">
        <v>18</v>
      </c>
      <c r="F52">
        <v>1543.56176757812</v>
      </c>
      <c r="M52">
        <v>52.9060859680175</v>
      </c>
      <c r="T52">
        <v>51.355010986328097</v>
      </c>
      <c r="AB52">
        <v>76.787330627441406</v>
      </c>
      <c r="AI52">
        <v>86.348342895507798</v>
      </c>
      <c r="AM52">
        <v>26.160060882568299</v>
      </c>
    </row>
    <row r="53" spans="1:61" x14ac:dyDescent="0.2">
      <c r="A53">
        <v>18.2</v>
      </c>
      <c r="H53">
        <v>511.25231933593699</v>
      </c>
      <c r="K53">
        <v>261.987060546875</v>
      </c>
      <c r="S53">
        <v>35.8840942382812</v>
      </c>
      <c r="Z53">
        <v>95.059127807617102</v>
      </c>
      <c r="AD53">
        <v>47.111698150634702</v>
      </c>
      <c r="AH53">
        <v>213.26004028320301</v>
      </c>
      <c r="AJ53">
        <v>163.36917114257801</v>
      </c>
      <c r="AK53">
        <v>189.39208984375</v>
      </c>
      <c r="AL53">
        <v>52.380672454833899</v>
      </c>
      <c r="AN53">
        <v>29.933158874511701</v>
      </c>
      <c r="AS53">
        <v>199.28204345703099</v>
      </c>
      <c r="AT53">
        <v>82.268943786620994</v>
      </c>
      <c r="AV53">
        <v>36.689857482910099</v>
      </c>
      <c r="AW53">
        <v>65.590744018554602</v>
      </c>
      <c r="AZ53">
        <v>57.879524230957003</v>
      </c>
      <c r="BA53">
        <v>50.129604339599602</v>
      </c>
      <c r="BI53">
        <v>80.9130859375</v>
      </c>
    </row>
    <row r="54" spans="1:61" x14ac:dyDescent="0.2">
      <c r="A54">
        <v>18.7</v>
      </c>
      <c r="H54">
        <v>505.31378173828102</v>
      </c>
      <c r="K54">
        <v>278.89892578125</v>
      </c>
      <c r="S54">
        <v>38.854274749755803</v>
      </c>
      <c r="Z54">
        <v>93.734748840332003</v>
      </c>
      <c r="AD54">
        <v>45.901653289794901</v>
      </c>
      <c r="AH54">
        <v>212.177474975585</v>
      </c>
      <c r="AJ54">
        <v>163.48629760742099</v>
      </c>
      <c r="AK54">
        <v>199.35826110839801</v>
      </c>
      <c r="AL54">
        <v>49.419261932372997</v>
      </c>
      <c r="AS54">
        <v>200.25338745117099</v>
      </c>
      <c r="AT54">
        <v>97.3216552734375</v>
      </c>
      <c r="AV54">
        <v>38.340091705322202</v>
      </c>
      <c r="AW54">
        <v>75.431610107421804</v>
      </c>
      <c r="AZ54">
        <v>54.325359344482401</v>
      </c>
      <c r="BA54">
        <v>43.970340728759702</v>
      </c>
      <c r="BI54">
        <v>71.331214904785099</v>
      </c>
    </row>
    <row r="55" spans="1:61" x14ac:dyDescent="0.2">
      <c r="A55">
        <v>19.2</v>
      </c>
      <c r="H55">
        <v>474.85797119140602</v>
      </c>
      <c r="K55">
        <v>262.56182861328102</v>
      </c>
      <c r="Z55">
        <v>86.299758911132798</v>
      </c>
      <c r="AD55">
        <v>49.862545013427699</v>
      </c>
      <c r="AH55">
        <v>191.89453125</v>
      </c>
      <c r="AJ55">
        <v>142.514877319335</v>
      </c>
      <c r="AK55">
        <v>168.76657104492099</v>
      </c>
      <c r="AL55">
        <v>57.858882904052699</v>
      </c>
      <c r="AS55">
        <v>192.83807373046801</v>
      </c>
      <c r="AT55">
        <v>88.916244506835895</v>
      </c>
      <c r="AW55">
        <v>77.495063781738196</v>
      </c>
      <c r="AZ55">
        <v>41.014915466308501</v>
      </c>
      <c r="BA55">
        <v>48.984916687011697</v>
      </c>
      <c r="BI55">
        <v>70.701004028320298</v>
      </c>
    </row>
    <row r="56" spans="1:61" x14ac:dyDescent="0.2">
      <c r="A56">
        <v>19.7</v>
      </c>
      <c r="H56">
        <v>584.39935302734295</v>
      </c>
      <c r="K56">
        <v>278.998046875</v>
      </c>
      <c r="Z56">
        <v>79.360122680664006</v>
      </c>
      <c r="AD56">
        <v>56.990306854247997</v>
      </c>
      <c r="AH56">
        <v>203.82208251953099</v>
      </c>
      <c r="AJ56">
        <v>150.02682495117099</v>
      </c>
      <c r="AK56">
        <v>169.82159423828099</v>
      </c>
      <c r="AL56">
        <v>50.746471405029197</v>
      </c>
      <c r="AS56">
        <v>192.53518676757801</v>
      </c>
      <c r="AT56">
        <v>74.504676818847599</v>
      </c>
      <c r="AW56">
        <v>61.325595855712798</v>
      </c>
      <c r="AZ56">
        <v>54.514129638671797</v>
      </c>
      <c r="BA56">
        <v>37.9861640930175</v>
      </c>
      <c r="BI56">
        <v>66.895904541015597</v>
      </c>
    </row>
    <row r="57" spans="1:61" x14ac:dyDescent="0.2">
      <c r="A57">
        <v>20</v>
      </c>
      <c r="F57">
        <v>1364.95373535156</v>
      </c>
      <c r="M57">
        <v>50.242374420166001</v>
      </c>
      <c r="T57">
        <v>41.740325927734297</v>
      </c>
      <c r="AB57">
        <v>59.493274688720703</v>
      </c>
      <c r="AI57">
        <v>94.936630249023395</v>
      </c>
      <c r="AM57">
        <v>17.517715454101499</v>
      </c>
    </row>
    <row r="58" spans="1:61" x14ac:dyDescent="0.2">
      <c r="A58">
        <v>20.2</v>
      </c>
      <c r="H58">
        <v>491.17398071289</v>
      </c>
      <c r="K58">
        <v>290.98388671875</v>
      </c>
      <c r="Z58">
        <v>59.222679138183501</v>
      </c>
      <c r="AD58">
        <v>55.172115325927699</v>
      </c>
      <c r="AH58">
        <v>199.238021850585</v>
      </c>
      <c r="AJ58">
        <v>140.57531738281199</v>
      </c>
      <c r="AK58">
        <v>152.21731567382801</v>
      </c>
      <c r="AL58">
        <v>51.939083099365199</v>
      </c>
      <c r="AS58">
        <v>184.21682739257801</v>
      </c>
      <c r="AT58">
        <v>101.80628967285099</v>
      </c>
      <c r="AW58">
        <v>62.920852661132798</v>
      </c>
      <c r="AZ58">
        <v>54.623661041259702</v>
      </c>
      <c r="BA58">
        <v>44.950309753417898</v>
      </c>
      <c r="BI58">
        <v>56.954338073730398</v>
      </c>
    </row>
    <row r="59" spans="1:61" x14ac:dyDescent="0.2">
      <c r="A59">
        <v>20.7</v>
      </c>
      <c r="H59">
        <v>423.804931640625</v>
      </c>
      <c r="K59">
        <v>293.44302368164</v>
      </c>
      <c r="Z59">
        <v>78.386405944824205</v>
      </c>
      <c r="AD59">
        <v>42.020023345947202</v>
      </c>
      <c r="AH59">
        <v>229.29943847656199</v>
      </c>
      <c r="AJ59">
        <v>145.02532958984301</v>
      </c>
      <c r="AK59">
        <v>163.2080078125</v>
      </c>
      <c r="AL59">
        <v>57.759548187255803</v>
      </c>
      <c r="AS59">
        <v>170.93486022949199</v>
      </c>
      <c r="AT59">
        <v>77.913040161132798</v>
      </c>
      <c r="AW59">
        <v>57.990898132324197</v>
      </c>
      <c r="AZ59">
        <v>41.7991523742675</v>
      </c>
      <c r="BA59">
        <v>33.710128784179602</v>
      </c>
      <c r="BI59">
        <v>55.841922760009702</v>
      </c>
    </row>
    <row r="60" spans="1:61" x14ac:dyDescent="0.2">
      <c r="A60">
        <v>21.2</v>
      </c>
      <c r="H60">
        <v>453.284912109375</v>
      </c>
      <c r="K60">
        <v>278.47293090820301</v>
      </c>
      <c r="Z60">
        <v>92.048713684082003</v>
      </c>
      <c r="AD60">
        <v>42.539848327636697</v>
      </c>
      <c r="AH60">
        <v>173.72854614257801</v>
      </c>
      <c r="AJ60">
        <v>147.287353515625</v>
      </c>
      <c r="AK60">
        <v>160.79275512695301</v>
      </c>
      <c r="AL60">
        <v>56.382038116455</v>
      </c>
      <c r="AS60">
        <v>182.060134887695</v>
      </c>
      <c r="AT60">
        <v>78.568138122558494</v>
      </c>
      <c r="AW60">
        <v>66.600997924804602</v>
      </c>
      <c r="AZ60">
        <v>38.449745178222599</v>
      </c>
      <c r="BA60">
        <v>35.044033050537102</v>
      </c>
    </row>
    <row r="61" spans="1:61" x14ac:dyDescent="0.2">
      <c r="A61">
        <v>21.7</v>
      </c>
      <c r="H61">
        <v>457.837890625</v>
      </c>
      <c r="K61">
        <v>281.809478759765</v>
      </c>
      <c r="Z61">
        <v>74.42431640625</v>
      </c>
      <c r="AD61">
        <v>39.955234527587798</v>
      </c>
      <c r="AH61">
        <v>191.19422912597599</v>
      </c>
      <c r="AJ61">
        <v>128.40065002441401</v>
      </c>
      <c r="AK61">
        <v>150.47344970703099</v>
      </c>
      <c r="AL61">
        <v>62.651340484619098</v>
      </c>
      <c r="AS61">
        <v>162.245346069335</v>
      </c>
      <c r="AT61">
        <v>77.908966064453097</v>
      </c>
      <c r="AW61">
        <v>62.680183410644503</v>
      </c>
      <c r="AZ61">
        <v>49.452400207519503</v>
      </c>
      <c r="BA61">
        <v>42.116050720214801</v>
      </c>
    </row>
    <row r="62" spans="1:61" x14ac:dyDescent="0.2">
      <c r="A62">
        <v>22</v>
      </c>
      <c r="F62">
        <v>1340.3818359375</v>
      </c>
      <c r="M62">
        <v>36.956939697265597</v>
      </c>
      <c r="T62">
        <v>35.9319458007812</v>
      </c>
      <c r="AB62">
        <v>57.988166809082003</v>
      </c>
      <c r="AI62">
        <v>83.786537170410099</v>
      </c>
      <c r="AM62">
        <v>25.094509124755799</v>
      </c>
    </row>
    <row r="63" spans="1:61" x14ac:dyDescent="0.2">
      <c r="A63">
        <v>22.2</v>
      </c>
      <c r="H63">
        <v>464.491455078125</v>
      </c>
      <c r="K63">
        <v>256.87661743164</v>
      </c>
      <c r="Z63">
        <v>80.644592285156193</v>
      </c>
      <c r="AD63">
        <v>57.054889678955</v>
      </c>
      <c r="AH63">
        <v>167.75352478027301</v>
      </c>
      <c r="AJ63">
        <v>144.09222412109301</v>
      </c>
      <c r="AK63">
        <v>148.35031127929599</v>
      </c>
      <c r="AL63">
        <v>46.672107696533203</v>
      </c>
      <c r="AS63">
        <v>167.10995483398401</v>
      </c>
      <c r="AT63">
        <v>111.001953125</v>
      </c>
      <c r="AW63">
        <v>60.336433410644503</v>
      </c>
      <c r="AZ63">
        <v>39.668594360351499</v>
      </c>
      <c r="BA63">
        <v>37.230442047119098</v>
      </c>
    </row>
    <row r="64" spans="1:61" x14ac:dyDescent="0.2">
      <c r="A64">
        <v>22.7</v>
      </c>
      <c r="H64">
        <v>461.63732910156199</v>
      </c>
      <c r="K64">
        <v>266.29263305664</v>
      </c>
      <c r="Z64">
        <v>90.753005981445298</v>
      </c>
      <c r="AD64">
        <v>44.683685302734297</v>
      </c>
      <c r="AH64">
        <v>184.49642944335901</v>
      </c>
      <c r="AJ64">
        <v>130.97091674804599</v>
      </c>
      <c r="AK64">
        <v>164.92135620117099</v>
      </c>
      <c r="AL64">
        <v>56.238468170166001</v>
      </c>
      <c r="AS64">
        <v>165.225341796875</v>
      </c>
      <c r="AT64">
        <v>72.246368408203097</v>
      </c>
      <c r="AW64">
        <v>55.294639587402301</v>
      </c>
      <c r="AZ64">
        <v>39.556510925292898</v>
      </c>
      <c r="BA64">
        <v>32.097908020019503</v>
      </c>
    </row>
    <row r="65" spans="1:64" x14ac:dyDescent="0.2">
      <c r="A65">
        <v>23.2</v>
      </c>
      <c r="H65">
        <v>447.96252441406199</v>
      </c>
      <c r="K65">
        <v>260.705322265625</v>
      </c>
      <c r="Z65">
        <v>87.653831481933494</v>
      </c>
      <c r="AD65">
        <v>49.368419647216697</v>
      </c>
      <c r="AH65">
        <v>179.53973388671801</v>
      </c>
      <c r="AJ65">
        <v>121.20652770996</v>
      </c>
      <c r="AK65">
        <v>165.14805603027301</v>
      </c>
      <c r="AL65">
        <v>41.747993469238203</v>
      </c>
      <c r="AS65">
        <v>166.47564697265599</v>
      </c>
      <c r="AT65">
        <v>69.907844543457003</v>
      </c>
      <c r="AW65">
        <v>65.322151184082003</v>
      </c>
      <c r="AZ65">
        <v>47.3592109680175</v>
      </c>
      <c r="BA65">
        <v>42.158664703369098</v>
      </c>
    </row>
    <row r="66" spans="1:64" x14ac:dyDescent="0.2">
      <c r="A66">
        <v>23.7</v>
      </c>
      <c r="H66">
        <v>450.49182128906199</v>
      </c>
      <c r="K66">
        <v>274.51962280273398</v>
      </c>
      <c r="Z66">
        <v>88.543151855468693</v>
      </c>
      <c r="AD66">
        <v>39.311599731445298</v>
      </c>
      <c r="AH66">
        <v>161.05250549316401</v>
      </c>
      <c r="AJ66">
        <v>121.749694824218</v>
      </c>
      <c r="AK66">
        <v>145.86529541015599</v>
      </c>
      <c r="AL66">
        <v>46.4201850891113</v>
      </c>
      <c r="AS66">
        <v>150.88778686523401</v>
      </c>
      <c r="AT66">
        <v>79.892051696777301</v>
      </c>
      <c r="AZ66">
        <v>44.950057983398402</v>
      </c>
      <c r="BA66">
        <v>29.516971588134702</v>
      </c>
    </row>
    <row r="67" spans="1:64" x14ac:dyDescent="0.2">
      <c r="A67">
        <v>24</v>
      </c>
      <c r="F67">
        <v>1153.822265625</v>
      </c>
      <c r="M67">
        <v>42.737949371337798</v>
      </c>
      <c r="T67">
        <v>32.1316528320312</v>
      </c>
      <c r="AB67">
        <v>44.565456390380803</v>
      </c>
      <c r="AI67">
        <v>86.497528076171804</v>
      </c>
      <c r="AM67">
        <v>16.492538452148398</v>
      </c>
    </row>
    <row r="68" spans="1:64" x14ac:dyDescent="0.2">
      <c r="A68">
        <v>24.2</v>
      </c>
      <c r="H68">
        <v>421.55755615234301</v>
      </c>
      <c r="K68">
        <v>228.75215148925699</v>
      </c>
      <c r="Z68">
        <v>83.058998107910099</v>
      </c>
      <c r="AD68">
        <v>35.722728729247997</v>
      </c>
      <c r="AH68">
        <v>153.78610229492099</v>
      </c>
      <c r="AJ68">
        <v>156.74255371093699</v>
      </c>
      <c r="AK68">
        <v>170.82432556152301</v>
      </c>
      <c r="AL68">
        <v>55.552127838134702</v>
      </c>
      <c r="AS68">
        <v>168.45932006835901</v>
      </c>
      <c r="AT68">
        <v>72.607650756835895</v>
      </c>
      <c r="AZ68">
        <v>40.230430603027301</v>
      </c>
      <c r="BA68">
        <v>25.1500854492187</v>
      </c>
    </row>
    <row r="69" spans="1:64" x14ac:dyDescent="0.2">
      <c r="A69">
        <v>24.7</v>
      </c>
      <c r="H69">
        <v>472.85461425781199</v>
      </c>
      <c r="K69">
        <v>239.74867248535099</v>
      </c>
      <c r="Z69">
        <v>73.511756896972599</v>
      </c>
      <c r="AD69">
        <v>45.112354278564403</v>
      </c>
      <c r="AH69">
        <v>156.53910827636699</v>
      </c>
      <c r="AJ69">
        <v>127.22157287597599</v>
      </c>
      <c r="AK69">
        <v>149.2919921875</v>
      </c>
      <c r="AL69">
        <v>47.850917816162102</v>
      </c>
      <c r="AS69">
        <v>153.5205078125</v>
      </c>
      <c r="AT69">
        <v>73.925155639648395</v>
      </c>
      <c r="AZ69">
        <v>37.531890869140597</v>
      </c>
      <c r="BA69">
        <v>27.571971893310501</v>
      </c>
    </row>
    <row r="70" spans="1:64" x14ac:dyDescent="0.2">
      <c r="A70">
        <v>25.2</v>
      </c>
      <c r="H70">
        <v>472.38458251953102</v>
      </c>
      <c r="K70">
        <v>245.53424072265599</v>
      </c>
      <c r="Z70">
        <v>81.360404968261705</v>
      </c>
      <c r="AD70">
        <v>28.1755561828613</v>
      </c>
      <c r="AH70">
        <v>162.74864196777301</v>
      </c>
      <c r="AJ70">
        <v>105.92030334472599</v>
      </c>
      <c r="AK70">
        <v>141.71490478515599</v>
      </c>
      <c r="AL70">
        <v>46.257411956787102</v>
      </c>
      <c r="AS70">
        <v>155.94482421875</v>
      </c>
      <c r="AT70">
        <v>65.956535339355398</v>
      </c>
      <c r="AZ70">
        <v>38.302715301513601</v>
      </c>
      <c r="BA70">
        <v>39.360652923583899</v>
      </c>
    </row>
    <row r="71" spans="1:64" x14ac:dyDescent="0.2">
      <c r="A71">
        <v>25.7</v>
      </c>
      <c r="H71">
        <v>456.824951171875</v>
      </c>
      <c r="K71">
        <v>255.94837951660099</v>
      </c>
      <c r="Z71">
        <v>77.031295776367102</v>
      </c>
      <c r="AD71">
        <v>41.378913879394503</v>
      </c>
      <c r="AH71">
        <v>115.75477600097599</v>
      </c>
      <c r="AJ71">
        <v>109.442779541015</v>
      </c>
      <c r="AK71">
        <v>120.27849578857401</v>
      </c>
      <c r="AL71">
        <v>38.118171691894503</v>
      </c>
      <c r="AS71">
        <v>174.76095581054599</v>
      </c>
      <c r="AT71">
        <v>57.219524383544901</v>
      </c>
      <c r="AZ71">
        <v>28.024436950683501</v>
      </c>
      <c r="BA71">
        <v>27.1318550109863</v>
      </c>
    </row>
    <row r="72" spans="1:64" x14ac:dyDescent="0.2">
      <c r="A72">
        <v>26</v>
      </c>
      <c r="F72">
        <v>1032.46789550781</v>
      </c>
      <c r="M72">
        <v>34.6361694335937</v>
      </c>
      <c r="T72">
        <v>38.747100830078097</v>
      </c>
      <c r="AB72">
        <v>55.711227416992102</v>
      </c>
      <c r="AI72">
        <v>84.020698547363196</v>
      </c>
      <c r="AM72">
        <v>20.418815612792901</v>
      </c>
    </row>
    <row r="73" spans="1:64" x14ac:dyDescent="0.2">
      <c r="A73">
        <v>26.2</v>
      </c>
      <c r="H73">
        <v>459.06802368164</v>
      </c>
      <c r="K73">
        <v>246.36332702636699</v>
      </c>
      <c r="Z73">
        <v>83.976119995117102</v>
      </c>
      <c r="AD73">
        <v>33.986263275146399</v>
      </c>
      <c r="AH73">
        <v>112.22759246826099</v>
      </c>
      <c r="AJ73">
        <v>95.706466674804602</v>
      </c>
      <c r="AK73">
        <v>115.805488586425</v>
      </c>
      <c r="AL73">
        <v>44.734531402587798</v>
      </c>
      <c r="AS73">
        <v>155.67608642578099</v>
      </c>
      <c r="AT73">
        <v>52.764835357666001</v>
      </c>
      <c r="AZ73">
        <v>31.502708435058501</v>
      </c>
      <c r="BA73">
        <v>26.5933303833007</v>
      </c>
    </row>
    <row r="74" spans="1:64" x14ac:dyDescent="0.2">
      <c r="A74">
        <v>26.7</v>
      </c>
      <c r="H74">
        <v>436.011962890625</v>
      </c>
      <c r="K74">
        <v>253.14205932617099</v>
      </c>
      <c r="Z74">
        <v>87.5635986328125</v>
      </c>
      <c r="AD74">
        <v>33.110404968261697</v>
      </c>
      <c r="AH74">
        <v>117.59226226806599</v>
      </c>
      <c r="AJ74">
        <v>108.850616455078</v>
      </c>
      <c r="AK74">
        <v>128.34385681152301</v>
      </c>
      <c r="AL74">
        <v>23.888046264648398</v>
      </c>
      <c r="AS74">
        <v>199.08505249023401</v>
      </c>
      <c r="AT74">
        <v>53.575717926025298</v>
      </c>
      <c r="AZ74">
        <v>27.658626556396399</v>
      </c>
      <c r="BA74">
        <v>27.203670501708899</v>
      </c>
    </row>
    <row r="75" spans="1:64" x14ac:dyDescent="0.2">
      <c r="A75">
        <v>27.2</v>
      </c>
      <c r="H75">
        <v>448.79595947265602</v>
      </c>
      <c r="K75">
        <v>237.612380981445</v>
      </c>
      <c r="Z75">
        <v>112.660682678222</v>
      </c>
      <c r="AD75">
        <v>38.362907409667898</v>
      </c>
      <c r="AH75">
        <v>122.568229675292</v>
      </c>
      <c r="AJ75">
        <v>107.91226196289</v>
      </c>
      <c r="AK75">
        <v>109.361923217773</v>
      </c>
      <c r="AL75">
        <v>34.929420471191399</v>
      </c>
      <c r="AS75">
        <v>184.12802124023401</v>
      </c>
      <c r="AT75">
        <v>53.449291229247997</v>
      </c>
      <c r="AZ75">
        <v>28.8901863098144</v>
      </c>
      <c r="BA75">
        <v>27.521686553955</v>
      </c>
    </row>
    <row r="76" spans="1:64" x14ac:dyDescent="0.2">
      <c r="A76">
        <v>27.7</v>
      </c>
      <c r="H76">
        <v>415.27307128906199</v>
      </c>
      <c r="K76">
        <v>251.10247802734301</v>
      </c>
      <c r="Z76">
        <v>91.865783691406193</v>
      </c>
      <c r="AD76">
        <v>41.603324890136697</v>
      </c>
      <c r="AH76">
        <v>107.916580200195</v>
      </c>
      <c r="AJ76">
        <v>88.133499145507798</v>
      </c>
      <c r="AK76">
        <v>133.46644592285099</v>
      </c>
      <c r="AL76">
        <v>23.271705627441399</v>
      </c>
      <c r="AS76">
        <v>187.240142822265</v>
      </c>
      <c r="AT76">
        <v>48.281070709228501</v>
      </c>
      <c r="AZ76">
        <v>20.988872528076101</v>
      </c>
      <c r="BA76">
        <v>27.162509918212798</v>
      </c>
    </row>
    <row r="77" spans="1:64" x14ac:dyDescent="0.2">
      <c r="A77">
        <v>28</v>
      </c>
      <c r="F77">
        <v>974.121826171875</v>
      </c>
      <c r="M77">
        <v>39.366378784179602</v>
      </c>
      <c r="T77">
        <v>29.5071411132812</v>
      </c>
      <c r="AB77">
        <v>42.629299163818303</v>
      </c>
      <c r="AI77">
        <v>81.4500732421875</v>
      </c>
      <c r="AM77">
        <v>19.6169128417968</v>
      </c>
    </row>
    <row r="78" spans="1:64" x14ac:dyDescent="0.2">
      <c r="A78">
        <v>28.2</v>
      </c>
      <c r="H78">
        <v>446.30438232421801</v>
      </c>
      <c r="K78">
        <v>285.39404296875</v>
      </c>
      <c r="Z78">
        <v>71.482559204101506</v>
      </c>
      <c r="AD78">
        <v>41.871284484863203</v>
      </c>
      <c r="AH78">
        <v>114.206413269042</v>
      </c>
      <c r="AJ78">
        <v>91.309188842773395</v>
      </c>
      <c r="AK78">
        <v>114.78533172607401</v>
      </c>
      <c r="AL78">
        <v>37.848926544189403</v>
      </c>
      <c r="AS78">
        <v>180.97152709960901</v>
      </c>
      <c r="AT78">
        <v>56.987888336181598</v>
      </c>
      <c r="AZ78">
        <v>32.852333068847599</v>
      </c>
      <c r="BA78">
        <v>28.841064453125</v>
      </c>
    </row>
    <row r="79" spans="1:64" x14ac:dyDescent="0.2">
      <c r="A79">
        <v>28.7</v>
      </c>
      <c r="H79">
        <v>433.53570556640602</v>
      </c>
      <c r="K79">
        <v>254.45559692382801</v>
      </c>
      <c r="Z79">
        <v>85.520042419433494</v>
      </c>
      <c r="AD79">
        <v>42.018745422363203</v>
      </c>
      <c r="AH79">
        <v>107.412239074707</v>
      </c>
      <c r="AJ79">
        <v>103.32508850097599</v>
      </c>
      <c r="AK79">
        <v>112.13465881347599</v>
      </c>
      <c r="AL79">
        <v>30.327857971191399</v>
      </c>
      <c r="AS79">
        <v>164.86665344238199</v>
      </c>
      <c r="AT79">
        <v>71.205581665039006</v>
      </c>
      <c r="AZ79">
        <v>28.5449714660644</v>
      </c>
      <c r="BA79">
        <v>18.812480926513601</v>
      </c>
      <c r="BL79" s="2"/>
    </row>
    <row r="80" spans="1:64" x14ac:dyDescent="0.2">
      <c r="A80">
        <v>29.2</v>
      </c>
      <c r="H80">
        <v>444.42971801757801</v>
      </c>
      <c r="K80">
        <v>233.85496520996</v>
      </c>
      <c r="Z80">
        <v>82.879837036132798</v>
      </c>
      <c r="AD80">
        <v>38.511653900146399</v>
      </c>
      <c r="AH80">
        <v>109.84400939941401</v>
      </c>
      <c r="AJ80">
        <v>83.273780822753906</v>
      </c>
      <c r="AK80">
        <v>109.63221740722599</v>
      </c>
      <c r="AL80">
        <v>44.499942779541001</v>
      </c>
      <c r="AS80">
        <v>190.68247985839801</v>
      </c>
      <c r="AT80">
        <v>50.531810760497997</v>
      </c>
      <c r="AZ80">
        <v>33.606109619140597</v>
      </c>
      <c r="BA80">
        <v>28.691707611083899</v>
      </c>
    </row>
    <row r="81" spans="1:66" x14ac:dyDescent="0.2">
      <c r="A81">
        <v>29.7</v>
      </c>
      <c r="H81">
        <v>476.48406982421801</v>
      </c>
      <c r="K81">
        <v>258.285552978515</v>
      </c>
      <c r="Z81">
        <v>78.496681213378906</v>
      </c>
      <c r="AD81">
        <v>52.401725769042898</v>
      </c>
      <c r="AH81">
        <v>95.969749450683494</v>
      </c>
      <c r="AJ81">
        <v>77.360488891601506</v>
      </c>
      <c r="AK81">
        <v>96.902030944824205</v>
      </c>
      <c r="AL81">
        <v>30.543869018554599</v>
      </c>
      <c r="AS81">
        <v>166.81385803222599</v>
      </c>
      <c r="AT81">
        <v>53.838741302490199</v>
      </c>
      <c r="AZ81">
        <v>24.804489135742099</v>
      </c>
      <c r="BA81">
        <v>18.590957641601499</v>
      </c>
    </row>
    <row r="82" spans="1:66" x14ac:dyDescent="0.2">
      <c r="A82" s="2">
        <v>30</v>
      </c>
      <c r="B82">
        <v>692.663818359375</v>
      </c>
      <c r="C82">
        <v>24.645492553710898</v>
      </c>
      <c r="D82">
        <v>487.98132324218699</v>
      </c>
      <c r="E82">
        <v>542.10998535156205</v>
      </c>
      <c r="F82">
        <v>874.08850097656205</v>
      </c>
      <c r="G82">
        <v>153.69479370117099</v>
      </c>
      <c r="J82">
        <v>315.22872924804602</v>
      </c>
      <c r="L82">
        <v>21.086593627929599</v>
      </c>
      <c r="M82">
        <v>51.230491638183501</v>
      </c>
      <c r="N82">
        <v>239.61184692382801</v>
      </c>
      <c r="O82">
        <v>63.925315856933501</v>
      </c>
      <c r="P82">
        <v>129.67613220214801</v>
      </c>
      <c r="Q82">
        <v>58.756980895996001</v>
      </c>
      <c r="R82">
        <v>115.60357666015599</v>
      </c>
      <c r="T82">
        <v>25.1993713378906</v>
      </c>
      <c r="U82">
        <v>32.157501220703097</v>
      </c>
      <c r="V82">
        <v>88.3438720703125</v>
      </c>
      <c r="W82">
        <v>163.87158203125</v>
      </c>
      <c r="X82">
        <v>50.212776184082003</v>
      </c>
      <c r="Y82">
        <v>75.756576538085895</v>
      </c>
      <c r="AA82">
        <v>48.270942687988203</v>
      </c>
      <c r="AB82">
        <v>37.770111083984297</v>
      </c>
      <c r="AE82">
        <v>73.460166931152301</v>
      </c>
      <c r="AF82">
        <v>93.366142272949205</v>
      </c>
      <c r="AI82">
        <v>87.337181091308494</v>
      </c>
      <c r="AM82">
        <v>20.653648376464801</v>
      </c>
      <c r="AP82">
        <v>12.9358673095703</v>
      </c>
      <c r="AQ82">
        <v>55.121097564697202</v>
      </c>
      <c r="AR82">
        <v>50.746070861816399</v>
      </c>
      <c r="AU82">
        <v>71.052551269531193</v>
      </c>
      <c r="AX82">
        <v>24.305717468261701</v>
      </c>
      <c r="AY82">
        <v>56.454860687255803</v>
      </c>
      <c r="BB82">
        <v>43.545204162597599</v>
      </c>
      <c r="BC82">
        <v>72.900787353515597</v>
      </c>
      <c r="BD82">
        <v>25.437847137451101</v>
      </c>
      <c r="BF82">
        <v>21.235733032226499</v>
      </c>
      <c r="BG82">
        <v>42.660152435302699</v>
      </c>
      <c r="BH82">
        <v>32.077583312988203</v>
      </c>
      <c r="BJ82">
        <v>29.529033660888601</v>
      </c>
      <c r="BN82" s="2"/>
    </row>
    <row r="83" spans="1:66" x14ac:dyDescent="0.2">
      <c r="A83">
        <v>30.2</v>
      </c>
      <c r="H83">
        <v>413.21319580078102</v>
      </c>
      <c r="K83">
        <v>252.05740356445301</v>
      </c>
      <c r="Z83">
        <v>89.624130249023395</v>
      </c>
      <c r="AD83">
        <v>39.752189636230398</v>
      </c>
      <c r="AH83">
        <v>114.768577575683</v>
      </c>
      <c r="AJ83">
        <v>106.00908660888599</v>
      </c>
      <c r="AK83">
        <v>116.40276336669901</v>
      </c>
      <c r="AL83">
        <v>51.240161895751903</v>
      </c>
      <c r="AS83">
        <v>156.75787353515599</v>
      </c>
      <c r="AT83">
        <v>56.782962799072202</v>
      </c>
      <c r="AZ83">
        <v>31.133010864257798</v>
      </c>
    </row>
    <row r="84" spans="1:66" x14ac:dyDescent="0.2">
      <c r="A84">
        <v>30.7</v>
      </c>
      <c r="H84">
        <v>462.88415527343699</v>
      </c>
      <c r="K84">
        <v>225.35578918457</v>
      </c>
      <c r="Z84">
        <v>85.607894897460895</v>
      </c>
      <c r="AD84">
        <v>31.739120483398398</v>
      </c>
      <c r="AH84">
        <v>100.174751281738</v>
      </c>
      <c r="AJ84">
        <v>82.5518798828125</v>
      </c>
      <c r="AK84">
        <v>104.243690490722</v>
      </c>
      <c r="AL84">
        <v>30.164482116699201</v>
      </c>
      <c r="AS84">
        <v>185.36695861816401</v>
      </c>
      <c r="AT84">
        <v>53.306858062744098</v>
      </c>
      <c r="AZ84">
        <v>36.006336212158203</v>
      </c>
    </row>
    <row r="85" spans="1:66" x14ac:dyDescent="0.2">
      <c r="A85">
        <v>31.2</v>
      </c>
      <c r="H85">
        <v>412.88909912109301</v>
      </c>
      <c r="K85">
        <v>232.05564880371</v>
      </c>
      <c r="Z85">
        <v>69.983444213867102</v>
      </c>
      <c r="AD85">
        <v>23.625</v>
      </c>
      <c r="AH85">
        <v>117.47018432617099</v>
      </c>
      <c r="AJ85">
        <v>99.299858093261705</v>
      </c>
      <c r="AK85">
        <v>117.466514587402</v>
      </c>
      <c r="AL85">
        <v>41.2381782531738</v>
      </c>
      <c r="AS85">
        <v>210.35604858398401</v>
      </c>
      <c r="AT85">
        <v>61.475379943847599</v>
      </c>
      <c r="AZ85">
        <v>32.583683013916001</v>
      </c>
    </row>
    <row r="86" spans="1:66" x14ac:dyDescent="0.2">
      <c r="A86">
        <v>31.7</v>
      </c>
      <c r="H86">
        <v>409.46533203125</v>
      </c>
      <c r="K86">
        <v>218.46391296386699</v>
      </c>
      <c r="Z86">
        <v>71.287406921386705</v>
      </c>
      <c r="AD86">
        <v>31.426517486572202</v>
      </c>
      <c r="AH86">
        <v>95.346549987792898</v>
      </c>
      <c r="AJ86">
        <v>87.918327331542898</v>
      </c>
      <c r="AK86">
        <v>99.251884460449205</v>
      </c>
      <c r="AL86">
        <v>42.344608306884702</v>
      </c>
      <c r="AS86">
        <v>163.62316894531199</v>
      </c>
      <c r="AT86">
        <v>72.558815002441406</v>
      </c>
      <c r="AZ86">
        <v>30.704814910888601</v>
      </c>
    </row>
    <row r="87" spans="1:66" x14ac:dyDescent="0.2">
      <c r="A87">
        <v>32</v>
      </c>
      <c r="F87">
        <v>780.23443603515602</v>
      </c>
      <c r="M87">
        <v>29.994949340820298</v>
      </c>
      <c r="T87">
        <v>23.9633483886718</v>
      </c>
      <c r="AB87">
        <v>48.967372894287102</v>
      </c>
      <c r="AI87">
        <v>84.800910949707003</v>
      </c>
      <c r="AM87">
        <v>16.995731353759702</v>
      </c>
    </row>
    <row r="88" spans="1:66" x14ac:dyDescent="0.2">
      <c r="A88">
        <v>32.200000000000003</v>
      </c>
      <c r="H88">
        <v>438.19323730468699</v>
      </c>
      <c r="K88">
        <v>236.43241882324199</v>
      </c>
      <c r="Z88">
        <v>88.933456420898395</v>
      </c>
      <c r="AD88">
        <v>39.624458312988203</v>
      </c>
      <c r="AH88">
        <v>97.951789855957003</v>
      </c>
      <c r="AJ88">
        <v>96.481437683105398</v>
      </c>
      <c r="AK88">
        <v>95.624649047851506</v>
      </c>
      <c r="AL88">
        <v>31.147010803222599</v>
      </c>
      <c r="AS88">
        <v>165.46333312988199</v>
      </c>
      <c r="AT88">
        <v>61.649490356445298</v>
      </c>
      <c r="AZ88">
        <v>35.016876220703097</v>
      </c>
    </row>
    <row r="89" spans="1:66" x14ac:dyDescent="0.2">
      <c r="A89">
        <v>32.700000000000003</v>
      </c>
      <c r="H89">
        <v>395.48254394531199</v>
      </c>
      <c r="K89">
        <v>225.44354248046801</v>
      </c>
      <c r="Z89">
        <v>78.886116027832003</v>
      </c>
      <c r="AD89">
        <v>29.669723510742099</v>
      </c>
      <c r="AH89">
        <v>104.922645568847</v>
      </c>
      <c r="AJ89">
        <v>100.185165405273</v>
      </c>
      <c r="AK89">
        <v>99.352157592773395</v>
      </c>
      <c r="AL89">
        <v>33.998321533203097</v>
      </c>
      <c r="AS89">
        <v>150.913970947265</v>
      </c>
      <c r="AT89">
        <v>57.846721649169901</v>
      </c>
      <c r="AZ89">
        <v>28.341281890869102</v>
      </c>
    </row>
    <row r="90" spans="1:66" x14ac:dyDescent="0.2">
      <c r="A90">
        <v>33.200000000000003</v>
      </c>
      <c r="H90">
        <v>429.86267089843699</v>
      </c>
      <c r="K90">
        <v>240.34375</v>
      </c>
      <c r="Z90">
        <v>94.957366943359304</v>
      </c>
      <c r="AD90">
        <v>36.571388244628899</v>
      </c>
      <c r="AH90">
        <v>93.232803344726506</v>
      </c>
      <c r="AJ90">
        <v>84.259941101074205</v>
      </c>
      <c r="AK90">
        <v>83.67919921875</v>
      </c>
      <c r="AL90">
        <v>34.7307739257812</v>
      </c>
      <c r="AS90">
        <v>167.990142822265</v>
      </c>
      <c r="AT90">
        <v>61.1714057922363</v>
      </c>
      <c r="AZ90">
        <v>30.2126750946044</v>
      </c>
    </row>
    <row r="91" spans="1:66" x14ac:dyDescent="0.2">
      <c r="A91">
        <v>33.700000000000003</v>
      </c>
      <c r="H91">
        <v>433.42156982421801</v>
      </c>
      <c r="K91">
        <v>234.93316650390599</v>
      </c>
      <c r="Z91">
        <v>70.061111450195298</v>
      </c>
      <c r="AD91">
        <v>39.792888641357401</v>
      </c>
      <c r="AH91">
        <v>101.23483276367099</v>
      </c>
      <c r="AJ91">
        <v>104.950225830078</v>
      </c>
      <c r="AK91">
        <v>107.391357421875</v>
      </c>
      <c r="AL91">
        <v>40.152721405029197</v>
      </c>
      <c r="AS91">
        <v>130.082275390625</v>
      </c>
      <c r="AT91">
        <v>60.843555450439403</v>
      </c>
      <c r="AZ91">
        <v>25.1075630187988</v>
      </c>
    </row>
    <row r="92" spans="1:66" x14ac:dyDescent="0.2">
      <c r="A92">
        <v>34</v>
      </c>
      <c r="F92">
        <v>701.57073974609295</v>
      </c>
      <c r="M92">
        <v>27.695068359375</v>
      </c>
      <c r="T92">
        <v>23.5440063476562</v>
      </c>
      <c r="AB92">
        <v>40.814403533935497</v>
      </c>
      <c r="AI92">
        <v>86.999053955078097</v>
      </c>
      <c r="AM92">
        <v>16.8807678222656</v>
      </c>
    </row>
    <row r="93" spans="1:66" x14ac:dyDescent="0.2">
      <c r="A93">
        <v>34.200000000000003</v>
      </c>
      <c r="H93">
        <v>436.075927734375</v>
      </c>
      <c r="K93">
        <v>257.513671875</v>
      </c>
      <c r="Z93">
        <v>115.208404541015</v>
      </c>
      <c r="AD93">
        <v>30.657188415527301</v>
      </c>
      <c r="AH93">
        <v>111.55620574951099</v>
      </c>
      <c r="AJ93">
        <v>101.161735534667</v>
      </c>
      <c r="AK93">
        <v>111.842567443847</v>
      </c>
      <c r="AL93">
        <v>37.842330932617102</v>
      </c>
      <c r="AS93">
        <v>136.60142517089801</v>
      </c>
      <c r="AT93">
        <v>64.311805725097599</v>
      </c>
      <c r="AZ93">
        <v>33.9636840820312</v>
      </c>
    </row>
    <row r="94" spans="1:66" x14ac:dyDescent="0.2">
      <c r="A94">
        <v>34.700000000000003</v>
      </c>
      <c r="H94">
        <v>430.42221069335898</v>
      </c>
      <c r="K94">
        <v>221.98490905761699</v>
      </c>
      <c r="Z94">
        <v>104.080879211425</v>
      </c>
      <c r="AD94">
        <v>31.9332275390625</v>
      </c>
      <c r="AH94">
        <v>92.561416625976506</v>
      </c>
      <c r="AJ94">
        <v>96.194763183593693</v>
      </c>
      <c r="AK94">
        <v>98.310195922851506</v>
      </c>
      <c r="AL94">
        <v>42.765857696533203</v>
      </c>
      <c r="AS94">
        <v>133.25933837890599</v>
      </c>
      <c r="AT94">
        <v>60.463985443115199</v>
      </c>
      <c r="AZ94">
        <v>29.055992126464801</v>
      </c>
    </row>
    <row r="95" spans="1:66" x14ac:dyDescent="0.2">
      <c r="A95">
        <v>35.200000000000003</v>
      </c>
      <c r="H95">
        <v>361.40808105468699</v>
      </c>
      <c r="K95">
        <v>232.44728088378901</v>
      </c>
      <c r="Z95">
        <v>124.309799194335</v>
      </c>
      <c r="AD95">
        <v>22.731376647949201</v>
      </c>
      <c r="AH95">
        <v>95.873382568359304</v>
      </c>
      <c r="AJ95">
        <v>82.633857727050696</v>
      </c>
      <c r="AK95">
        <v>104.62733459472599</v>
      </c>
      <c r="AL95">
        <v>35.786293029785099</v>
      </c>
      <c r="AS95">
        <v>103.40675354003901</v>
      </c>
      <c r="AT95">
        <v>62.006126403808501</v>
      </c>
      <c r="AZ95">
        <v>34.09912109375</v>
      </c>
    </row>
    <row r="96" spans="1:66" x14ac:dyDescent="0.2">
      <c r="A96">
        <v>35.700000000000003</v>
      </c>
      <c r="H96">
        <v>338.66165161132801</v>
      </c>
      <c r="K96">
        <v>220.74380493164</v>
      </c>
      <c r="Z96">
        <v>111.06339263916</v>
      </c>
      <c r="AD96">
        <v>22.634422302246001</v>
      </c>
      <c r="AH96">
        <v>93.1396484375</v>
      </c>
      <c r="AJ96">
        <v>80.706939697265597</v>
      </c>
      <c r="AK96">
        <v>102.992469787597</v>
      </c>
      <c r="AL96">
        <v>32.743515014648402</v>
      </c>
      <c r="AS96">
        <v>156.04273986816401</v>
      </c>
      <c r="AT96">
        <v>67.901268005370994</v>
      </c>
      <c r="AZ96">
        <v>31.3936367034912</v>
      </c>
    </row>
    <row r="97" spans="1:52" x14ac:dyDescent="0.2">
      <c r="A97">
        <v>36</v>
      </c>
      <c r="F97">
        <v>655.06365966796795</v>
      </c>
      <c r="M97">
        <v>37.000251770019503</v>
      </c>
      <c r="T97">
        <v>23.1788330078125</v>
      </c>
      <c r="AB97">
        <v>35.852958679199197</v>
      </c>
      <c r="AI97">
        <v>93.670051574707003</v>
      </c>
      <c r="AM97">
        <v>16.888065338134702</v>
      </c>
    </row>
    <row r="98" spans="1:52" x14ac:dyDescent="0.2">
      <c r="A98">
        <v>36.200000000000003</v>
      </c>
      <c r="H98">
        <v>405.51104736328102</v>
      </c>
      <c r="K98">
        <v>211.437255859375</v>
      </c>
      <c r="Z98">
        <v>94.318962097167898</v>
      </c>
      <c r="AD98">
        <v>28.281547546386701</v>
      </c>
      <c r="AH98">
        <v>101.093490600585</v>
      </c>
      <c r="AJ98">
        <v>86.972000122070298</v>
      </c>
      <c r="AK98">
        <v>115.138465881347</v>
      </c>
      <c r="AL98">
        <v>27.593833923339801</v>
      </c>
      <c r="AS98">
        <v>159.51013183593699</v>
      </c>
      <c r="AT98">
        <v>57.264850616455</v>
      </c>
      <c r="AZ98">
        <v>26.047750473022401</v>
      </c>
    </row>
    <row r="99" spans="1:52" x14ac:dyDescent="0.2">
      <c r="A99">
        <v>36.700000000000003</v>
      </c>
      <c r="H99">
        <v>333.76501464843699</v>
      </c>
      <c r="K99">
        <v>189.99606323242099</v>
      </c>
      <c r="Z99">
        <v>106.570014953613</v>
      </c>
      <c r="AD99">
        <v>26.6830749511718</v>
      </c>
      <c r="AH99">
        <v>93.027214050292898</v>
      </c>
      <c r="AJ99">
        <v>79.820083618164006</v>
      </c>
      <c r="AK99">
        <v>104.461669921875</v>
      </c>
      <c r="AL99">
        <v>32.614875793457003</v>
      </c>
      <c r="AS99">
        <v>152.60614013671801</v>
      </c>
      <c r="AT99">
        <v>54.861515045166001</v>
      </c>
      <c r="AZ99">
        <v>29.377080917358299</v>
      </c>
    </row>
    <row r="100" spans="1:52" x14ac:dyDescent="0.2">
      <c r="A100">
        <v>37.200000000000003</v>
      </c>
      <c r="H100">
        <v>371.30230712890602</v>
      </c>
      <c r="K100">
        <v>226.03605651855401</v>
      </c>
      <c r="Z100">
        <v>88.180984497070298</v>
      </c>
      <c r="AD100">
        <v>35.917240142822202</v>
      </c>
      <c r="AH100">
        <v>123.175369262695</v>
      </c>
      <c r="AJ100">
        <v>103.58740234375</v>
      </c>
      <c r="AK100">
        <v>93.518936157226506</v>
      </c>
      <c r="AL100">
        <v>36.165069580078097</v>
      </c>
      <c r="AS100">
        <v>178.87286376953099</v>
      </c>
      <c r="AT100">
        <v>50.409732818603501</v>
      </c>
      <c r="AZ100">
        <v>32.3236083984375</v>
      </c>
    </row>
    <row r="101" spans="1:52" x14ac:dyDescent="0.2">
      <c r="A101">
        <v>37.700000000000003</v>
      </c>
      <c r="H101">
        <v>298.68438720703102</v>
      </c>
      <c r="K101">
        <v>212.66682434082</v>
      </c>
      <c r="Z101">
        <v>102.880401611328</v>
      </c>
      <c r="AD101">
        <v>35.802253723144503</v>
      </c>
      <c r="AH101">
        <v>105.38844299316401</v>
      </c>
      <c r="AJ101">
        <v>85.773788452148395</v>
      </c>
      <c r="AK101">
        <v>104.496543884277</v>
      </c>
      <c r="AL101">
        <v>29.530807495117099</v>
      </c>
      <c r="AS101">
        <v>154.65350341796801</v>
      </c>
      <c r="AT101">
        <v>57.790027618408203</v>
      </c>
      <c r="AZ101">
        <v>26.986003875732401</v>
      </c>
    </row>
    <row r="102" spans="1:52" x14ac:dyDescent="0.2">
      <c r="A102">
        <v>38</v>
      </c>
      <c r="F102">
        <v>617.99157714843705</v>
      </c>
      <c r="M102">
        <v>28.945011138916001</v>
      </c>
      <c r="T102">
        <v>16.6264953613281</v>
      </c>
      <c r="AB102">
        <v>43.1609497070312</v>
      </c>
      <c r="AI102">
        <v>91.042053222656193</v>
      </c>
      <c r="AM102">
        <v>14.502944946289</v>
      </c>
    </row>
    <row r="103" spans="1:52" x14ac:dyDescent="0.2">
      <c r="A103">
        <v>38.200000000000003</v>
      </c>
      <c r="H103">
        <v>405.7421875</v>
      </c>
      <c r="K103">
        <v>232.233642578125</v>
      </c>
      <c r="Z103">
        <v>102.79864501953099</v>
      </c>
      <c r="AD103">
        <v>37.491161346435497</v>
      </c>
      <c r="AH103">
        <v>103.57666015625</v>
      </c>
      <c r="AJ103">
        <v>69.462303161620994</v>
      </c>
      <c r="AK103">
        <v>84.089004516601506</v>
      </c>
      <c r="AL103">
        <v>38.956523895263601</v>
      </c>
      <c r="AS103">
        <v>164.21418762207</v>
      </c>
      <c r="AT103">
        <v>51.730701446533203</v>
      </c>
      <c r="AZ103">
        <v>31.6063022613525</v>
      </c>
    </row>
    <row r="104" spans="1:52" x14ac:dyDescent="0.2">
      <c r="A104">
        <v>38.700000000000003</v>
      </c>
      <c r="H104">
        <v>270.64520263671801</v>
      </c>
      <c r="K104">
        <v>210.00672912597599</v>
      </c>
      <c r="Z104">
        <v>104.521598815917</v>
      </c>
      <c r="AD104">
        <v>26.758354187011701</v>
      </c>
      <c r="AH104">
        <v>101.584983825683</v>
      </c>
      <c r="AJ104">
        <v>93.229309082031193</v>
      </c>
      <c r="AK104">
        <v>92.006141662597599</v>
      </c>
      <c r="AL104">
        <v>30.742530822753899</v>
      </c>
      <c r="AS104">
        <v>169.73010253906199</v>
      </c>
      <c r="AT104">
        <v>54.537143707275298</v>
      </c>
      <c r="AZ104">
        <v>28.9209079742431</v>
      </c>
    </row>
    <row r="105" spans="1:52" x14ac:dyDescent="0.2">
      <c r="A105">
        <v>39.200000000000003</v>
      </c>
      <c r="H105">
        <v>260.97619628906199</v>
      </c>
      <c r="K105">
        <v>250.12208557128901</v>
      </c>
      <c r="Z105">
        <v>99.771232604980398</v>
      </c>
      <c r="AD105">
        <v>30.399612426757798</v>
      </c>
      <c r="AH105">
        <v>78.105728149414006</v>
      </c>
      <c r="AJ105">
        <v>102.8482131958</v>
      </c>
      <c r="AK105">
        <v>92.429023742675696</v>
      </c>
      <c r="AS105">
        <v>157.019775390625</v>
      </c>
      <c r="AT105">
        <v>50.328350067138601</v>
      </c>
      <c r="AZ105">
        <v>31.791259765625</v>
      </c>
    </row>
    <row r="106" spans="1:52" x14ac:dyDescent="0.2">
      <c r="A106">
        <v>39.700000000000003</v>
      </c>
      <c r="H106">
        <v>228.11965942382801</v>
      </c>
      <c r="K106">
        <v>192.150131225585</v>
      </c>
      <c r="Z106">
        <v>109.265487670898</v>
      </c>
      <c r="AD106">
        <v>33.579090118408203</v>
      </c>
      <c r="AH106">
        <v>97.810440063476506</v>
      </c>
      <c r="AJ106">
        <v>72.823860168457003</v>
      </c>
      <c r="AK106">
        <v>115.984237670898</v>
      </c>
      <c r="AS106">
        <v>158.68685913085901</v>
      </c>
      <c r="AT106">
        <v>65.737976074218693</v>
      </c>
      <c r="AZ106">
        <v>28.4300537109375</v>
      </c>
    </row>
    <row r="107" spans="1:52" x14ac:dyDescent="0.2">
      <c r="A107">
        <v>40</v>
      </c>
      <c r="F107">
        <v>566.975341796875</v>
      </c>
      <c r="M107">
        <v>21.062156677246001</v>
      </c>
      <c r="T107">
        <v>17.419921875</v>
      </c>
      <c r="AB107">
        <v>36.806446075439403</v>
      </c>
      <c r="AI107">
        <v>86.948165893554602</v>
      </c>
      <c r="AM107">
        <v>13.048442840576101</v>
      </c>
    </row>
    <row r="108" spans="1:52" x14ac:dyDescent="0.2">
      <c r="A108">
        <v>40.200000000000003</v>
      </c>
      <c r="H108">
        <v>731.04797363281205</v>
      </c>
      <c r="K108">
        <v>399.19287109375</v>
      </c>
      <c r="Z108">
        <v>100.895416259765</v>
      </c>
      <c r="AD108">
        <v>76.401985168457003</v>
      </c>
      <c r="AH108">
        <v>137.64392089843699</v>
      </c>
      <c r="AJ108">
        <v>103.55689239501901</v>
      </c>
      <c r="AK108">
        <v>130.37982177734301</v>
      </c>
      <c r="AS108">
        <v>158.98405456542901</v>
      </c>
      <c r="AT108">
        <v>78.624267578125</v>
      </c>
      <c r="AZ108">
        <v>46.554729461669901</v>
      </c>
    </row>
    <row r="109" spans="1:52" x14ac:dyDescent="0.2">
      <c r="A109">
        <v>40.700000000000003</v>
      </c>
      <c r="H109">
        <v>664.773193359375</v>
      </c>
      <c r="K109">
        <v>425.02600097656199</v>
      </c>
      <c r="Z109">
        <v>87.000099182128906</v>
      </c>
      <c r="AD109">
        <v>89.786048889160099</v>
      </c>
      <c r="AH109">
        <v>151.26118469238199</v>
      </c>
      <c r="AJ109">
        <v>108.55931854248</v>
      </c>
      <c r="AK109">
        <v>133.76727294921801</v>
      </c>
      <c r="AS109">
        <v>153.91905212402301</v>
      </c>
      <c r="AT109">
        <v>74.753479003906193</v>
      </c>
      <c r="AZ109">
        <v>41.481174468994098</v>
      </c>
    </row>
    <row r="110" spans="1:52" x14ac:dyDescent="0.2">
      <c r="A110">
        <v>41.2</v>
      </c>
      <c r="H110">
        <v>638.194580078125</v>
      </c>
      <c r="K110">
        <v>421.59143066406199</v>
      </c>
      <c r="Z110">
        <v>81.268615722656193</v>
      </c>
      <c r="AD110">
        <v>79.607284545898395</v>
      </c>
      <c r="AH110">
        <v>142.78692626953099</v>
      </c>
      <c r="AJ110">
        <v>139.739654541015</v>
      </c>
      <c r="AK110">
        <v>134.94436645507801</v>
      </c>
      <c r="AS110">
        <v>146.47184753417901</v>
      </c>
      <c r="AT110">
        <v>63.725845336913999</v>
      </c>
      <c r="AZ110">
        <v>42.056533813476499</v>
      </c>
    </row>
    <row r="111" spans="1:52" x14ac:dyDescent="0.2">
      <c r="A111">
        <v>41.7</v>
      </c>
      <c r="H111">
        <v>649.77673339843705</v>
      </c>
      <c r="K111">
        <v>411.6591796875</v>
      </c>
      <c r="Z111">
        <v>96.248023986816406</v>
      </c>
      <c r="AD111">
        <v>77.060272216796804</v>
      </c>
      <c r="AH111">
        <v>145.57849121093699</v>
      </c>
      <c r="AJ111">
        <v>114.79598999023401</v>
      </c>
      <c r="AK111">
        <v>140.97813415527301</v>
      </c>
      <c r="AS111">
        <v>147.39761352539</v>
      </c>
      <c r="AT111">
        <v>70.908256530761705</v>
      </c>
      <c r="AZ111">
        <v>38.176116943359297</v>
      </c>
    </row>
    <row r="112" spans="1:52" x14ac:dyDescent="0.2">
      <c r="A112">
        <v>42</v>
      </c>
      <c r="F112">
        <v>560.277587890625</v>
      </c>
      <c r="M112">
        <v>30.589565277099599</v>
      </c>
      <c r="AB112">
        <v>35.256759643554602</v>
      </c>
      <c r="AI112">
        <v>90.115821838378906</v>
      </c>
      <c r="AM112">
        <v>14.161037445068301</v>
      </c>
    </row>
    <row r="113" spans="1:66" x14ac:dyDescent="0.2">
      <c r="A113">
        <v>42.2</v>
      </c>
      <c r="H113">
        <v>621.38592529296795</v>
      </c>
      <c r="K113">
        <v>405.29504394531199</v>
      </c>
      <c r="Z113">
        <v>90.108474731445298</v>
      </c>
      <c r="AD113">
        <v>84.891258239745994</v>
      </c>
      <c r="AH113">
        <v>133.95610046386699</v>
      </c>
      <c r="AJ113">
        <v>145.16345214843699</v>
      </c>
      <c r="AK113">
        <v>145.22007751464801</v>
      </c>
      <c r="AS113">
        <v>159.18559265136699</v>
      </c>
      <c r="AT113">
        <v>66.187599182128906</v>
      </c>
      <c r="AZ113">
        <v>33.932281494140597</v>
      </c>
    </row>
    <row r="114" spans="1:66" x14ac:dyDescent="0.2">
      <c r="A114">
        <v>42.7</v>
      </c>
      <c r="H114">
        <v>688.50494384765602</v>
      </c>
      <c r="K114">
        <v>391.79608154296801</v>
      </c>
      <c r="Z114">
        <v>93.560539245605398</v>
      </c>
      <c r="AD114">
        <v>82.657318115234304</v>
      </c>
      <c r="AH114">
        <v>150.64440917968699</v>
      </c>
      <c r="AJ114">
        <v>129.28720092773401</v>
      </c>
      <c r="AK114">
        <v>139.34326171875</v>
      </c>
      <c r="AS114">
        <v>159.193588256835</v>
      </c>
      <c r="AT114">
        <v>65.569969177245994</v>
      </c>
      <c r="AZ114">
        <v>37.935916900634702</v>
      </c>
    </row>
    <row r="115" spans="1:66" x14ac:dyDescent="0.2">
      <c r="A115">
        <v>43.2</v>
      </c>
      <c r="H115">
        <v>610.36328125</v>
      </c>
      <c r="K115">
        <v>368.14752197265602</v>
      </c>
      <c r="Z115">
        <v>96.833312988281193</v>
      </c>
      <c r="AD115">
        <v>85.140693664550696</v>
      </c>
      <c r="AH115">
        <v>145.160873413085</v>
      </c>
      <c r="AJ115">
        <v>130.08837890625</v>
      </c>
      <c r="AK115">
        <v>144.45713806152301</v>
      </c>
      <c r="AS115">
        <v>172.73516845703099</v>
      </c>
      <c r="AT115">
        <v>68.787147521972599</v>
      </c>
      <c r="AZ115">
        <v>37.190353393554602</v>
      </c>
    </row>
    <row r="116" spans="1:66" x14ac:dyDescent="0.2">
      <c r="A116">
        <v>43.7</v>
      </c>
      <c r="H116">
        <v>560.14514160156205</v>
      </c>
      <c r="K116">
        <v>366.80474853515602</v>
      </c>
      <c r="Z116">
        <v>85.462806701660099</v>
      </c>
      <c r="AD116">
        <v>83.147483825683494</v>
      </c>
      <c r="AH116">
        <v>160.02133178710901</v>
      </c>
      <c r="AJ116">
        <v>115.674850463867</v>
      </c>
      <c r="AK116">
        <v>138.48440551757801</v>
      </c>
      <c r="AS116">
        <v>159.49191284179599</v>
      </c>
      <c r="AT116">
        <v>78.475418090820298</v>
      </c>
      <c r="AZ116">
        <v>42.686992645263601</v>
      </c>
    </row>
    <row r="117" spans="1:66" x14ac:dyDescent="0.2">
      <c r="A117">
        <v>44</v>
      </c>
      <c r="F117">
        <v>489.9462890625</v>
      </c>
      <c r="M117">
        <v>28.466537475585898</v>
      </c>
      <c r="AB117">
        <v>38.700252532958899</v>
      </c>
      <c r="AI117">
        <v>91.878852844238196</v>
      </c>
      <c r="AM117">
        <v>13.0039100646972</v>
      </c>
      <c r="BL117" s="2"/>
    </row>
    <row r="118" spans="1:66" x14ac:dyDescent="0.2">
      <c r="A118">
        <v>44.2</v>
      </c>
      <c r="H118">
        <v>607.24755859375</v>
      </c>
      <c r="K118">
        <v>387.3291015625</v>
      </c>
      <c r="AD118">
        <v>72.039710998535099</v>
      </c>
      <c r="AH118">
        <v>128.79382324218699</v>
      </c>
      <c r="AJ118">
        <v>106.72979736328099</v>
      </c>
      <c r="AK118">
        <v>151.611328125</v>
      </c>
      <c r="AS118">
        <v>179.99221801757801</v>
      </c>
      <c r="AT118">
        <v>58.377178192138601</v>
      </c>
      <c r="AZ118">
        <v>38.832775115966697</v>
      </c>
    </row>
    <row r="119" spans="1:66" x14ac:dyDescent="0.2">
      <c r="A119">
        <v>44.7</v>
      </c>
      <c r="H119">
        <v>611.304931640625</v>
      </c>
      <c r="K119">
        <v>371.94183349609301</v>
      </c>
      <c r="AD119">
        <v>63.752159118652301</v>
      </c>
      <c r="AH119">
        <v>127.287216186523</v>
      </c>
      <c r="AJ119">
        <v>105.957298278808</v>
      </c>
      <c r="AK119">
        <v>120.86268615722599</v>
      </c>
      <c r="AS119">
        <v>165.71841430664</v>
      </c>
      <c r="AT119">
        <v>79.007034301757798</v>
      </c>
      <c r="AZ119">
        <v>39.437217712402301</v>
      </c>
    </row>
    <row r="120" spans="1:66" x14ac:dyDescent="0.2">
      <c r="A120" s="2">
        <v>45</v>
      </c>
      <c r="B120">
        <v>567.62298583984295</v>
      </c>
      <c r="C120">
        <v>20.162734985351499</v>
      </c>
      <c r="D120">
        <v>518.03234863281205</v>
      </c>
      <c r="E120">
        <v>391.14166259765602</v>
      </c>
      <c r="G120">
        <v>157.30259704589801</v>
      </c>
      <c r="I120">
        <v>266.708740234375</v>
      </c>
      <c r="J120">
        <v>176.63111877441401</v>
      </c>
      <c r="L120">
        <v>11.7157287597656</v>
      </c>
      <c r="N120">
        <v>188.36160278320301</v>
      </c>
      <c r="O120">
        <v>41.462654113769503</v>
      </c>
      <c r="P120">
        <v>59.441642761230398</v>
      </c>
      <c r="Q120">
        <v>40.884025573730398</v>
      </c>
      <c r="R120">
        <v>57.914581298828097</v>
      </c>
      <c r="U120">
        <v>22.336410522460898</v>
      </c>
      <c r="V120">
        <v>58.774681091308501</v>
      </c>
      <c r="W120">
        <v>78.550689697265597</v>
      </c>
      <c r="X120">
        <v>18.026748657226499</v>
      </c>
      <c r="Y120">
        <v>67.945648193359304</v>
      </c>
      <c r="AA120">
        <v>18.353466033935501</v>
      </c>
      <c r="AE120">
        <v>37.708091735839801</v>
      </c>
      <c r="AF120">
        <v>80.4312744140625</v>
      </c>
      <c r="AP120">
        <v>8.7847137451171804</v>
      </c>
      <c r="AQ120">
        <v>53.990676879882798</v>
      </c>
      <c r="AR120">
        <v>38.330532073974602</v>
      </c>
      <c r="AU120">
        <v>66.786956787109304</v>
      </c>
      <c r="AX120">
        <v>21.297225952148398</v>
      </c>
      <c r="AY120">
        <v>60.633560180663999</v>
      </c>
      <c r="BB120">
        <v>40.323318481445298</v>
      </c>
      <c r="BC120">
        <v>85.129211425781193</v>
      </c>
      <c r="BD120">
        <v>40.653560638427699</v>
      </c>
      <c r="BF120">
        <v>20.836402893066399</v>
      </c>
      <c r="BG120">
        <v>33.901222229003899</v>
      </c>
      <c r="BH120">
        <v>23.7543334960937</v>
      </c>
      <c r="BJ120">
        <v>33.960155487060497</v>
      </c>
    </row>
    <row r="121" spans="1:66" x14ac:dyDescent="0.2">
      <c r="A121">
        <v>45.2</v>
      </c>
      <c r="H121">
        <v>584.121826171875</v>
      </c>
      <c r="K121">
        <v>357.13580322265602</v>
      </c>
      <c r="AD121">
        <v>59.594882965087798</v>
      </c>
      <c r="AH121">
        <v>112.616287231445</v>
      </c>
      <c r="AJ121">
        <v>109.61326599121</v>
      </c>
      <c r="AK121">
        <v>143.25823974609301</v>
      </c>
      <c r="AS121">
        <v>159.87109375</v>
      </c>
      <c r="AT121">
        <v>75.855010986328097</v>
      </c>
      <c r="AZ121">
        <v>35.500782012939403</v>
      </c>
      <c r="BN121" s="2"/>
    </row>
    <row r="122" spans="1:66" x14ac:dyDescent="0.2">
      <c r="A122">
        <v>45.7</v>
      </c>
      <c r="H122">
        <v>552.533203125</v>
      </c>
      <c r="K122">
        <v>369.658111572265</v>
      </c>
      <c r="AD122">
        <v>62.978126525878899</v>
      </c>
      <c r="AH122">
        <v>138.80679321289</v>
      </c>
      <c r="AJ122">
        <v>99.222793579101506</v>
      </c>
      <c r="AK122">
        <v>147.73995971679599</v>
      </c>
      <c r="AT122">
        <v>52.398319244384702</v>
      </c>
      <c r="AZ122">
        <v>38.533340454101499</v>
      </c>
    </row>
    <row r="123" spans="1:66" x14ac:dyDescent="0.2">
      <c r="A123">
        <v>46</v>
      </c>
      <c r="F123">
        <v>464.91809082031199</v>
      </c>
      <c r="M123">
        <v>13.7535552978515</v>
      </c>
      <c r="AB123">
        <v>44.561813354492102</v>
      </c>
      <c r="AI123">
        <v>88.100563049316406</v>
      </c>
      <c r="AM123">
        <v>13.748928070068301</v>
      </c>
    </row>
    <row r="124" spans="1:66" x14ac:dyDescent="0.2">
      <c r="A124">
        <v>46.2</v>
      </c>
      <c r="H124">
        <v>495.63751220703102</v>
      </c>
      <c r="K124">
        <v>301.38018798828102</v>
      </c>
      <c r="AD124">
        <v>74.102577209472599</v>
      </c>
      <c r="AH124">
        <v>126.053657531738</v>
      </c>
      <c r="AJ124">
        <v>99.958908081054602</v>
      </c>
      <c r="AK124">
        <v>144.35687255859301</v>
      </c>
      <c r="AT124">
        <v>82.431976318359304</v>
      </c>
      <c r="AZ124">
        <v>35.7280883789062</v>
      </c>
    </row>
    <row r="125" spans="1:66" x14ac:dyDescent="0.2">
      <c r="A125">
        <v>46.7</v>
      </c>
      <c r="H125">
        <v>570.6845703125</v>
      </c>
      <c r="K125">
        <v>353.83734130859301</v>
      </c>
      <c r="AD125">
        <v>48.147510528564403</v>
      </c>
      <c r="AH125">
        <v>126.29458618164</v>
      </c>
      <c r="AJ125">
        <v>100.22339630126901</v>
      </c>
      <c r="AK125">
        <v>123.408729553222</v>
      </c>
      <c r="AT125">
        <v>54.667636871337798</v>
      </c>
      <c r="AZ125">
        <v>34.609283447265597</v>
      </c>
    </row>
    <row r="126" spans="1:66" x14ac:dyDescent="0.2">
      <c r="A126">
        <v>47.2</v>
      </c>
      <c r="H126">
        <v>558.49572753906205</v>
      </c>
      <c r="K126">
        <v>347.29000854492102</v>
      </c>
      <c r="AD126">
        <v>55.389846801757798</v>
      </c>
      <c r="AH126">
        <v>125.584655761718</v>
      </c>
      <c r="AJ126">
        <v>106.236282348632</v>
      </c>
      <c r="AK126">
        <v>108.65565490722599</v>
      </c>
      <c r="AT126">
        <v>73.779525756835895</v>
      </c>
      <c r="AZ126">
        <v>36.3927192687988</v>
      </c>
    </row>
    <row r="127" spans="1:66" x14ac:dyDescent="0.2">
      <c r="A127">
        <v>47.7</v>
      </c>
      <c r="H127">
        <v>584.453857421875</v>
      </c>
      <c r="K127">
        <v>358.314453125</v>
      </c>
      <c r="AD127">
        <v>57.561779022216697</v>
      </c>
      <c r="AH127">
        <v>118.729438781738</v>
      </c>
      <c r="AJ127">
        <v>105.553161621093</v>
      </c>
      <c r="AK127">
        <v>118.08558654785099</v>
      </c>
      <c r="AT127">
        <v>57.876949310302699</v>
      </c>
      <c r="AZ127">
        <v>28.7261142730712</v>
      </c>
    </row>
    <row r="128" spans="1:66" x14ac:dyDescent="0.2">
      <c r="A128">
        <v>48</v>
      </c>
      <c r="F128">
        <v>453.78204345703102</v>
      </c>
      <c r="M128">
        <v>26.835334777831999</v>
      </c>
      <c r="AB128">
        <v>41.4974975585937</v>
      </c>
      <c r="AI128">
        <v>92.3858642578125</v>
      </c>
      <c r="AM128">
        <v>13.248374938964799</v>
      </c>
    </row>
    <row r="129" spans="1:67" x14ac:dyDescent="0.2">
      <c r="A129">
        <v>48.2</v>
      </c>
      <c r="H129">
        <v>547.54644775390602</v>
      </c>
      <c r="K129">
        <v>335.52935791015602</v>
      </c>
      <c r="AD129">
        <v>63.084266662597599</v>
      </c>
      <c r="AH129">
        <v>111.03579711914</v>
      </c>
      <c r="AJ129">
        <v>96.910858154296804</v>
      </c>
      <c r="AK129">
        <v>123.42616271972599</v>
      </c>
      <c r="AT129">
        <v>57.097461700439403</v>
      </c>
      <c r="AZ129">
        <v>32.707901000976499</v>
      </c>
    </row>
    <row r="130" spans="1:67" x14ac:dyDescent="0.2">
      <c r="A130">
        <v>48.7</v>
      </c>
      <c r="H130">
        <v>548.263671875</v>
      </c>
      <c r="K130">
        <v>329.56317138671801</v>
      </c>
      <c r="AD130">
        <v>53.480506896972599</v>
      </c>
      <c r="AH130">
        <v>131.74920654296801</v>
      </c>
      <c r="AJ130">
        <v>116.572799682617</v>
      </c>
      <c r="AK130">
        <v>114.715576171875</v>
      </c>
      <c r="AT130">
        <v>59.574893951416001</v>
      </c>
      <c r="AZ130">
        <v>28.571159362792901</v>
      </c>
    </row>
    <row r="131" spans="1:67" x14ac:dyDescent="0.2">
      <c r="A131">
        <v>49.2</v>
      </c>
      <c r="H131">
        <v>550.64611816406205</v>
      </c>
      <c r="K131">
        <v>335.46063232421801</v>
      </c>
      <c r="AD131">
        <v>48.019302368163999</v>
      </c>
      <c r="AH131">
        <v>113.236274719238</v>
      </c>
      <c r="AJ131">
        <v>110.251647949218</v>
      </c>
      <c r="AK131">
        <v>127.39344787597599</v>
      </c>
      <c r="AT131">
        <v>64.037727355957003</v>
      </c>
      <c r="AZ131">
        <v>38.902873992919901</v>
      </c>
    </row>
    <row r="132" spans="1:67" x14ac:dyDescent="0.2">
      <c r="A132">
        <v>49.7</v>
      </c>
      <c r="H132">
        <v>553.358642578125</v>
      </c>
      <c r="K132">
        <v>317.11456298828102</v>
      </c>
      <c r="AD132">
        <v>51.529827117919901</v>
      </c>
      <c r="AH132">
        <v>120.364540100097</v>
      </c>
      <c r="AJ132">
        <v>103.26374053955</v>
      </c>
      <c r="AK132">
        <v>116.511756896972</v>
      </c>
      <c r="AT132">
        <v>50.638767242431598</v>
      </c>
      <c r="AZ132">
        <v>33.587959289550703</v>
      </c>
    </row>
    <row r="133" spans="1:67" x14ac:dyDescent="0.2">
      <c r="A133">
        <v>50</v>
      </c>
      <c r="F133">
        <v>439.37905883789</v>
      </c>
      <c r="M133">
        <v>22.6097106933593</v>
      </c>
      <c r="AB133">
        <v>35.586467742919901</v>
      </c>
      <c r="AI133">
        <v>99.791114807128906</v>
      </c>
      <c r="AM133">
        <v>9.7997207641601491</v>
      </c>
    </row>
    <row r="134" spans="1:67" x14ac:dyDescent="0.2">
      <c r="A134">
        <v>50.2</v>
      </c>
    </row>
    <row r="135" spans="1:67" x14ac:dyDescent="0.2">
      <c r="A135">
        <v>52</v>
      </c>
      <c r="F135">
        <v>414.36288452148398</v>
      </c>
      <c r="M135">
        <v>21.028831481933501</v>
      </c>
      <c r="AB135">
        <v>34.675571441650298</v>
      </c>
      <c r="AI135">
        <v>90.209068298339801</v>
      </c>
      <c r="AM135">
        <v>9.5531768798828107</v>
      </c>
    </row>
    <row r="136" spans="1:67" x14ac:dyDescent="0.2">
      <c r="A136">
        <v>54</v>
      </c>
      <c r="F136">
        <v>392.80978393554602</v>
      </c>
      <c r="M136">
        <v>20.795570373535099</v>
      </c>
      <c r="AB136">
        <v>36.942005157470703</v>
      </c>
      <c r="AI136">
        <v>94.646179199218693</v>
      </c>
      <c r="AM136">
        <v>11.5833282470703</v>
      </c>
    </row>
    <row r="137" spans="1:67" x14ac:dyDescent="0.2">
      <c r="A137">
        <v>56</v>
      </c>
      <c r="F137">
        <v>354.83135986328102</v>
      </c>
      <c r="M137">
        <v>9.5976409912109304</v>
      </c>
      <c r="AB137">
        <v>35.3108100891113</v>
      </c>
      <c r="AI137">
        <v>100.072143554687</v>
      </c>
      <c r="AM137">
        <v>11.452407836914</v>
      </c>
    </row>
    <row r="138" spans="1:67" x14ac:dyDescent="0.2">
      <c r="A138">
        <v>58</v>
      </c>
      <c r="F138">
        <v>342.43621826171801</v>
      </c>
      <c r="M138">
        <v>12.120719909667899</v>
      </c>
      <c r="AB138">
        <v>29.082988739013601</v>
      </c>
      <c r="AI138">
        <v>101.16404724121</v>
      </c>
      <c r="AM138">
        <v>18.109794616699201</v>
      </c>
    </row>
    <row r="139" spans="1:67" x14ac:dyDescent="0.2">
      <c r="A139">
        <v>60</v>
      </c>
      <c r="F139">
        <v>347.92242431640602</v>
      </c>
      <c r="M139">
        <v>16.1797485351562</v>
      </c>
      <c r="AB139">
        <v>32.933887481689403</v>
      </c>
      <c r="AI139">
        <v>97.387832641601506</v>
      </c>
      <c r="AM139">
        <v>9.8502502441406197</v>
      </c>
      <c r="BL139" s="2"/>
    </row>
    <row r="140" spans="1:67" x14ac:dyDescent="0.2">
      <c r="A140">
        <v>62</v>
      </c>
      <c r="F140">
        <v>329.437744140625</v>
      </c>
      <c r="M140">
        <v>15.801528930664</v>
      </c>
      <c r="AB140">
        <v>35.390892028808501</v>
      </c>
      <c r="AI140">
        <v>95.417083740234304</v>
      </c>
      <c r="AM140">
        <v>8.7453155517578107</v>
      </c>
    </row>
    <row r="141" spans="1:67" x14ac:dyDescent="0.2">
      <c r="A141">
        <v>64</v>
      </c>
      <c r="F141">
        <v>302.80755615234301</v>
      </c>
      <c r="M141">
        <v>9.0311355590820295</v>
      </c>
      <c r="AB141">
        <v>34.373191833496001</v>
      </c>
      <c r="AI141">
        <v>90.627845764160099</v>
      </c>
      <c r="AM141">
        <v>13.788948059081999</v>
      </c>
    </row>
    <row r="142" spans="1:67" x14ac:dyDescent="0.2">
      <c r="A142" s="2">
        <v>65</v>
      </c>
      <c r="B142">
        <v>558.386474609375</v>
      </c>
      <c r="C142">
        <v>17.157814025878899</v>
      </c>
      <c r="D142">
        <v>520.39392089843705</v>
      </c>
      <c r="E142">
        <v>366.26599121093699</v>
      </c>
      <c r="G142">
        <v>145.54815673828099</v>
      </c>
      <c r="I142">
        <v>280.68542480468699</v>
      </c>
      <c r="J142">
        <v>175.82557678222599</v>
      </c>
      <c r="L142">
        <v>15.002128601074199</v>
      </c>
      <c r="N142">
        <v>161.38919067382801</v>
      </c>
      <c r="O142">
        <v>40.342655181884702</v>
      </c>
      <c r="P142">
        <v>39.1565742492675</v>
      </c>
      <c r="Q142">
        <v>29.792148590087798</v>
      </c>
      <c r="R142">
        <v>42.095108032226499</v>
      </c>
      <c r="U142">
        <v>17.789321899413999</v>
      </c>
      <c r="V142">
        <v>45.244762420654197</v>
      </c>
      <c r="W142">
        <v>66.150909423828097</v>
      </c>
      <c r="X142">
        <v>10.722373962402299</v>
      </c>
      <c r="Y142">
        <v>46.586936950683501</v>
      </c>
      <c r="AA142">
        <v>14.0608825683593</v>
      </c>
      <c r="AE142">
        <v>32.191684722900298</v>
      </c>
      <c r="AF142">
        <v>75.888870239257798</v>
      </c>
      <c r="AP142">
        <v>8.7926330566406197</v>
      </c>
      <c r="AQ142">
        <v>39.272308349609297</v>
      </c>
      <c r="AR142">
        <v>33.457981109619098</v>
      </c>
      <c r="AX142">
        <v>11.5391387939453</v>
      </c>
      <c r="AY142">
        <v>59.450008392333899</v>
      </c>
      <c r="BC142">
        <v>99.020263671875</v>
      </c>
      <c r="BF142">
        <v>23.4608459472656</v>
      </c>
      <c r="BG142">
        <v>22.993564605712798</v>
      </c>
      <c r="BH142">
        <v>17.494960784912099</v>
      </c>
      <c r="BJ142">
        <v>45.549217224121001</v>
      </c>
      <c r="BO142" s="2"/>
    </row>
    <row r="143" spans="1:67" x14ac:dyDescent="0.2">
      <c r="A143">
        <v>66</v>
      </c>
      <c r="F143">
        <v>287.98486328125</v>
      </c>
      <c r="AB143">
        <v>39.207252502441399</v>
      </c>
      <c r="AI143">
        <v>98.986793518066406</v>
      </c>
      <c r="AM143">
        <v>9.8577194213867099</v>
      </c>
    </row>
    <row r="144" spans="1:67" x14ac:dyDescent="0.2">
      <c r="A144">
        <v>68</v>
      </c>
      <c r="F144">
        <v>288.32794189453102</v>
      </c>
      <c r="AB144">
        <v>32.570091247558501</v>
      </c>
      <c r="AI144">
        <v>108.234413146972</v>
      </c>
      <c r="AM144">
        <v>13.1206398010253</v>
      </c>
    </row>
    <row r="145" spans="1:67" x14ac:dyDescent="0.2">
      <c r="A145">
        <v>70</v>
      </c>
      <c r="F145">
        <v>313.29083251953102</v>
      </c>
      <c r="AB145">
        <v>33.162857055663999</v>
      </c>
      <c r="AI145">
        <v>93.510284423828097</v>
      </c>
      <c r="AM145">
        <v>10.32666015625</v>
      </c>
    </row>
    <row r="146" spans="1:67" x14ac:dyDescent="0.2">
      <c r="A146">
        <v>72</v>
      </c>
      <c r="F146">
        <v>257.942138671875</v>
      </c>
      <c r="AB146">
        <v>29.377292633056602</v>
      </c>
      <c r="AI146">
        <v>92.906448364257798</v>
      </c>
      <c r="AM146">
        <v>13.8050842285156</v>
      </c>
    </row>
    <row r="147" spans="1:67" x14ac:dyDescent="0.2">
      <c r="A147">
        <v>74</v>
      </c>
      <c r="F147">
        <v>264.70907592773398</v>
      </c>
      <c r="AB147">
        <v>33.4769287109375</v>
      </c>
      <c r="AI147">
        <v>101.30044555664</v>
      </c>
      <c r="AM147">
        <v>8.4135513305663991</v>
      </c>
    </row>
    <row r="148" spans="1:67" x14ac:dyDescent="0.2">
      <c r="A148">
        <v>76</v>
      </c>
      <c r="F148">
        <v>267.49371337890602</v>
      </c>
      <c r="AB148">
        <v>35.865329742431598</v>
      </c>
      <c r="AI148">
        <v>99.610221862792898</v>
      </c>
      <c r="AM148">
        <v>10.558609008789</v>
      </c>
    </row>
    <row r="149" spans="1:67" x14ac:dyDescent="0.2">
      <c r="A149">
        <v>78</v>
      </c>
      <c r="F149">
        <v>258.77923583984301</v>
      </c>
      <c r="AB149">
        <v>29.624992370605401</v>
      </c>
      <c r="AI149">
        <v>99.550712585449205</v>
      </c>
      <c r="AM149">
        <v>13.903358459472599</v>
      </c>
    </row>
    <row r="150" spans="1:67" x14ac:dyDescent="0.2">
      <c r="A150">
        <v>80</v>
      </c>
      <c r="F150">
        <v>259.31005859375</v>
      </c>
      <c r="AB150">
        <v>32.290248870849602</v>
      </c>
      <c r="AI150">
        <v>95.261711120605398</v>
      </c>
      <c r="AM150">
        <v>10.7578811645507</v>
      </c>
      <c r="BL150" s="2"/>
    </row>
    <row r="151" spans="1:67" x14ac:dyDescent="0.2">
      <c r="A151">
        <v>82</v>
      </c>
      <c r="F151">
        <v>249.46688842773401</v>
      </c>
      <c r="AB151">
        <v>23.4836616516113</v>
      </c>
      <c r="AI151">
        <v>92.261306762695298</v>
      </c>
      <c r="AM151">
        <v>10.653938293456999</v>
      </c>
    </row>
    <row r="152" spans="1:67" x14ac:dyDescent="0.2">
      <c r="A152">
        <v>84</v>
      </c>
      <c r="F152">
        <v>223.96122741699199</v>
      </c>
      <c r="AB152">
        <v>30.269756317138601</v>
      </c>
      <c r="AI152">
        <v>102.07940673828099</v>
      </c>
      <c r="AM152">
        <v>8.2469787597656197</v>
      </c>
    </row>
    <row r="153" spans="1:67" x14ac:dyDescent="0.2">
      <c r="A153" s="2">
        <v>85</v>
      </c>
      <c r="B153">
        <v>550.19232177734295</v>
      </c>
      <c r="C153">
        <v>17.400100708007798</v>
      </c>
      <c r="D153">
        <v>513.27197265625</v>
      </c>
      <c r="E153">
        <v>388.44241333007801</v>
      </c>
      <c r="G153">
        <v>140.57873535156199</v>
      </c>
      <c r="I153">
        <v>272.48660278320301</v>
      </c>
      <c r="J153">
        <v>171.666091918945</v>
      </c>
      <c r="L153">
        <v>16.294967651367099</v>
      </c>
      <c r="N153">
        <v>164.29821777343699</v>
      </c>
      <c r="O153">
        <v>35.009914398193303</v>
      </c>
      <c r="P153">
        <v>39.656822204589801</v>
      </c>
      <c r="Q153">
        <v>31.971408843994102</v>
      </c>
      <c r="R153">
        <v>56.131996154785099</v>
      </c>
      <c r="U153">
        <v>19.996688842773398</v>
      </c>
      <c r="V153">
        <v>52.190338134765597</v>
      </c>
      <c r="W153">
        <v>53.851112365722599</v>
      </c>
      <c r="X153">
        <v>14.354148864746</v>
      </c>
      <c r="Y153">
        <v>51.359138488769503</v>
      </c>
      <c r="AA153">
        <v>14.404338836669901</v>
      </c>
      <c r="AE153">
        <v>26.031490325927699</v>
      </c>
      <c r="AF153">
        <v>73.225418090820298</v>
      </c>
      <c r="AP153">
        <v>5.6874923706054599</v>
      </c>
      <c r="AQ153">
        <v>28.395330429077099</v>
      </c>
      <c r="AR153">
        <v>33.5807495117187</v>
      </c>
      <c r="AX153">
        <v>21.789443969726499</v>
      </c>
      <c r="AY153">
        <v>62.1470527648925</v>
      </c>
      <c r="BC153">
        <v>101.210006713867</v>
      </c>
      <c r="BF153">
        <v>17.181259155273398</v>
      </c>
      <c r="BG153">
        <v>26.935794830322202</v>
      </c>
      <c r="BH153">
        <v>13.2937240600585</v>
      </c>
      <c r="BJ153">
        <v>27.877098083496001</v>
      </c>
      <c r="BO153" s="2"/>
    </row>
    <row r="154" spans="1:67" x14ac:dyDescent="0.2">
      <c r="A154">
        <v>86</v>
      </c>
      <c r="F154">
        <v>241.23150634765599</v>
      </c>
      <c r="AB154">
        <v>24.599323272705</v>
      </c>
      <c r="AI154">
        <v>100.673286437988</v>
      </c>
      <c r="AM154">
        <v>11.984352111816399</v>
      </c>
    </row>
    <row r="155" spans="1:67" x14ac:dyDescent="0.2">
      <c r="A155">
        <v>88</v>
      </c>
      <c r="F155">
        <v>214.30169677734301</v>
      </c>
      <c r="AB155">
        <v>28.881484985351499</v>
      </c>
      <c r="AI155">
        <v>94.829216003417898</v>
      </c>
      <c r="AM155">
        <v>10.5773391723632</v>
      </c>
    </row>
    <row r="156" spans="1:67" x14ac:dyDescent="0.2">
      <c r="A156">
        <v>90</v>
      </c>
      <c r="F156">
        <v>221.50770568847599</v>
      </c>
      <c r="AB156">
        <v>32.875926971435497</v>
      </c>
      <c r="AI156">
        <v>98.101837158203097</v>
      </c>
      <c r="AM156">
        <v>10.2945709228515</v>
      </c>
      <c r="BN156" s="2"/>
    </row>
    <row r="157" spans="1:67" x14ac:dyDescent="0.2">
      <c r="A157">
        <v>92</v>
      </c>
      <c r="F157">
        <v>193.58473205566401</v>
      </c>
      <c r="AB157">
        <v>37.803382873535099</v>
      </c>
      <c r="AI157">
        <v>104.79564666748</v>
      </c>
      <c r="AM157">
        <v>12.9015197753906</v>
      </c>
    </row>
    <row r="158" spans="1:67" x14ac:dyDescent="0.2">
      <c r="A158">
        <v>94</v>
      </c>
      <c r="F158">
        <v>201.80290222167901</v>
      </c>
      <c r="AB158">
        <v>23.9689216613769</v>
      </c>
      <c r="AI158">
        <v>97.843521118164006</v>
      </c>
      <c r="AM158">
        <v>11.825172424316399</v>
      </c>
      <c r="BL158" s="2"/>
    </row>
    <row r="159" spans="1:67" x14ac:dyDescent="0.2">
      <c r="A159">
        <v>96</v>
      </c>
      <c r="F159">
        <v>208.71646118164</v>
      </c>
      <c r="AB159">
        <v>29.2175598144531</v>
      </c>
      <c r="AI159">
        <v>104.298522949218</v>
      </c>
      <c r="AM159">
        <v>9.0134353637695295</v>
      </c>
    </row>
    <row r="160" spans="1:67" x14ac:dyDescent="0.2">
      <c r="A160">
        <v>98</v>
      </c>
      <c r="F160">
        <v>202.62599182128901</v>
      </c>
      <c r="AB160">
        <v>25.716606140136701</v>
      </c>
      <c r="AI160">
        <v>96.188209533691406</v>
      </c>
      <c r="AM160">
        <v>12.6193313598632</v>
      </c>
    </row>
    <row r="161" spans="1:62" x14ac:dyDescent="0.2">
      <c r="A161" s="2">
        <v>100</v>
      </c>
      <c r="B161">
        <v>539.57653808593705</v>
      </c>
      <c r="C161">
        <v>15.3153839111328</v>
      </c>
      <c r="D161">
        <v>532.86877441406205</v>
      </c>
      <c r="E161">
        <v>451.86007690429602</v>
      </c>
      <c r="F161">
        <v>201.85079956054599</v>
      </c>
      <c r="G161">
        <v>155.81423950195301</v>
      </c>
      <c r="I161">
        <v>263.96212768554602</v>
      </c>
      <c r="J161">
        <v>194.78358459472599</v>
      </c>
      <c r="L161">
        <v>18.521560668945298</v>
      </c>
      <c r="N161">
        <v>214.614501953125</v>
      </c>
      <c r="O161">
        <v>39.791294097900298</v>
      </c>
      <c r="P161">
        <v>70.902572631835895</v>
      </c>
      <c r="Q161">
        <v>43.121269226074197</v>
      </c>
      <c r="R161">
        <v>81.401748657226506</v>
      </c>
      <c r="U161">
        <v>25.2452697753906</v>
      </c>
      <c r="V161">
        <v>74.807411193847599</v>
      </c>
      <c r="W161">
        <v>133.84080505371</v>
      </c>
      <c r="X161">
        <v>35.971244812011697</v>
      </c>
      <c r="Y161">
        <v>50.83447265625</v>
      </c>
      <c r="AA161">
        <v>16.073905944824201</v>
      </c>
      <c r="AE161">
        <v>57.6622314453125</v>
      </c>
      <c r="AF161">
        <v>70.870567321777301</v>
      </c>
      <c r="AI161">
        <v>99.986473083495994</v>
      </c>
      <c r="AM161">
        <v>8.5655097961425692</v>
      </c>
      <c r="AP161">
        <v>7.8315124511718697</v>
      </c>
      <c r="AQ161">
        <v>28.268175125121999</v>
      </c>
      <c r="AR161">
        <v>26.822196960449201</v>
      </c>
      <c r="AX161">
        <v>17.0198669433593</v>
      </c>
      <c r="AY161">
        <v>54.368167877197202</v>
      </c>
      <c r="BC161">
        <v>107.672927856445</v>
      </c>
      <c r="BF161">
        <v>23.0663528442382</v>
      </c>
      <c r="BG161">
        <v>22.724723815917901</v>
      </c>
      <c r="BH161">
        <v>15.4188690185546</v>
      </c>
      <c r="BJ161">
        <v>37.225032806396399</v>
      </c>
    </row>
    <row r="162" spans="1:62" x14ac:dyDescent="0.2">
      <c r="A162">
        <v>102</v>
      </c>
      <c r="F162">
        <v>192.581451416015</v>
      </c>
      <c r="AI162">
        <v>100.716926574707</v>
      </c>
      <c r="AM162">
        <v>6.3015289306640598</v>
      </c>
    </row>
    <row r="163" spans="1:62" x14ac:dyDescent="0.2">
      <c r="A163">
        <v>104</v>
      </c>
      <c r="F163">
        <v>193.744857788085</v>
      </c>
      <c r="AM163">
        <v>10.215919494628899</v>
      </c>
    </row>
    <row r="164" spans="1:62" x14ac:dyDescent="0.2">
      <c r="A164">
        <v>106</v>
      </c>
      <c r="F164">
        <v>188.92788696289</v>
      </c>
      <c r="AM164">
        <v>12.6242904663085</v>
      </c>
    </row>
    <row r="165" spans="1:62" x14ac:dyDescent="0.2">
      <c r="A165">
        <v>108</v>
      </c>
      <c r="F165">
        <v>197.13636779785099</v>
      </c>
      <c r="AM165">
        <v>15.514091491699199</v>
      </c>
    </row>
    <row r="166" spans="1:62" x14ac:dyDescent="0.2">
      <c r="A166">
        <v>110</v>
      </c>
      <c r="F166">
        <v>179.09364318847599</v>
      </c>
    </row>
    <row r="167" spans="1:62" x14ac:dyDescent="0.2">
      <c r="A167">
        <v>112</v>
      </c>
      <c r="F167">
        <v>185.32427978515599</v>
      </c>
    </row>
    <row r="168" spans="1:62" x14ac:dyDescent="0.2">
      <c r="A168">
        <v>114</v>
      </c>
      <c r="F168">
        <v>197.18569946289</v>
      </c>
    </row>
    <row r="169" spans="1:62" x14ac:dyDescent="0.2">
      <c r="A169">
        <v>116</v>
      </c>
      <c r="F169">
        <v>168.72494506835901</v>
      </c>
    </row>
    <row r="170" spans="1:62" x14ac:dyDescent="0.2">
      <c r="A170">
        <v>118</v>
      </c>
      <c r="F170">
        <v>181.965087890625</v>
      </c>
    </row>
    <row r="171" spans="1:62" x14ac:dyDescent="0.2">
      <c r="A171">
        <v>120</v>
      </c>
      <c r="F171">
        <v>183.79013061523401</v>
      </c>
    </row>
    <row r="172" spans="1:62" x14ac:dyDescent="0.2">
      <c r="A172">
        <v>122</v>
      </c>
      <c r="F172">
        <v>174.80648803710901</v>
      </c>
    </row>
    <row r="173" spans="1:62" x14ac:dyDescent="0.2">
      <c r="A173">
        <v>124</v>
      </c>
      <c r="F173">
        <v>170.74508666992099</v>
      </c>
    </row>
    <row r="174" spans="1:62" x14ac:dyDescent="0.2">
      <c r="A174">
        <v>126</v>
      </c>
      <c r="F174">
        <v>187.39425659179599</v>
      </c>
    </row>
    <row r="175" spans="1:62" x14ac:dyDescent="0.2">
      <c r="A175">
        <v>128</v>
      </c>
      <c r="F175">
        <v>179.470779418945</v>
      </c>
    </row>
    <row r="176" spans="1:62" x14ac:dyDescent="0.2">
      <c r="A176">
        <v>130</v>
      </c>
      <c r="F176">
        <v>146.07707214355401</v>
      </c>
    </row>
    <row r="177" spans="1:6" x14ac:dyDescent="0.2">
      <c r="A177">
        <v>132</v>
      </c>
      <c r="F177">
        <v>151.31462097167901</v>
      </c>
    </row>
    <row r="178" spans="1:6" x14ac:dyDescent="0.2">
      <c r="A178">
        <v>134</v>
      </c>
      <c r="F178">
        <v>158.995025634765</v>
      </c>
    </row>
    <row r="179" spans="1:6" x14ac:dyDescent="0.2">
      <c r="A179">
        <v>136</v>
      </c>
      <c r="F179">
        <v>158.506576538085</v>
      </c>
    </row>
    <row r="180" spans="1:6" x14ac:dyDescent="0.2">
      <c r="A180">
        <v>138</v>
      </c>
      <c r="F180">
        <v>158.44548034667901</v>
      </c>
    </row>
    <row r="181" spans="1:6" x14ac:dyDescent="0.2">
      <c r="A181">
        <v>140</v>
      </c>
      <c r="F181">
        <v>154.68183898925699</v>
      </c>
    </row>
    <row r="182" spans="1:6" x14ac:dyDescent="0.2">
      <c r="A182">
        <v>142</v>
      </c>
      <c r="F182">
        <v>148.66400146484301</v>
      </c>
    </row>
    <row r="183" spans="1:6" x14ac:dyDescent="0.2">
      <c r="A183">
        <v>144</v>
      </c>
      <c r="F183">
        <v>152.34574890136699</v>
      </c>
    </row>
    <row r="184" spans="1:6" x14ac:dyDescent="0.2">
      <c r="A184">
        <v>146</v>
      </c>
      <c r="F184">
        <v>139.77993774414</v>
      </c>
    </row>
    <row r="185" spans="1:6" x14ac:dyDescent="0.2">
      <c r="A185">
        <v>148</v>
      </c>
      <c r="F185">
        <v>167.82655334472599</v>
      </c>
    </row>
    <row r="186" spans="1:6" x14ac:dyDescent="0.2">
      <c r="A186">
        <v>150</v>
      </c>
      <c r="F186">
        <v>162.90133666992099</v>
      </c>
    </row>
    <row r="187" spans="1:6" x14ac:dyDescent="0.2">
      <c r="A187">
        <v>152</v>
      </c>
      <c r="F187">
        <v>161.27908325195301</v>
      </c>
    </row>
    <row r="188" spans="1:6" x14ac:dyDescent="0.2">
      <c r="A188">
        <v>154</v>
      </c>
      <c r="F188">
        <v>155.48966979980401</v>
      </c>
    </row>
    <row r="189" spans="1:6" x14ac:dyDescent="0.2">
      <c r="A189">
        <v>156</v>
      </c>
      <c r="F189">
        <v>162.55062866210901</v>
      </c>
    </row>
    <row r="190" spans="1:6" x14ac:dyDescent="0.2">
      <c r="A190">
        <v>158</v>
      </c>
      <c r="F190">
        <v>148.63626098632801</v>
      </c>
    </row>
    <row r="191" spans="1:6" x14ac:dyDescent="0.2">
      <c r="A191">
        <v>160</v>
      </c>
      <c r="F191">
        <v>145.92263793945301</v>
      </c>
    </row>
    <row r="192" spans="1:6" x14ac:dyDescent="0.2">
      <c r="A192">
        <v>162</v>
      </c>
      <c r="F192">
        <v>159.268630981445</v>
      </c>
    </row>
    <row r="193" spans="1:6" x14ac:dyDescent="0.2">
      <c r="A193">
        <v>164</v>
      </c>
      <c r="F193">
        <v>157.560791015625</v>
      </c>
    </row>
    <row r="194" spans="1:6" x14ac:dyDescent="0.2">
      <c r="A194">
        <v>166</v>
      </c>
      <c r="F194">
        <v>133.434967041015</v>
      </c>
    </row>
    <row r="195" spans="1:6" x14ac:dyDescent="0.2">
      <c r="A195">
        <v>168</v>
      </c>
      <c r="F195">
        <v>167.92579650878901</v>
      </c>
    </row>
    <row r="196" spans="1:6" x14ac:dyDescent="0.2">
      <c r="A196">
        <v>170</v>
      </c>
      <c r="F196">
        <v>130.97711181640599</v>
      </c>
    </row>
    <row r="197" spans="1:6" x14ac:dyDescent="0.2">
      <c r="A197">
        <v>172</v>
      </c>
      <c r="F197">
        <v>138.83891296386699</v>
      </c>
    </row>
    <row r="198" spans="1:6" x14ac:dyDescent="0.2">
      <c r="A198">
        <v>174</v>
      </c>
      <c r="F198">
        <v>142.904296875</v>
      </c>
    </row>
    <row r="199" spans="1:6" x14ac:dyDescent="0.2">
      <c r="A199">
        <v>176</v>
      </c>
      <c r="F199">
        <v>151.980545043945</v>
      </c>
    </row>
    <row r="200" spans="1:6" x14ac:dyDescent="0.2">
      <c r="A200">
        <v>178</v>
      </c>
      <c r="F200">
        <v>147.62689208984301</v>
      </c>
    </row>
    <row r="201" spans="1:6" x14ac:dyDescent="0.2">
      <c r="A201">
        <v>180</v>
      </c>
      <c r="F201">
        <v>128.75775146484301</v>
      </c>
    </row>
    <row r="202" spans="1:6" x14ac:dyDescent="0.2">
      <c r="A202">
        <v>182</v>
      </c>
      <c r="F202">
        <v>122.47402191162099</v>
      </c>
    </row>
    <row r="203" spans="1:6" x14ac:dyDescent="0.2">
      <c r="A203">
        <v>184</v>
      </c>
      <c r="F203">
        <v>125.835929870605</v>
      </c>
    </row>
    <row r="204" spans="1:6" x14ac:dyDescent="0.2">
      <c r="A204">
        <v>186</v>
      </c>
      <c r="F204">
        <v>150.72145080566401</v>
      </c>
    </row>
    <row r="205" spans="1:6" x14ac:dyDescent="0.2">
      <c r="A205">
        <v>188</v>
      </c>
      <c r="F205">
        <v>164.35218811035099</v>
      </c>
    </row>
    <row r="206" spans="1:6" x14ac:dyDescent="0.2">
      <c r="A206">
        <v>190</v>
      </c>
      <c r="F206">
        <v>154.69068908691401</v>
      </c>
    </row>
    <row r="207" spans="1:6" x14ac:dyDescent="0.2">
      <c r="A207">
        <v>192</v>
      </c>
      <c r="F207">
        <v>138.97987365722599</v>
      </c>
    </row>
    <row r="208" spans="1:6" x14ac:dyDescent="0.2">
      <c r="A208">
        <v>194</v>
      </c>
      <c r="F208">
        <v>130.62892150878901</v>
      </c>
    </row>
    <row r="209" spans="1:6" x14ac:dyDescent="0.2">
      <c r="A209">
        <v>196</v>
      </c>
      <c r="F209">
        <v>148.15330505371</v>
      </c>
    </row>
    <row r="210" spans="1:6" x14ac:dyDescent="0.2">
      <c r="A210">
        <v>198</v>
      </c>
      <c r="F210">
        <v>125.89387512207</v>
      </c>
    </row>
    <row r="211" spans="1:6" x14ac:dyDescent="0.2">
      <c r="A211">
        <v>200</v>
      </c>
      <c r="F211">
        <v>131.65661621093699</v>
      </c>
    </row>
  </sheetData>
  <sortState ref="BL2:BL287">
    <sortCondition ref="BL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762E9-E944-6643-846A-006A3BCBF8FC}">
  <dimension ref="A1:BO211"/>
  <sheetViews>
    <sheetView workbookViewId="0">
      <selection activeCell="A5" sqref="A5:BJ211"/>
    </sheetView>
  </sheetViews>
  <sheetFormatPr baseColWidth="10" defaultColWidth="8.83203125" defaultRowHeight="15" x14ac:dyDescent="0.2"/>
  <cols>
    <col min="1" max="1" width="22.33203125" bestFit="1" customWidth="1"/>
    <col min="67" max="67" width="21.83203125" customWidth="1"/>
  </cols>
  <sheetData>
    <row r="1" spans="1:67" x14ac:dyDescent="0.2">
      <c r="A1" s="1" t="s">
        <v>0</v>
      </c>
      <c r="B1" t="s">
        <v>19</v>
      </c>
      <c r="C1" t="s">
        <v>19</v>
      </c>
      <c r="D1" t="s">
        <v>19</v>
      </c>
      <c r="E1" t="s">
        <v>19</v>
      </c>
      <c r="F1" t="s">
        <v>19</v>
      </c>
      <c r="G1" t="s">
        <v>19</v>
      </c>
      <c r="H1" t="s">
        <v>19</v>
      </c>
      <c r="I1" t="s">
        <v>19</v>
      </c>
      <c r="J1" t="s">
        <v>19</v>
      </c>
      <c r="K1" t="s">
        <v>38</v>
      </c>
      <c r="L1" t="s">
        <v>19</v>
      </c>
      <c r="M1" t="s">
        <v>19</v>
      </c>
      <c r="N1" t="s">
        <v>19</v>
      </c>
      <c r="O1" t="s">
        <v>19</v>
      </c>
      <c r="P1" t="s">
        <v>19</v>
      </c>
      <c r="Q1" t="s">
        <v>19</v>
      </c>
      <c r="R1" t="s">
        <v>19</v>
      </c>
      <c r="S1" t="s">
        <v>19</v>
      </c>
      <c r="T1" t="s">
        <v>19</v>
      </c>
      <c r="U1" t="s">
        <v>19</v>
      </c>
      <c r="V1" t="s">
        <v>19</v>
      </c>
      <c r="W1" t="s">
        <v>19</v>
      </c>
      <c r="X1" t="s">
        <v>19</v>
      </c>
      <c r="Y1" t="s">
        <v>19</v>
      </c>
      <c r="Z1" t="s">
        <v>19</v>
      </c>
      <c r="AA1" t="s">
        <v>19</v>
      </c>
      <c r="AB1" t="s">
        <v>19</v>
      </c>
      <c r="AC1" t="s">
        <v>19</v>
      </c>
      <c r="AD1" t="s">
        <v>19</v>
      </c>
      <c r="AE1" t="s">
        <v>19</v>
      </c>
      <c r="AF1" t="s">
        <v>19</v>
      </c>
      <c r="AG1" t="s">
        <v>19</v>
      </c>
      <c r="AH1" t="s">
        <v>19</v>
      </c>
      <c r="AI1" t="s">
        <v>19</v>
      </c>
      <c r="AJ1" t="s">
        <v>19</v>
      </c>
      <c r="AK1" t="s">
        <v>19</v>
      </c>
      <c r="AL1" t="s">
        <v>19</v>
      </c>
      <c r="AM1" t="s">
        <v>19</v>
      </c>
      <c r="AN1" t="s">
        <v>19</v>
      </c>
      <c r="AO1" t="s">
        <v>19</v>
      </c>
      <c r="AP1" t="s">
        <v>19</v>
      </c>
      <c r="AQ1" t="s">
        <v>19</v>
      </c>
      <c r="AR1" t="s">
        <v>19</v>
      </c>
      <c r="AS1" t="s">
        <v>19</v>
      </c>
      <c r="AT1" t="s">
        <v>19</v>
      </c>
      <c r="AU1" t="s">
        <v>19</v>
      </c>
      <c r="AV1" t="s">
        <v>19</v>
      </c>
      <c r="AW1" t="s">
        <v>19</v>
      </c>
      <c r="AX1" t="s">
        <v>19</v>
      </c>
      <c r="AY1" t="s">
        <v>19</v>
      </c>
      <c r="AZ1" t="s">
        <v>19</v>
      </c>
      <c r="BA1" t="s">
        <v>19</v>
      </c>
      <c r="BB1" t="s">
        <v>19</v>
      </c>
      <c r="BC1" t="s">
        <v>19</v>
      </c>
      <c r="BD1" t="s">
        <v>19</v>
      </c>
      <c r="BE1" t="s">
        <v>19</v>
      </c>
      <c r="BF1" t="s">
        <v>19</v>
      </c>
      <c r="BG1" t="s">
        <v>19</v>
      </c>
      <c r="BH1" t="s">
        <v>19</v>
      </c>
      <c r="BI1" t="s">
        <v>19</v>
      </c>
      <c r="BJ1" t="s">
        <v>19</v>
      </c>
    </row>
    <row r="2" spans="1:67" x14ac:dyDescent="0.2">
      <c r="A2" s="1" t="s">
        <v>2</v>
      </c>
      <c r="B2" t="s">
        <v>16</v>
      </c>
      <c r="C2" t="s">
        <v>21</v>
      </c>
      <c r="D2" t="s">
        <v>24</v>
      </c>
      <c r="E2" t="s">
        <v>26</v>
      </c>
      <c r="F2" t="s">
        <v>28</v>
      </c>
      <c r="G2" t="s">
        <v>30</v>
      </c>
      <c r="H2" t="s">
        <v>32</v>
      </c>
      <c r="I2" t="s">
        <v>34</v>
      </c>
      <c r="J2" t="s">
        <v>36</v>
      </c>
      <c r="K2" t="s">
        <v>38</v>
      </c>
      <c r="L2" t="s">
        <v>40</v>
      </c>
      <c r="M2" t="s">
        <v>42</v>
      </c>
      <c r="N2" t="s">
        <v>44</v>
      </c>
      <c r="O2" t="s">
        <v>46</v>
      </c>
      <c r="P2" t="s">
        <v>48</v>
      </c>
      <c r="Q2" t="s">
        <v>50</v>
      </c>
      <c r="R2" t="s">
        <v>52</v>
      </c>
      <c r="S2" t="s">
        <v>54</v>
      </c>
      <c r="T2" t="s">
        <v>57</v>
      </c>
      <c r="U2" t="s">
        <v>58</v>
      </c>
      <c r="V2" t="s">
        <v>60</v>
      </c>
      <c r="W2" t="s">
        <v>62</v>
      </c>
      <c r="X2" t="s">
        <v>64</v>
      </c>
      <c r="Y2" t="s">
        <v>66</v>
      </c>
      <c r="Z2" t="s">
        <v>68</v>
      </c>
      <c r="AA2" t="s">
        <v>70</v>
      </c>
      <c r="AB2" t="s">
        <v>72</v>
      </c>
      <c r="AC2" t="s">
        <v>74</v>
      </c>
      <c r="AD2" t="s">
        <v>76</v>
      </c>
      <c r="AE2" t="s">
        <v>80</v>
      </c>
      <c r="AF2" t="s">
        <v>137</v>
      </c>
      <c r="AG2" t="s">
        <v>86</v>
      </c>
      <c r="AH2" t="s">
        <v>87</v>
      </c>
      <c r="AI2" t="s">
        <v>136</v>
      </c>
      <c r="AJ2" t="s">
        <v>88</v>
      </c>
      <c r="AK2" t="s">
        <v>89</v>
      </c>
      <c r="AL2" t="s">
        <v>82</v>
      </c>
      <c r="AM2" t="s">
        <v>83</v>
      </c>
      <c r="AN2" t="s">
        <v>84</v>
      </c>
      <c r="AO2" t="s">
        <v>85</v>
      </c>
      <c r="AP2" t="s">
        <v>142</v>
      </c>
      <c r="AQ2" t="s">
        <v>143</v>
      </c>
      <c r="AR2" t="s">
        <v>144</v>
      </c>
      <c r="AS2" t="s">
        <v>106</v>
      </c>
      <c r="AT2" t="s">
        <v>109</v>
      </c>
      <c r="AU2" t="s">
        <v>110</v>
      </c>
      <c r="AV2" t="s">
        <v>111</v>
      </c>
      <c r="AW2" t="s">
        <v>112</v>
      </c>
      <c r="AX2" t="s">
        <v>113</v>
      </c>
      <c r="AY2" t="s">
        <v>114</v>
      </c>
      <c r="AZ2" t="s">
        <v>115</v>
      </c>
      <c r="BA2" t="s">
        <v>116</v>
      </c>
      <c r="BB2" t="s">
        <v>99</v>
      </c>
      <c r="BC2" t="s">
        <v>100</v>
      </c>
      <c r="BD2" t="s">
        <v>101</v>
      </c>
      <c r="BE2" t="s">
        <v>102</v>
      </c>
      <c r="BF2" t="s">
        <v>103</v>
      </c>
      <c r="BG2" t="s">
        <v>104</v>
      </c>
      <c r="BH2" t="s">
        <v>105</v>
      </c>
      <c r="BI2" t="s">
        <v>107</v>
      </c>
      <c r="BJ2" t="s">
        <v>108</v>
      </c>
    </row>
    <row r="3" spans="1:67" x14ac:dyDescent="0.2">
      <c r="A3" s="1" t="s">
        <v>4</v>
      </c>
      <c r="B3">
        <v>6.391800536699999</v>
      </c>
      <c r="C3">
        <v>3.1770135480600001</v>
      </c>
      <c r="D3">
        <v>12.816808360899998</v>
      </c>
      <c r="E3">
        <v>6.4393644018000007</v>
      </c>
      <c r="G3">
        <v>7.2663764387999992</v>
      </c>
      <c r="I3">
        <v>6.9784064186600006</v>
      </c>
      <c r="J3">
        <v>9.3769842030999975</v>
      </c>
      <c r="L3">
        <v>4.9435101709999989</v>
      </c>
      <c r="N3">
        <v>5.6914977681000014</v>
      </c>
      <c r="O3">
        <v>3.5272978020000001</v>
      </c>
      <c r="P3">
        <v>4.3809950771999997</v>
      </c>
      <c r="Q3">
        <v>6.7555961862899983</v>
      </c>
      <c r="R3">
        <v>3.900568452299999</v>
      </c>
      <c r="V3">
        <v>5.8217415102857135</v>
      </c>
      <c r="W3">
        <v>5.4120773374000004</v>
      </c>
      <c r="X3">
        <v>3.1308680299499994</v>
      </c>
      <c r="Y3">
        <v>8.7737657630000001</v>
      </c>
      <c r="AA3">
        <v>4.5696121390500002</v>
      </c>
      <c r="AE3">
        <v>5.2424940364182175</v>
      </c>
      <c r="AF3">
        <v>7.8035580797046311</v>
      </c>
      <c r="AG3">
        <v>4.3081732437999998</v>
      </c>
      <c r="AH3">
        <v>5.9116515077315306</v>
      </c>
      <c r="AI3">
        <v>6.3690267548859678</v>
      </c>
      <c r="AJ3">
        <v>5.0152046884003711</v>
      </c>
      <c r="AK3">
        <v>6.8148693932681876</v>
      </c>
      <c r="AL3">
        <v>5.5692706669773777</v>
      </c>
      <c r="AM3">
        <v>4.7930427101559818</v>
      </c>
      <c r="AO3">
        <v>10.871165677992973</v>
      </c>
      <c r="AP3">
        <v>7.4679808898985423</v>
      </c>
      <c r="AQ3">
        <v>11.63469362221954</v>
      </c>
      <c r="AR3">
        <v>5.9677120734438471</v>
      </c>
      <c r="AS3">
        <v>19.946134186819162</v>
      </c>
      <c r="AT3">
        <v>6.4223087544769069</v>
      </c>
      <c r="AU3">
        <v>3.6916910040154773</v>
      </c>
      <c r="AV3">
        <v>3.9347221929654719</v>
      </c>
      <c r="AW3">
        <v>3.6236144062996232</v>
      </c>
      <c r="AX3">
        <v>4.5734651714511285</v>
      </c>
      <c r="AY3">
        <v>6.030428868010616</v>
      </c>
      <c r="AZ3">
        <v>6.5530017198397887</v>
      </c>
      <c r="BA3">
        <v>3.777933176509281</v>
      </c>
      <c r="BB3">
        <v>21.360497201093356</v>
      </c>
      <c r="BC3">
        <v>3.2428538967767278</v>
      </c>
      <c r="BD3">
        <v>7.618925827711827</v>
      </c>
      <c r="BE3">
        <v>3.010194052165716</v>
      </c>
      <c r="BF3">
        <v>4.5653243432231205</v>
      </c>
      <c r="BG3">
        <v>2.6636050095151971</v>
      </c>
      <c r="BH3">
        <v>2.6636050095151971</v>
      </c>
      <c r="BI3">
        <v>4.424043523818284</v>
      </c>
      <c r="BJ3">
        <v>4.424043523818284</v>
      </c>
      <c r="BL3" s="2"/>
    </row>
    <row r="4" spans="1:67" x14ac:dyDescent="0.2">
      <c r="A4" s="2" t="s">
        <v>6</v>
      </c>
      <c r="B4" t="s">
        <v>17</v>
      </c>
      <c r="C4" t="s">
        <v>17</v>
      </c>
      <c r="D4" t="s">
        <v>17</v>
      </c>
      <c r="E4" t="s">
        <v>17</v>
      </c>
      <c r="F4" t="s">
        <v>17</v>
      </c>
      <c r="G4" t="s">
        <v>17</v>
      </c>
      <c r="H4" t="s">
        <v>17</v>
      </c>
      <c r="I4" t="s">
        <v>17</v>
      </c>
      <c r="J4" t="s">
        <v>17</v>
      </c>
      <c r="K4" t="s">
        <v>17</v>
      </c>
      <c r="L4" t="s">
        <v>17</v>
      </c>
      <c r="M4" t="s">
        <v>17</v>
      </c>
      <c r="N4" t="s">
        <v>17</v>
      </c>
      <c r="O4" t="s">
        <v>17</v>
      </c>
      <c r="P4" t="s">
        <v>17</v>
      </c>
      <c r="Q4" t="s">
        <v>17</v>
      </c>
      <c r="R4" t="s">
        <v>17</v>
      </c>
      <c r="S4" t="s">
        <v>17</v>
      </c>
      <c r="T4" t="s">
        <v>17</v>
      </c>
      <c r="U4" t="s">
        <v>17</v>
      </c>
      <c r="V4" t="s">
        <v>17</v>
      </c>
      <c r="W4" t="s">
        <v>17</v>
      </c>
      <c r="X4" t="s">
        <v>17</v>
      </c>
      <c r="Y4" t="s">
        <v>17</v>
      </c>
      <c r="Z4" t="s">
        <v>17</v>
      </c>
      <c r="AA4" t="s">
        <v>17</v>
      </c>
      <c r="AB4" t="s">
        <v>17</v>
      </c>
      <c r="AC4" t="s">
        <v>17</v>
      </c>
      <c r="AD4" t="s">
        <v>17</v>
      </c>
      <c r="AE4" t="s">
        <v>17</v>
      </c>
      <c r="AF4" t="s">
        <v>17</v>
      </c>
      <c r="AG4" t="s">
        <v>98</v>
      </c>
      <c r="AH4" t="s">
        <v>98</v>
      </c>
      <c r="AI4" t="s">
        <v>98</v>
      </c>
      <c r="AJ4" t="s">
        <v>98</v>
      </c>
      <c r="AK4" t="s">
        <v>98</v>
      </c>
      <c r="AL4" t="s">
        <v>98</v>
      </c>
      <c r="AM4" t="s">
        <v>98</v>
      </c>
      <c r="AN4" t="s">
        <v>98</v>
      </c>
      <c r="AO4" t="s">
        <v>98</v>
      </c>
      <c r="AP4" t="s">
        <v>98</v>
      </c>
      <c r="AQ4" t="s">
        <v>98</v>
      </c>
      <c r="AR4" t="s">
        <v>98</v>
      </c>
      <c r="AS4" t="s">
        <v>133</v>
      </c>
      <c r="AT4" t="s">
        <v>133</v>
      </c>
      <c r="AU4" t="s">
        <v>133</v>
      </c>
      <c r="AV4" t="s">
        <v>133</v>
      </c>
      <c r="AW4" t="s">
        <v>133</v>
      </c>
      <c r="AX4" t="s">
        <v>133</v>
      </c>
      <c r="AY4" t="s">
        <v>133</v>
      </c>
      <c r="AZ4" t="s">
        <v>133</v>
      </c>
      <c r="BA4" t="s">
        <v>133</v>
      </c>
      <c r="BB4" t="s">
        <v>133</v>
      </c>
      <c r="BC4" t="s">
        <v>133</v>
      </c>
      <c r="BD4" t="s">
        <v>133</v>
      </c>
      <c r="BE4" t="s">
        <v>133</v>
      </c>
      <c r="BF4" t="s">
        <v>133</v>
      </c>
      <c r="BG4" t="s">
        <v>133</v>
      </c>
      <c r="BH4" t="s">
        <v>133</v>
      </c>
      <c r="BI4" t="s">
        <v>133</v>
      </c>
      <c r="BJ4" t="s">
        <v>133</v>
      </c>
    </row>
    <row r="5" spans="1:67" x14ac:dyDescent="0.2">
      <c r="A5" s="2" t="s">
        <v>8</v>
      </c>
      <c r="B5" t="s">
        <v>18</v>
      </c>
      <c r="C5" t="s">
        <v>22</v>
      </c>
      <c r="D5" t="s">
        <v>25</v>
      </c>
      <c r="E5" t="s">
        <v>27</v>
      </c>
      <c r="F5" t="s">
        <v>29</v>
      </c>
      <c r="G5" t="s">
        <v>31</v>
      </c>
      <c r="H5" t="s">
        <v>33</v>
      </c>
      <c r="I5" t="s">
        <v>35</v>
      </c>
      <c r="J5" t="s">
        <v>37</v>
      </c>
      <c r="K5" t="s">
        <v>39</v>
      </c>
      <c r="L5" t="s">
        <v>41</v>
      </c>
      <c r="M5" t="s">
        <v>43</v>
      </c>
      <c r="N5" t="s">
        <v>45</v>
      </c>
      <c r="O5" t="s">
        <v>47</v>
      </c>
      <c r="P5" t="s">
        <v>49</v>
      </c>
      <c r="Q5" t="s">
        <v>51</v>
      </c>
      <c r="R5" t="s">
        <v>53</v>
      </c>
      <c r="S5" t="s">
        <v>55</v>
      </c>
      <c r="T5" t="s">
        <v>56</v>
      </c>
      <c r="U5" t="s">
        <v>59</v>
      </c>
      <c r="V5" t="s">
        <v>61</v>
      </c>
      <c r="W5" t="s">
        <v>63</v>
      </c>
      <c r="X5" t="s">
        <v>65</v>
      </c>
      <c r="Y5" t="s">
        <v>67</v>
      </c>
      <c r="Z5" t="s">
        <v>69</v>
      </c>
      <c r="AA5" t="s">
        <v>71</v>
      </c>
      <c r="AB5" t="s">
        <v>73</v>
      </c>
      <c r="AC5" t="s">
        <v>75</v>
      </c>
      <c r="AD5" t="s">
        <v>77</v>
      </c>
      <c r="AE5" t="s">
        <v>81</v>
      </c>
      <c r="AF5" t="s">
        <v>138</v>
      </c>
      <c r="AG5" t="s">
        <v>94</v>
      </c>
      <c r="AH5" t="s">
        <v>95</v>
      </c>
      <c r="AI5" t="s">
        <v>135</v>
      </c>
      <c r="AJ5" t="s">
        <v>96</v>
      </c>
      <c r="AK5" t="s">
        <v>97</v>
      </c>
      <c r="AL5" t="s">
        <v>90</v>
      </c>
      <c r="AM5" t="s">
        <v>91</v>
      </c>
      <c r="AN5" t="s">
        <v>92</v>
      </c>
      <c r="AO5" t="s">
        <v>93</v>
      </c>
      <c r="AP5" t="s">
        <v>139</v>
      </c>
      <c r="AQ5" t="s">
        <v>140</v>
      </c>
      <c r="AR5" t="s">
        <v>141</v>
      </c>
      <c r="AS5" t="s">
        <v>117</v>
      </c>
      <c r="AT5" t="s">
        <v>118</v>
      </c>
      <c r="AU5" t="s">
        <v>119</v>
      </c>
      <c r="AV5" t="s">
        <v>120</v>
      </c>
      <c r="AW5" t="s">
        <v>121</v>
      </c>
      <c r="AX5" t="s">
        <v>122</v>
      </c>
      <c r="AY5" t="s">
        <v>123</v>
      </c>
      <c r="AZ5" t="s">
        <v>124</v>
      </c>
      <c r="BA5" t="s">
        <v>125</v>
      </c>
      <c r="BB5" t="s">
        <v>126</v>
      </c>
      <c r="BC5" t="s">
        <v>127</v>
      </c>
      <c r="BD5" t="s">
        <v>128</v>
      </c>
      <c r="BE5" t="s">
        <v>129</v>
      </c>
      <c r="BF5" t="s">
        <v>130</v>
      </c>
      <c r="BG5" t="s">
        <v>131</v>
      </c>
      <c r="BH5" t="s">
        <v>131</v>
      </c>
      <c r="BI5" t="s">
        <v>132</v>
      </c>
      <c r="BJ5" t="s">
        <v>132</v>
      </c>
      <c r="BK5" s="2"/>
    </row>
    <row r="6" spans="1:67" x14ac:dyDescent="0.2">
      <c r="A6" s="2">
        <v>0.2</v>
      </c>
      <c r="B6">
        <v>1</v>
      </c>
      <c r="C6">
        <v>0.91039652929411996</v>
      </c>
      <c r="D6">
        <v>1</v>
      </c>
      <c r="E6">
        <v>1</v>
      </c>
      <c r="G6">
        <v>1</v>
      </c>
      <c r="H6">
        <v>0.99500679023671501</v>
      </c>
      <c r="I6">
        <v>1</v>
      </c>
      <c r="J6">
        <v>1</v>
      </c>
      <c r="K6">
        <v>1</v>
      </c>
      <c r="L6">
        <v>1</v>
      </c>
      <c r="N6">
        <v>1</v>
      </c>
      <c r="O6">
        <v>1</v>
      </c>
      <c r="P6">
        <v>1</v>
      </c>
      <c r="Q6">
        <v>0.98898950027381893</v>
      </c>
      <c r="R6">
        <v>1</v>
      </c>
      <c r="S6">
        <v>1</v>
      </c>
      <c r="U6">
        <v>1</v>
      </c>
      <c r="V6">
        <v>1</v>
      </c>
      <c r="W6">
        <v>1</v>
      </c>
      <c r="X6">
        <v>1</v>
      </c>
      <c r="Y6">
        <v>1</v>
      </c>
      <c r="Z6">
        <v>1</v>
      </c>
      <c r="AA6">
        <v>1</v>
      </c>
      <c r="AC6">
        <v>1</v>
      </c>
      <c r="AD6">
        <v>1</v>
      </c>
      <c r="AE6">
        <v>1</v>
      </c>
      <c r="AF6">
        <v>1</v>
      </c>
      <c r="AG6">
        <v>1</v>
      </c>
      <c r="AH6">
        <v>1</v>
      </c>
      <c r="AJ6">
        <v>1</v>
      </c>
      <c r="AK6">
        <v>0.98667763382604956</v>
      </c>
      <c r="AL6">
        <v>0.96361745040733693</v>
      </c>
      <c r="AN6">
        <v>1</v>
      </c>
      <c r="AO6">
        <v>0.83853543023253629</v>
      </c>
      <c r="AP6">
        <v>0.96520561495969515</v>
      </c>
      <c r="AQ6">
        <v>0.86052989283670522</v>
      </c>
      <c r="AR6">
        <v>1</v>
      </c>
      <c r="AS6">
        <v>1</v>
      </c>
      <c r="AT6">
        <v>1</v>
      </c>
      <c r="AU6">
        <v>1</v>
      </c>
      <c r="AV6">
        <v>1</v>
      </c>
      <c r="AW6">
        <v>1</v>
      </c>
      <c r="AX6">
        <v>1</v>
      </c>
      <c r="AY6">
        <v>1</v>
      </c>
      <c r="AZ6">
        <v>1</v>
      </c>
      <c r="BA6">
        <v>0.97364330263387178</v>
      </c>
      <c r="BB6">
        <v>1</v>
      </c>
      <c r="BC6">
        <v>0.92546882270224551</v>
      </c>
      <c r="BD6">
        <v>1</v>
      </c>
      <c r="BE6">
        <v>1</v>
      </c>
      <c r="BF6">
        <v>1</v>
      </c>
      <c r="BG6">
        <v>0.89272074687328551</v>
      </c>
      <c r="BH6">
        <v>0.91945727669423216</v>
      </c>
      <c r="BI6">
        <v>1</v>
      </c>
      <c r="BJ6">
        <v>1</v>
      </c>
      <c r="BK6" s="2"/>
    </row>
    <row r="7" spans="1:67" x14ac:dyDescent="0.2">
      <c r="A7">
        <v>0.7</v>
      </c>
      <c r="H7">
        <v>1</v>
      </c>
      <c r="K7">
        <v>0.86682964680227503</v>
      </c>
      <c r="S7">
        <v>0.86362849667434005</v>
      </c>
      <c r="Z7">
        <v>0.85736761288631058</v>
      </c>
      <c r="AC7">
        <v>0.72129703631411413</v>
      </c>
      <c r="AD7">
        <v>0.79788387993644161</v>
      </c>
      <c r="AG7">
        <v>0.93855120692267069</v>
      </c>
      <c r="AH7">
        <v>0.92433512265289441</v>
      </c>
      <c r="AJ7">
        <v>0.98203177618469395</v>
      </c>
      <c r="AK7">
        <v>1</v>
      </c>
      <c r="AL7">
        <v>1</v>
      </c>
      <c r="AN7">
        <v>0.97189186490170243</v>
      </c>
      <c r="AO7">
        <v>1</v>
      </c>
      <c r="AS7">
        <v>0.9228387645744428</v>
      </c>
      <c r="AT7">
        <v>0.87225457090138292</v>
      </c>
      <c r="AV7">
        <v>0.86635662127664226</v>
      </c>
      <c r="AW7">
        <v>0.89973175711111997</v>
      </c>
      <c r="AZ7">
        <v>0.9336068440486559</v>
      </c>
      <c r="BA7">
        <v>1</v>
      </c>
      <c r="BE7">
        <v>0.86112027176607842</v>
      </c>
      <c r="BI7">
        <v>0.99989905433924986</v>
      </c>
      <c r="BK7" s="2"/>
    </row>
    <row r="8" spans="1:67" x14ac:dyDescent="0.2">
      <c r="A8">
        <v>1</v>
      </c>
      <c r="B8">
        <v>0.90345357889290057</v>
      </c>
      <c r="C8">
        <v>1</v>
      </c>
      <c r="D8">
        <v>0.92042157347734932</v>
      </c>
      <c r="E8">
        <v>0.94864723320386446</v>
      </c>
      <c r="G8">
        <v>0.89130141339998603</v>
      </c>
      <c r="I8">
        <v>0.92227098052051659</v>
      </c>
      <c r="J8">
        <v>0.93076285158432881</v>
      </c>
      <c r="L8">
        <v>0.97763882954919645</v>
      </c>
      <c r="N8">
        <v>0.93332484176564967</v>
      </c>
      <c r="O8">
        <v>0.93179501783279017</v>
      </c>
      <c r="P8">
        <v>0.90910242181764112</v>
      </c>
      <c r="Q8">
        <v>1</v>
      </c>
      <c r="R8">
        <v>0.87192205638007081</v>
      </c>
      <c r="U8">
        <v>0.87821791077733702</v>
      </c>
      <c r="V8">
        <v>0.86094615578388656</v>
      </c>
      <c r="W8">
        <v>0.91842595025593632</v>
      </c>
      <c r="X8">
        <v>0.93748291268401263</v>
      </c>
      <c r="Y8">
        <v>0.96111044349178709</v>
      </c>
      <c r="AA8">
        <v>0.91467743510619148</v>
      </c>
      <c r="AE8">
        <v>0.95014584438888428</v>
      </c>
      <c r="AF8">
        <v>0.99130965909863</v>
      </c>
      <c r="AP8">
        <v>1</v>
      </c>
      <c r="AQ8">
        <v>1</v>
      </c>
      <c r="AR8">
        <v>0.80417333475932407</v>
      </c>
      <c r="AU8">
        <v>0.89695823367288252</v>
      </c>
      <c r="AX8">
        <v>0.94519252776605767</v>
      </c>
      <c r="AY8">
        <v>0.88906732116487708</v>
      </c>
      <c r="BB8">
        <v>0.9573395206627161</v>
      </c>
      <c r="BC8">
        <v>1</v>
      </c>
      <c r="BD8">
        <v>0.86757919084314139</v>
      </c>
      <c r="BF8">
        <v>0.91636876656582411</v>
      </c>
      <c r="BG8">
        <v>1</v>
      </c>
      <c r="BH8">
        <v>1</v>
      </c>
      <c r="BJ8">
        <v>0.95725418842774246</v>
      </c>
      <c r="BK8" s="2"/>
    </row>
    <row r="9" spans="1:67" x14ac:dyDescent="0.2">
      <c r="A9">
        <v>1.2</v>
      </c>
      <c r="H9">
        <v>0.95747260230823039</v>
      </c>
      <c r="K9">
        <v>0.87737420193129034</v>
      </c>
      <c r="S9">
        <v>0.83756890882852242</v>
      </c>
      <c r="Z9">
        <v>0.83101062011059912</v>
      </c>
      <c r="AC9">
        <v>0.94359813274108473</v>
      </c>
      <c r="AD9">
        <v>0.8565939728239067</v>
      </c>
      <c r="AG9">
        <v>0.90420477039442926</v>
      </c>
      <c r="AH9">
        <v>0.90179728046053265</v>
      </c>
      <c r="AJ9">
        <v>0.82380700903714521</v>
      </c>
      <c r="AK9">
        <v>0.90318045552007342</v>
      </c>
      <c r="AL9">
        <v>0.93210137187561937</v>
      </c>
      <c r="AN9">
        <v>0.83267789157109673</v>
      </c>
      <c r="AO9">
        <v>0.90747716041511706</v>
      </c>
      <c r="AS9">
        <v>0.86555665523650205</v>
      </c>
      <c r="AT9">
        <v>0.77422661362608514</v>
      </c>
      <c r="AV9">
        <v>0.83740810487173634</v>
      </c>
      <c r="AW9">
        <v>0.87577435368000223</v>
      </c>
      <c r="AZ9">
        <v>0.81573670624952621</v>
      </c>
      <c r="BA9">
        <v>0.87151524927309421</v>
      </c>
      <c r="BE9">
        <v>0.78832130059520911</v>
      </c>
      <c r="BI9">
        <v>0.88063824552403824</v>
      </c>
      <c r="BK9" s="2"/>
    </row>
    <row r="10" spans="1:67" x14ac:dyDescent="0.2">
      <c r="A10" s="2">
        <v>1.7</v>
      </c>
      <c r="H10">
        <v>0.90900644660093544</v>
      </c>
      <c r="K10">
        <v>0.81515792931038333</v>
      </c>
      <c r="S10">
        <v>0.86566692217679142</v>
      </c>
      <c r="Z10">
        <v>0.73278456593929286</v>
      </c>
      <c r="AC10">
        <v>0.9677985211168999</v>
      </c>
      <c r="AD10">
        <v>0.81812404766708979</v>
      </c>
      <c r="AG10">
        <v>0.82023974127761945</v>
      </c>
      <c r="AH10">
        <v>0.85006278879107733</v>
      </c>
      <c r="AJ10">
        <v>0.88870938890835094</v>
      </c>
      <c r="AK10">
        <v>0.94010136238699171</v>
      </c>
      <c r="AL10">
        <v>0.982925201655511</v>
      </c>
      <c r="AN10">
        <v>0.60606529850593016</v>
      </c>
      <c r="AO10">
        <v>0.80455476222646949</v>
      </c>
      <c r="AS10">
        <v>0.7771822485304426</v>
      </c>
      <c r="AT10">
        <v>0.71936229819589259</v>
      </c>
      <c r="AV10">
        <v>0.86502466628109353</v>
      </c>
      <c r="AW10">
        <v>0.80289932036889278</v>
      </c>
      <c r="AZ10">
        <v>0.75363545163242252</v>
      </c>
      <c r="BA10">
        <v>0.83585146730791915</v>
      </c>
      <c r="BE10">
        <v>0.70411259910123347</v>
      </c>
      <c r="BI10">
        <v>0.79295655617821503</v>
      </c>
      <c r="BK10" s="2"/>
      <c r="BO10" s="2"/>
    </row>
    <row r="11" spans="1:67" x14ac:dyDescent="0.2">
      <c r="A11" s="2">
        <v>2</v>
      </c>
      <c r="F11">
        <v>1</v>
      </c>
      <c r="M11">
        <v>1</v>
      </c>
      <c r="T11">
        <v>1</v>
      </c>
      <c r="AB11">
        <v>1</v>
      </c>
      <c r="AI11">
        <v>1</v>
      </c>
      <c r="AM11">
        <v>1</v>
      </c>
      <c r="BK11" s="2"/>
      <c r="BO11" s="2"/>
    </row>
    <row r="12" spans="1:67" x14ac:dyDescent="0.2">
      <c r="A12" s="2">
        <v>2.2000000000000002</v>
      </c>
      <c r="H12">
        <v>0.85099194327185113</v>
      </c>
      <c r="K12">
        <v>0.75509411873732613</v>
      </c>
      <c r="S12">
        <v>0.79153648517149422</v>
      </c>
      <c r="Z12">
        <v>0.72682326426531385</v>
      </c>
      <c r="AC12">
        <v>0.7116921931962672</v>
      </c>
      <c r="AD12">
        <v>0.81221598274538409</v>
      </c>
      <c r="AG12">
        <v>0.69248995997742058</v>
      </c>
      <c r="AH12">
        <v>0.8218181534929041</v>
      </c>
      <c r="AJ12">
        <v>0.81874757748383764</v>
      </c>
      <c r="AK12">
        <v>0.82624825442485039</v>
      </c>
      <c r="AL12">
        <v>0.87561787592885532</v>
      </c>
      <c r="AN12">
        <v>0.68906444595020333</v>
      </c>
      <c r="AO12">
        <v>0.79601114453426869</v>
      </c>
      <c r="AS12">
        <v>0.72092536043256239</v>
      </c>
      <c r="AT12">
        <v>0.65421525017226945</v>
      </c>
      <c r="AV12">
        <v>0.79312015480442144</v>
      </c>
      <c r="AW12">
        <v>0.69506355031113265</v>
      </c>
      <c r="AZ12">
        <v>0.65567075088080162</v>
      </c>
      <c r="BA12">
        <v>0.72023073714822594</v>
      </c>
      <c r="BE12">
        <v>0.65725931486056599</v>
      </c>
      <c r="BI12">
        <v>0.79153120344839167</v>
      </c>
      <c r="BK12" s="2"/>
      <c r="BO12" s="2"/>
    </row>
    <row r="13" spans="1:67" x14ac:dyDescent="0.2">
      <c r="A13" s="2">
        <v>2.7</v>
      </c>
      <c r="H13">
        <v>0.80711625605484316</v>
      </c>
      <c r="K13">
        <v>0.74408158848692418</v>
      </c>
      <c r="S13">
        <v>0.64490261745007138</v>
      </c>
      <c r="Z13">
        <v>0.59940626285740795</v>
      </c>
      <c r="AC13">
        <v>0.5294718738966242</v>
      </c>
      <c r="AD13">
        <v>0.7603429914896066</v>
      </c>
      <c r="AG13">
        <v>0.49110292309444664</v>
      </c>
      <c r="AH13">
        <v>0.7561829588193012</v>
      </c>
      <c r="AJ13">
        <v>0.70793703564751276</v>
      </c>
      <c r="AK13">
        <v>0.78073661304806141</v>
      </c>
      <c r="AL13">
        <v>0.754171792811273</v>
      </c>
      <c r="AN13">
        <v>0.63584666706832926</v>
      </c>
      <c r="AO13">
        <v>0.41729468784135976</v>
      </c>
      <c r="AS13">
        <v>0.65042657480609001</v>
      </c>
      <c r="AT13">
        <v>0.55662571660303772</v>
      </c>
      <c r="AV13">
        <v>0.6454682556616923</v>
      </c>
      <c r="AW13">
        <v>0.58263967594797494</v>
      </c>
      <c r="AZ13">
        <v>0.63453669034704396</v>
      </c>
      <c r="BA13">
        <v>0.62893677387790048</v>
      </c>
      <c r="BE13">
        <v>0.58669822582929232</v>
      </c>
      <c r="BI13">
        <v>0.7389623085306426</v>
      </c>
      <c r="BK13" s="2"/>
      <c r="BO13" s="2"/>
    </row>
    <row r="14" spans="1:67" x14ac:dyDescent="0.2">
      <c r="A14">
        <v>3</v>
      </c>
      <c r="B14">
        <v>0.68261166776641824</v>
      </c>
      <c r="C14">
        <v>0.76649914811858599</v>
      </c>
      <c r="D14">
        <v>0.74117376182321137</v>
      </c>
      <c r="E14">
        <v>0.72317445589604434</v>
      </c>
      <c r="G14">
        <v>0.6089021896050224</v>
      </c>
      <c r="I14">
        <v>0.73795398119263822</v>
      </c>
      <c r="J14">
        <v>0.70270617823950077</v>
      </c>
      <c r="L14">
        <v>0.61859829612146311</v>
      </c>
      <c r="N14">
        <v>0.75431971095149797</v>
      </c>
      <c r="O14">
        <v>0.6364766582903304</v>
      </c>
      <c r="P14">
        <v>0.74903490619249136</v>
      </c>
      <c r="Q14">
        <v>0.71129067186283823</v>
      </c>
      <c r="R14">
        <v>0.83423353522105104</v>
      </c>
      <c r="U14">
        <v>0.57436286213799614</v>
      </c>
      <c r="V14">
        <v>0.67349877938684566</v>
      </c>
      <c r="W14">
        <v>0.84144130091007419</v>
      </c>
      <c r="X14">
        <v>0.79980027985921565</v>
      </c>
      <c r="Y14">
        <v>0.68767121443510537</v>
      </c>
      <c r="AA14">
        <v>0.7081829384381253</v>
      </c>
      <c r="AE14">
        <v>0.81469774148401708</v>
      </c>
      <c r="AF14">
        <v>0.71595045295239701</v>
      </c>
      <c r="AP14">
        <v>0.77092221781750159</v>
      </c>
      <c r="AQ14">
        <v>0.86098642104295098</v>
      </c>
      <c r="AR14">
        <v>0.60090896716673892</v>
      </c>
      <c r="AU14">
        <v>0.70315861441560934</v>
      </c>
      <c r="AX14">
        <v>0.63440677017597169</v>
      </c>
      <c r="AY14">
        <v>0.63683585314310454</v>
      </c>
      <c r="BB14">
        <v>0.6507971758129304</v>
      </c>
      <c r="BC14">
        <v>0.79596197228962084</v>
      </c>
      <c r="BD14">
        <v>0.70806037661892229</v>
      </c>
      <c r="BF14">
        <v>0.67361100366480287</v>
      </c>
      <c r="BG14">
        <v>0.66693051391594826</v>
      </c>
      <c r="BH14">
        <v>0.77396645923907759</v>
      </c>
      <c r="BJ14">
        <v>0.86971492204621004</v>
      </c>
      <c r="BK14" s="2"/>
      <c r="BO14" s="2"/>
    </row>
    <row r="15" spans="1:67" x14ac:dyDescent="0.2">
      <c r="A15" s="2">
        <v>3.2</v>
      </c>
      <c r="H15">
        <v>0.7647118173404962</v>
      </c>
      <c r="K15">
        <v>0.72564202764148955</v>
      </c>
      <c r="S15">
        <v>0.64819663837977481</v>
      </c>
      <c r="Z15">
        <v>0.53256334463979871</v>
      </c>
      <c r="AC15">
        <v>0.75908662352670631</v>
      </c>
      <c r="AD15">
        <v>0.7008146583670074</v>
      </c>
      <c r="AG15">
        <v>0.42372076831067984</v>
      </c>
      <c r="AH15">
        <v>0.71716106941864377</v>
      </c>
      <c r="AJ15">
        <v>0.7318681671312276</v>
      </c>
      <c r="AK15">
        <v>0.82135412332485824</v>
      </c>
      <c r="AL15">
        <v>0.73221689521676259</v>
      </c>
      <c r="AN15">
        <v>0.65484460871984451</v>
      </c>
      <c r="AO15">
        <v>0.36364633904864146</v>
      </c>
      <c r="AS15">
        <v>0.62103440610197769</v>
      </c>
      <c r="AT15">
        <v>0.56022567744895013</v>
      </c>
      <c r="AV15">
        <v>0.64806467497228748</v>
      </c>
      <c r="AW15">
        <v>0.46190766289217511</v>
      </c>
      <c r="AZ15">
        <v>0.59617563805994223</v>
      </c>
      <c r="BA15">
        <v>0.58642385905457839</v>
      </c>
      <c r="BE15">
        <v>0.43787292571383352</v>
      </c>
      <c r="BI15">
        <v>0.6488315332468757</v>
      </c>
      <c r="BK15" s="2"/>
      <c r="BO15" s="2"/>
    </row>
    <row r="16" spans="1:67" x14ac:dyDescent="0.2">
      <c r="A16" s="2">
        <v>3.7</v>
      </c>
      <c r="H16">
        <v>0.69224931995952332</v>
      </c>
      <c r="K16">
        <v>0.64529698553336812</v>
      </c>
      <c r="S16">
        <v>0.50675452105483931</v>
      </c>
      <c r="Z16">
        <v>0.55597953736353423</v>
      </c>
      <c r="AC16">
        <v>0.41236017834193628</v>
      </c>
      <c r="AD16">
        <v>0.74132515692832424</v>
      </c>
      <c r="AG16">
        <v>0.17033264142377116</v>
      </c>
      <c r="AH16">
        <v>0.71743392975023912</v>
      </c>
      <c r="AJ16">
        <v>0.7137574200454927</v>
      </c>
      <c r="AK16">
        <v>0.75707886873895847</v>
      </c>
      <c r="AL16">
        <v>0.66672229114584847</v>
      </c>
      <c r="AN16">
        <v>0.62517991979539334</v>
      </c>
      <c r="AO16">
        <v>0.16811150621749729</v>
      </c>
      <c r="AS16">
        <v>0.57417951343051854</v>
      </c>
      <c r="AT16">
        <v>0.48774329860372706</v>
      </c>
      <c r="AV16">
        <v>0.50644735047921485</v>
      </c>
      <c r="AW16">
        <v>0.41421461506785573</v>
      </c>
      <c r="AZ16">
        <v>0.51743466331794241</v>
      </c>
      <c r="BA16">
        <v>0.54169573603135868</v>
      </c>
      <c r="BE16">
        <v>0.44585439131645221</v>
      </c>
      <c r="BI16">
        <v>0.68700572114940239</v>
      </c>
      <c r="BK16" s="2"/>
      <c r="BO16" s="2"/>
    </row>
    <row r="17" spans="1:66" x14ac:dyDescent="0.2">
      <c r="A17">
        <v>4</v>
      </c>
      <c r="F17">
        <v>0.90629803449304114</v>
      </c>
      <c r="M17">
        <v>0.66215250177725016</v>
      </c>
      <c r="T17">
        <v>0.62906852205028563</v>
      </c>
      <c r="AB17">
        <v>0.73121496498593475</v>
      </c>
      <c r="AI17">
        <v>0.50585259896126322</v>
      </c>
      <c r="AM17">
        <v>0.90683252619334143</v>
      </c>
      <c r="BK17" s="2"/>
    </row>
    <row r="18" spans="1:66" x14ac:dyDescent="0.2">
      <c r="A18">
        <v>4.2</v>
      </c>
      <c r="H18">
        <v>0.71535338862216657</v>
      </c>
      <c r="K18">
        <v>0.6063420658981068</v>
      </c>
      <c r="S18">
        <v>0.5442937644317154</v>
      </c>
      <c r="Z18">
        <v>0.52400857760953978</v>
      </c>
      <c r="AC18">
        <v>0.42131954100320906</v>
      </c>
      <c r="AD18">
        <v>0.66491276398211152</v>
      </c>
      <c r="AG18">
        <v>0</v>
      </c>
      <c r="AH18">
        <v>0.64367891272529076</v>
      </c>
      <c r="AJ18">
        <v>0.7026264393531324</v>
      </c>
      <c r="AK18">
        <v>0.73209028510060103</v>
      </c>
      <c r="AL18">
        <v>0.69264161169149452</v>
      </c>
      <c r="AN18">
        <v>0.50535261391275788</v>
      </c>
      <c r="AO18">
        <v>4.361198518573902E-2</v>
      </c>
      <c r="AS18">
        <v>0.54386324893435256</v>
      </c>
      <c r="AT18">
        <v>0.44869709331258745</v>
      </c>
      <c r="AV18">
        <v>0.54435077146423905</v>
      </c>
      <c r="AW18">
        <v>0.40538948072342701</v>
      </c>
      <c r="AZ18">
        <v>0.5101789081450897</v>
      </c>
      <c r="BA18">
        <v>0.51036765094548764</v>
      </c>
      <c r="BE18">
        <v>0.35434873524170396</v>
      </c>
      <c r="BI18">
        <v>0.56523179800571488</v>
      </c>
      <c r="BK18" s="2"/>
    </row>
    <row r="19" spans="1:66" x14ac:dyDescent="0.2">
      <c r="A19">
        <v>4.7</v>
      </c>
      <c r="H19">
        <v>0.67816866672546872</v>
      </c>
      <c r="K19">
        <v>0.62845099871618537</v>
      </c>
      <c r="S19">
        <v>0.45674074780942803</v>
      </c>
      <c r="Z19">
        <v>0.47709233740848916</v>
      </c>
      <c r="AC19">
        <v>0.52023141889407676</v>
      </c>
      <c r="AD19">
        <v>0.62724778348344534</v>
      </c>
      <c r="AG19">
        <v>3.3086624831234118E-2</v>
      </c>
      <c r="AH19">
        <v>0.57720531917807827</v>
      </c>
      <c r="AJ19">
        <v>0.57638996506083973</v>
      </c>
      <c r="AK19">
        <v>0.75641344907433128</v>
      </c>
      <c r="AL19">
        <v>0.50981376245836629</v>
      </c>
      <c r="AN19">
        <v>0.44684071568463712</v>
      </c>
      <c r="AO19">
        <v>0.10430255264433611</v>
      </c>
      <c r="AS19">
        <v>0.52380049429737419</v>
      </c>
      <c r="AT19">
        <v>0.34381772725806387</v>
      </c>
      <c r="AV19">
        <v>0.45606165091356726</v>
      </c>
      <c r="AW19">
        <v>0.33665790627835351</v>
      </c>
      <c r="AZ19">
        <v>0.41215101552982852</v>
      </c>
      <c r="BA19">
        <v>0.48105656652735718</v>
      </c>
      <c r="BE19">
        <v>0.36857780024271619</v>
      </c>
      <c r="BI19">
        <v>0.6051371318861013</v>
      </c>
      <c r="BK19" s="2"/>
    </row>
    <row r="20" spans="1:66" x14ac:dyDescent="0.2">
      <c r="A20">
        <v>5.2</v>
      </c>
      <c r="H20">
        <v>0.60979705152960317</v>
      </c>
      <c r="K20">
        <v>0.54342274098141541</v>
      </c>
      <c r="S20">
        <v>0.45376746049656619</v>
      </c>
      <c r="Z20">
        <v>0.49418357768432003</v>
      </c>
      <c r="AC20">
        <v>0.42971128127561647</v>
      </c>
      <c r="AD20">
        <v>0.55334593943652877</v>
      </c>
      <c r="AG20">
        <v>3.719835069295245E-2</v>
      </c>
      <c r="AH20">
        <v>0.5291996127089702</v>
      </c>
      <c r="AJ20">
        <v>0.50874431578242163</v>
      </c>
      <c r="AK20">
        <v>0.68777627491675386</v>
      </c>
      <c r="AL20">
        <v>0.55186080846213004</v>
      </c>
      <c r="AN20">
        <v>0.46066090813279248</v>
      </c>
      <c r="AO20">
        <v>0</v>
      </c>
      <c r="AS20">
        <v>0.51585088926761569</v>
      </c>
      <c r="AT20">
        <v>0.35629969089024732</v>
      </c>
      <c r="AV20">
        <v>0.45394815830247692</v>
      </c>
      <c r="AW20">
        <v>0.30426530365321175</v>
      </c>
      <c r="AZ20">
        <v>0.39016764348522437</v>
      </c>
      <c r="BA20">
        <v>0.4611516457046046</v>
      </c>
      <c r="BE20">
        <v>0.30744138811926691</v>
      </c>
      <c r="BI20">
        <v>0.51301390557120985</v>
      </c>
      <c r="BK20" s="2"/>
    </row>
    <row r="21" spans="1:66" x14ac:dyDescent="0.2">
      <c r="A21">
        <v>5.7</v>
      </c>
      <c r="H21">
        <v>0.6151065612177663</v>
      </c>
      <c r="K21">
        <v>0.54173126935164562</v>
      </c>
      <c r="S21">
        <v>0.41054821665737373</v>
      </c>
      <c r="Z21">
        <v>0.36880410834894267</v>
      </c>
      <c r="AC21">
        <v>0.49492476624351001</v>
      </c>
      <c r="AD21">
        <v>0.51639362832293711</v>
      </c>
      <c r="AG21">
        <v>4.9177484772375053E-2</v>
      </c>
      <c r="AH21">
        <v>0.50870528002156712</v>
      </c>
      <c r="AJ21">
        <v>0.53200850774305308</v>
      </c>
      <c r="AK21">
        <v>0.69460746139448237</v>
      </c>
      <c r="AL21">
        <v>0.46796964421513754</v>
      </c>
      <c r="AN21">
        <v>0.37929641043502282</v>
      </c>
      <c r="AO21">
        <v>8.8919071151439003E-2</v>
      </c>
      <c r="AS21">
        <v>0.45029305487022891</v>
      </c>
      <c r="AT21">
        <v>0.3401619522239373</v>
      </c>
      <c r="AV21">
        <v>0.40799593418877439</v>
      </c>
      <c r="AW21">
        <v>0.26134925984107676</v>
      </c>
      <c r="AZ21">
        <v>0.41635356925024686</v>
      </c>
      <c r="BA21">
        <v>0.4035268060453816</v>
      </c>
      <c r="BE21">
        <v>0.31439994117673059</v>
      </c>
      <c r="BI21">
        <v>0.41262142703960508</v>
      </c>
      <c r="BK21" s="2"/>
    </row>
    <row r="22" spans="1:66" x14ac:dyDescent="0.2">
      <c r="A22">
        <v>6</v>
      </c>
      <c r="F22">
        <v>0.79878178795735921</v>
      </c>
      <c r="M22">
        <v>0.42492972750637675</v>
      </c>
      <c r="T22">
        <v>0.48573279209341741</v>
      </c>
      <c r="AB22">
        <v>0.7942554638187973</v>
      </c>
      <c r="AI22">
        <v>0.20622532037767652</v>
      </c>
      <c r="AM22">
        <v>0.86208980997602114</v>
      </c>
      <c r="BK22" s="2"/>
    </row>
    <row r="23" spans="1:66" x14ac:dyDescent="0.2">
      <c r="A23">
        <v>6.2</v>
      </c>
      <c r="H23">
        <v>0.55602019913663614</v>
      </c>
      <c r="K23">
        <v>0.49730855633698356</v>
      </c>
      <c r="S23">
        <v>0.41020959041672178</v>
      </c>
      <c r="Z23">
        <v>0.26097989866578208</v>
      </c>
      <c r="AC23">
        <v>0.51038694594561551</v>
      </c>
      <c r="AD23">
        <v>0.49426872987121362</v>
      </c>
      <c r="AG23">
        <v>6.1543428154050062E-2</v>
      </c>
      <c r="AH23">
        <v>0.49014364951665679</v>
      </c>
      <c r="AJ23">
        <v>0.46136217988908468</v>
      </c>
      <c r="AK23">
        <v>0.67179254059277249</v>
      </c>
      <c r="AL23">
        <v>0.53142571271260153</v>
      </c>
      <c r="AN23">
        <v>0.28531916368657712</v>
      </c>
      <c r="AO23">
        <v>4.8659308109996018E-2</v>
      </c>
      <c r="AS23">
        <v>0.41463145183458849</v>
      </c>
      <c r="AT23">
        <v>0.31140635215005047</v>
      </c>
      <c r="AV23">
        <v>0.4083186914397875</v>
      </c>
      <c r="AW23">
        <v>0.23155572751901657</v>
      </c>
      <c r="AZ23">
        <v>0.36288623129018038</v>
      </c>
      <c r="BA23">
        <v>0.37372052480360735</v>
      </c>
      <c r="BE23">
        <v>0.22809238657772521</v>
      </c>
      <c r="BI23">
        <v>0.50176949631594048</v>
      </c>
      <c r="BK23" s="2"/>
    </row>
    <row r="24" spans="1:66" x14ac:dyDescent="0.2">
      <c r="A24">
        <v>6.7</v>
      </c>
      <c r="H24">
        <v>0.5431382039181093</v>
      </c>
      <c r="K24">
        <v>0.48713307293055685</v>
      </c>
      <c r="S24">
        <v>0.25612768650522749</v>
      </c>
      <c r="Z24">
        <v>0.31351564342318539</v>
      </c>
      <c r="AC24">
        <v>0.27693416433020324</v>
      </c>
      <c r="AD24">
        <v>0.50646064166901883</v>
      </c>
      <c r="AG24">
        <v>4.5139098115710159E-2</v>
      </c>
      <c r="AH24">
        <v>0.47875538915017457</v>
      </c>
      <c r="AJ24">
        <v>0.47527725004096011</v>
      </c>
      <c r="AK24">
        <v>0.76379164798440624</v>
      </c>
      <c r="AL24">
        <v>0.53305385003529493</v>
      </c>
      <c r="AN24">
        <v>0.3143220490058643</v>
      </c>
      <c r="AO24">
        <v>5.712211853490106E-2</v>
      </c>
      <c r="AS24">
        <v>0.4125141139165957</v>
      </c>
      <c r="AT24">
        <v>0.31019893597824066</v>
      </c>
      <c r="AV24">
        <v>0.25618855869261614</v>
      </c>
      <c r="AW24">
        <v>0.19548132139340213</v>
      </c>
      <c r="AZ24">
        <v>0.33961688606119472</v>
      </c>
      <c r="BA24">
        <v>0.35329581079636785</v>
      </c>
      <c r="BE24">
        <v>0.1516126431276883</v>
      </c>
      <c r="BI24">
        <v>0.41158622928858463</v>
      </c>
      <c r="BK24" s="2"/>
    </row>
    <row r="25" spans="1:66" x14ac:dyDescent="0.2">
      <c r="A25">
        <v>7.2</v>
      </c>
      <c r="H25">
        <v>0.47294992394400587</v>
      </c>
      <c r="K25">
        <v>0.4739552287782306</v>
      </c>
      <c r="S25">
        <v>0.28499500858771837</v>
      </c>
      <c r="Z25">
        <v>0.28710406594938914</v>
      </c>
      <c r="AC25">
        <v>0.36330533202943743</v>
      </c>
      <c r="AD25">
        <v>0.49384062552183905</v>
      </c>
      <c r="AG25">
        <v>2.2515126784005426E-2</v>
      </c>
      <c r="AH25">
        <v>0.45210228612057357</v>
      </c>
      <c r="AJ25">
        <v>0.43709702936550221</v>
      </c>
      <c r="AK25">
        <v>0.5982167291202718</v>
      </c>
      <c r="AL25">
        <v>0.47014348412991835</v>
      </c>
      <c r="AN25">
        <v>0.29836087289162061</v>
      </c>
      <c r="AO25">
        <v>4.5565332524093789E-2</v>
      </c>
      <c r="AS25">
        <v>0.37122383028432743</v>
      </c>
      <c r="AT25">
        <v>0.27415553944246535</v>
      </c>
      <c r="AV25">
        <v>0.28257451274351697</v>
      </c>
      <c r="AW25">
        <v>0.17119151150966883</v>
      </c>
      <c r="AZ25">
        <v>0.37233188736610245</v>
      </c>
      <c r="BA25">
        <v>0.279649352496466</v>
      </c>
      <c r="BE25">
        <v>0.2197738041143355</v>
      </c>
      <c r="BI25">
        <v>0.43747987283226125</v>
      </c>
      <c r="BK25" s="2"/>
    </row>
    <row r="26" spans="1:66" x14ac:dyDescent="0.2">
      <c r="A26">
        <v>7.7</v>
      </c>
      <c r="H26">
        <v>0.46065186167729194</v>
      </c>
      <c r="K26">
        <v>0.42991784787545428</v>
      </c>
      <c r="S26">
        <v>0.28194463110892332</v>
      </c>
      <c r="Z26">
        <v>0.27460575225315642</v>
      </c>
      <c r="AC26">
        <v>0.4014656101532853</v>
      </c>
      <c r="AD26">
        <v>0.49921150944520221</v>
      </c>
      <c r="AG26">
        <v>4.3085600374213898E-2</v>
      </c>
      <c r="AH26">
        <v>0.38217271370494377</v>
      </c>
      <c r="AJ26">
        <v>0.38223516816625625</v>
      </c>
      <c r="AK26">
        <v>0.54117192316115792</v>
      </c>
      <c r="AL26">
        <v>0.43056348536623057</v>
      </c>
      <c r="AN26">
        <v>0.25845757152843785</v>
      </c>
      <c r="AS26">
        <v>0.363304066801868</v>
      </c>
      <c r="AT26">
        <v>0.26823024984171973</v>
      </c>
      <c r="AV26">
        <v>0.28456306946424403</v>
      </c>
      <c r="AW26">
        <v>0.15873215503728744</v>
      </c>
      <c r="AZ26">
        <v>0.30551292330558893</v>
      </c>
      <c r="BA26">
        <v>0.2830092698804359</v>
      </c>
      <c r="BE26">
        <v>0.17908490168772045</v>
      </c>
      <c r="BI26">
        <v>0.35636700604777932</v>
      </c>
      <c r="BK26" s="2"/>
    </row>
    <row r="27" spans="1:66" x14ac:dyDescent="0.2">
      <c r="A27">
        <v>8</v>
      </c>
      <c r="F27">
        <v>0.70546346901858026</v>
      </c>
      <c r="M27">
        <v>0.33411994779961135</v>
      </c>
      <c r="T27">
        <v>0.35665376109706293</v>
      </c>
      <c r="AB27">
        <v>0.61782196430015812</v>
      </c>
      <c r="AI27">
        <v>6.5779904001983205E-2</v>
      </c>
      <c r="AM27">
        <v>0.49286619036690771</v>
      </c>
      <c r="BK27" s="2"/>
    </row>
    <row r="28" spans="1:66" x14ac:dyDescent="0.2">
      <c r="A28">
        <v>8.1999999999999993</v>
      </c>
      <c r="H28">
        <v>0.44633555452569651</v>
      </c>
      <c r="K28">
        <v>0.43650671407399122</v>
      </c>
      <c r="S28">
        <v>0.2392403836593445</v>
      </c>
      <c r="Z28">
        <v>0.30046851618642634</v>
      </c>
      <c r="AC28">
        <v>0.19323550570112524</v>
      </c>
      <c r="AD28">
        <v>0.46990772704207051</v>
      </c>
      <c r="AG28">
        <v>3.9984048722901039E-2</v>
      </c>
      <c r="AH28">
        <v>0.36651280945742826</v>
      </c>
      <c r="AJ28">
        <v>0.37694735246763583</v>
      </c>
      <c r="AK28">
        <v>0.64359536936639117</v>
      </c>
      <c r="AL28">
        <v>0.48131486148268593</v>
      </c>
      <c r="AN28">
        <v>0.23677352224361978</v>
      </c>
      <c r="AS28">
        <v>0.31047166797897541</v>
      </c>
      <c r="AT28">
        <v>0.24353423611018096</v>
      </c>
      <c r="AV28">
        <v>0.23846202356332605</v>
      </c>
      <c r="AW28">
        <v>0.1948231068805921</v>
      </c>
      <c r="AZ28">
        <v>0.24358154707001278</v>
      </c>
      <c r="BA28">
        <v>0.2555341688037594</v>
      </c>
      <c r="BE28">
        <v>8.747604438915875E-2</v>
      </c>
      <c r="BI28">
        <v>0.34498668067071497</v>
      </c>
      <c r="BK28" s="2"/>
    </row>
    <row r="29" spans="1:66" x14ac:dyDescent="0.2">
      <c r="A29">
        <v>8.6999999999999993</v>
      </c>
      <c r="H29">
        <v>0.45730278311291311</v>
      </c>
      <c r="K29">
        <v>0.42520552000543499</v>
      </c>
      <c r="S29">
        <v>0.22555952790738093</v>
      </c>
      <c r="Z29">
        <v>0.26292838450529243</v>
      </c>
      <c r="AC29">
        <v>0.23176715444952109</v>
      </c>
      <c r="AD29">
        <v>0.39211199876542779</v>
      </c>
      <c r="AG29">
        <v>6.1635688874006674E-2</v>
      </c>
      <c r="AH29">
        <v>0.33503667191827091</v>
      </c>
      <c r="AJ29">
        <v>0.38005615214489141</v>
      </c>
      <c r="AK29">
        <v>0.56576124465045441</v>
      </c>
      <c r="AL29">
        <v>0.57847464912444246</v>
      </c>
      <c r="AN29">
        <v>0.22349804110259822</v>
      </c>
      <c r="AS29">
        <v>0.29818908554566043</v>
      </c>
      <c r="AT29">
        <v>0.23292622841792276</v>
      </c>
      <c r="AV29">
        <v>0.22242621555310479</v>
      </c>
      <c r="AW29">
        <v>0.13879396837964161</v>
      </c>
      <c r="AZ29">
        <v>0.26044937963906967</v>
      </c>
      <c r="BA29">
        <v>0.22490320353605026</v>
      </c>
      <c r="BE29">
        <v>6.8663374825970833E-2</v>
      </c>
      <c r="BI29">
        <v>0.34710502536160592</v>
      </c>
      <c r="BK29" s="2"/>
    </row>
    <row r="30" spans="1:66" x14ac:dyDescent="0.2">
      <c r="A30">
        <v>9.1999999999999993</v>
      </c>
      <c r="H30">
        <v>0.38773376672241749</v>
      </c>
      <c r="K30">
        <v>0.42707501775302165</v>
      </c>
      <c r="S30">
        <v>0.23633714800615399</v>
      </c>
      <c r="Z30">
        <v>0.1848450727804633</v>
      </c>
      <c r="AC30">
        <v>0.14484022844792946</v>
      </c>
      <c r="AD30">
        <v>0.4442995197154701</v>
      </c>
      <c r="AH30">
        <v>0.31501702332841219</v>
      </c>
      <c r="AJ30">
        <v>0.39719323112757282</v>
      </c>
      <c r="AK30">
        <v>0.54399604950415992</v>
      </c>
      <c r="AL30">
        <v>0.45198602104319097</v>
      </c>
      <c r="AN30">
        <v>9.3393435898622382E-2</v>
      </c>
      <c r="AS30">
        <v>0.27411519955361313</v>
      </c>
      <c r="AT30">
        <v>0.1845332369181224</v>
      </c>
      <c r="AV30">
        <v>0.23036593231175878</v>
      </c>
      <c r="AW30">
        <v>0.11158412116425777</v>
      </c>
      <c r="AZ30">
        <v>0.26584705819028664</v>
      </c>
      <c r="BA30">
        <v>0.23706542280252585</v>
      </c>
      <c r="BE30">
        <v>9.3963982737204466E-2</v>
      </c>
      <c r="BI30">
        <v>0.20811287296740319</v>
      </c>
      <c r="BK30" s="2"/>
      <c r="BN30" s="2"/>
    </row>
    <row r="31" spans="1:66" x14ac:dyDescent="0.2">
      <c r="A31">
        <v>9.6999999999999993</v>
      </c>
      <c r="H31">
        <v>0.37817089583697194</v>
      </c>
      <c r="K31">
        <v>0.35218743166340999</v>
      </c>
      <c r="S31">
        <v>0.20329165747338951</v>
      </c>
      <c r="Z31">
        <v>0.23666098183187451</v>
      </c>
      <c r="AC31">
        <v>0.36655504126663008</v>
      </c>
      <c r="AD31">
        <v>0.48894441354086499</v>
      </c>
      <c r="AH31">
        <v>0.3089264275693594</v>
      </c>
      <c r="AJ31">
        <v>0.33409314907550902</v>
      </c>
      <c r="AK31">
        <v>0.60253424597984606</v>
      </c>
      <c r="AL31">
        <v>0.42084894417474128</v>
      </c>
      <c r="AN31">
        <v>4.2278056965249146E-2</v>
      </c>
      <c r="AS31">
        <v>0.29452822984616006</v>
      </c>
      <c r="AT31">
        <v>0.18077096428654116</v>
      </c>
      <c r="AV31">
        <v>0.1994350724957438</v>
      </c>
      <c r="AW31">
        <v>0.14065043769391686</v>
      </c>
      <c r="AZ31">
        <v>0.28162122665617539</v>
      </c>
      <c r="BA31">
        <v>0.21549530605823977</v>
      </c>
      <c r="BE31">
        <v>0.11382873739065845</v>
      </c>
      <c r="BI31">
        <v>0.33912112489662316</v>
      </c>
      <c r="BK31" s="2"/>
    </row>
    <row r="32" spans="1:66" x14ac:dyDescent="0.2">
      <c r="A32" s="2">
        <v>10</v>
      </c>
      <c r="B32">
        <v>0.29854748946739945</v>
      </c>
      <c r="C32">
        <v>0.28429171187429786</v>
      </c>
      <c r="D32">
        <v>0.31774864678498993</v>
      </c>
      <c r="E32">
        <v>0.28839935385931209</v>
      </c>
      <c r="F32">
        <v>0.62015252810907862</v>
      </c>
      <c r="G32">
        <v>0.17639218106201243</v>
      </c>
      <c r="I32">
        <v>0.37505420512054694</v>
      </c>
      <c r="J32">
        <v>0.31664692031998987</v>
      </c>
      <c r="L32">
        <v>0.14220608914649005</v>
      </c>
      <c r="M32">
        <v>0.25863233951168113</v>
      </c>
      <c r="N32">
        <v>0.3921665655419172</v>
      </c>
      <c r="O32">
        <v>0.18745994800996024</v>
      </c>
      <c r="P32">
        <v>0.38385987890584194</v>
      </c>
      <c r="Q32">
        <v>0.25792231009237931</v>
      </c>
      <c r="R32">
        <v>0.42077511894505842</v>
      </c>
      <c r="T32">
        <v>0.23097798660415911</v>
      </c>
      <c r="U32">
        <v>0.16612450558340303</v>
      </c>
      <c r="V32">
        <v>0.3332648869080298</v>
      </c>
      <c r="W32">
        <v>0.62942676648390095</v>
      </c>
      <c r="X32">
        <v>0.5862880964975693</v>
      </c>
      <c r="Y32">
        <v>0.35604307304296717</v>
      </c>
      <c r="AA32">
        <v>0.48110533379852194</v>
      </c>
      <c r="AB32">
        <v>0.52761116572885336</v>
      </c>
      <c r="AE32">
        <v>0.4429891481138683</v>
      </c>
      <c r="AF32">
        <v>0.44179856101521942</v>
      </c>
      <c r="AI32">
        <v>3.8773477955192294E-2</v>
      </c>
      <c r="AM32">
        <v>0.31376009900131835</v>
      </c>
      <c r="AP32">
        <v>0.31902496816432224</v>
      </c>
      <c r="AQ32">
        <v>0.54458202772132502</v>
      </c>
      <c r="AR32">
        <v>0.43926215083663533</v>
      </c>
      <c r="AU32">
        <v>0.27542569515842996</v>
      </c>
      <c r="AX32">
        <v>0.24701069187208149</v>
      </c>
      <c r="AY32">
        <v>0.15707131351971176</v>
      </c>
      <c r="BB32">
        <v>0.20970025919107521</v>
      </c>
      <c r="BC32">
        <v>0.29424059432722588</v>
      </c>
      <c r="BD32">
        <v>0.30995749063619055</v>
      </c>
      <c r="BF32">
        <v>0.28316107099569598</v>
      </c>
      <c r="BG32">
        <v>0.58482778160379101</v>
      </c>
      <c r="BH32">
        <v>0.50690587072004101</v>
      </c>
      <c r="BJ32">
        <v>0.28306128358232874</v>
      </c>
      <c r="BK32" s="2"/>
    </row>
    <row r="33" spans="1:66" x14ac:dyDescent="0.2">
      <c r="A33">
        <v>10.199999999999999</v>
      </c>
      <c r="H33">
        <v>0.38652142332382844</v>
      </c>
      <c r="K33">
        <v>0.3940955956109366</v>
      </c>
      <c r="S33">
        <v>0.21572432675205835</v>
      </c>
      <c r="Z33">
        <v>0.20618907412609236</v>
      </c>
      <c r="AC33">
        <v>0.2055525284283907</v>
      </c>
      <c r="AD33">
        <v>0.45049393564590018</v>
      </c>
      <c r="AH33">
        <v>0.29128273745170274</v>
      </c>
      <c r="AJ33">
        <v>0.30942433680243459</v>
      </c>
      <c r="AK33">
        <v>0.59345559915094592</v>
      </c>
      <c r="AL33">
        <v>0.28542174788712887</v>
      </c>
      <c r="AN33">
        <v>0.31284266261489885</v>
      </c>
      <c r="AS33">
        <v>0.27963565684059938</v>
      </c>
      <c r="AT33">
        <v>0.16798082815211107</v>
      </c>
      <c r="AV33">
        <v>0.2176298753784959</v>
      </c>
      <c r="AW33">
        <v>0.12648458441451091</v>
      </c>
      <c r="AZ33">
        <v>0.2267701262367352</v>
      </c>
      <c r="BA33">
        <v>0.20021420383611105</v>
      </c>
      <c r="BE33">
        <v>9.7791616923908933E-2</v>
      </c>
      <c r="BI33">
        <v>0.25461608733861679</v>
      </c>
      <c r="BN33" s="2"/>
    </row>
    <row r="34" spans="1:66" x14ac:dyDescent="0.2">
      <c r="A34">
        <v>10.7</v>
      </c>
      <c r="H34">
        <v>0.36113151166105545</v>
      </c>
      <c r="K34">
        <v>0.28788968951904281</v>
      </c>
      <c r="S34">
        <v>0.17650840004972906</v>
      </c>
      <c r="Z34">
        <v>0.22504180809636892</v>
      </c>
      <c r="AC34">
        <v>0.12572903884709674</v>
      </c>
      <c r="AD34">
        <v>0.3415143906926435</v>
      </c>
      <c r="AH34">
        <v>0.27737072151672398</v>
      </c>
      <c r="AJ34">
        <v>0.33669964818000458</v>
      </c>
      <c r="AK34">
        <v>0.54259141266038124</v>
      </c>
      <c r="AL34">
        <v>0.30909486110891604</v>
      </c>
      <c r="AN34">
        <v>6.2054481859876158E-2</v>
      </c>
      <c r="AS34">
        <v>0.28643762159738889</v>
      </c>
      <c r="AT34">
        <v>0.1755360223542328</v>
      </c>
      <c r="AV34">
        <v>0.17467127592545331</v>
      </c>
      <c r="AW34">
        <v>0.10554480157589508</v>
      </c>
      <c r="AZ34">
        <v>0.19033524663807161</v>
      </c>
      <c r="BA34">
        <v>0.22401394477425929</v>
      </c>
      <c r="BE34">
        <v>4.1678770596507986E-2</v>
      </c>
      <c r="BI34">
        <v>0.26267115449443174</v>
      </c>
    </row>
    <row r="35" spans="1:66" x14ac:dyDescent="0.2">
      <c r="A35">
        <v>11.2</v>
      </c>
      <c r="H35">
        <v>0.34253688145276173</v>
      </c>
      <c r="K35">
        <v>0.31986920947491265</v>
      </c>
      <c r="S35">
        <v>0.19778484130983781</v>
      </c>
      <c r="Z35">
        <v>0.15757156139207287</v>
      </c>
      <c r="AC35">
        <v>0.16956047390599238</v>
      </c>
      <c r="AD35">
        <v>0.43525290486032536</v>
      </c>
      <c r="AH35">
        <v>0.27874914408835955</v>
      </c>
      <c r="AJ35">
        <v>0.36666266512589168</v>
      </c>
      <c r="AK35">
        <v>0.5209149194354713</v>
      </c>
      <c r="AL35">
        <v>0.30584315794467476</v>
      </c>
      <c r="AN35">
        <v>0.11881494753852555</v>
      </c>
      <c r="AS35">
        <v>0.26004990903384306</v>
      </c>
      <c r="AT35">
        <v>0.16274689065801595</v>
      </c>
      <c r="AV35">
        <v>0.19683649526923463</v>
      </c>
      <c r="AW35">
        <v>0.13470206981623084</v>
      </c>
      <c r="AZ35">
        <v>0.17646144349645793</v>
      </c>
      <c r="BA35">
        <v>0.16507115630588526</v>
      </c>
      <c r="BE35">
        <v>5.9276827415954893E-2</v>
      </c>
      <c r="BI35">
        <v>0.25075390635822375</v>
      </c>
    </row>
    <row r="36" spans="1:66" x14ac:dyDescent="0.2">
      <c r="A36">
        <v>11.7</v>
      </c>
      <c r="H36">
        <v>0.34475586856369689</v>
      </c>
      <c r="K36">
        <v>0.32972809024996735</v>
      </c>
      <c r="S36">
        <v>0.18596081759881442</v>
      </c>
      <c r="Z36">
        <v>0.28031143536817033</v>
      </c>
      <c r="AC36">
        <v>0.17673083118924962</v>
      </c>
      <c r="AD36">
        <v>0.33740066641268268</v>
      </c>
      <c r="AH36">
        <v>0.21790855309815299</v>
      </c>
      <c r="AJ36">
        <v>0.26468665803673352</v>
      </c>
      <c r="AK36">
        <v>0.44858124537083693</v>
      </c>
      <c r="AL36">
        <v>0.35867375294163467</v>
      </c>
      <c r="AN36">
        <v>0.20726471566482732</v>
      </c>
      <c r="AS36">
        <v>0.23249597201122268</v>
      </c>
      <c r="AT36">
        <v>0.12494951425469736</v>
      </c>
      <c r="AV36">
        <v>0.18915907691054176</v>
      </c>
      <c r="AW36">
        <v>6.1034433627980951E-2</v>
      </c>
      <c r="AZ36">
        <v>0.20799718493378935</v>
      </c>
      <c r="BA36">
        <v>0.15916614720374547</v>
      </c>
      <c r="BE36">
        <v>6.8548415371436758E-2</v>
      </c>
      <c r="BI36">
        <v>0.19276477023839297</v>
      </c>
    </row>
    <row r="37" spans="1:66" x14ac:dyDescent="0.2">
      <c r="A37">
        <v>12</v>
      </c>
      <c r="F37">
        <v>0.54746887363335106</v>
      </c>
      <c r="M37">
        <v>0.18925566359619966</v>
      </c>
      <c r="T37">
        <v>0.16982248857535268</v>
      </c>
      <c r="AB37">
        <v>0.42052919368908881</v>
      </c>
      <c r="AI37">
        <v>2.1963712957843336E-2</v>
      </c>
      <c r="AM37">
        <v>0.28976996331152938</v>
      </c>
    </row>
    <row r="38" spans="1:66" x14ac:dyDescent="0.2">
      <c r="A38">
        <v>12.2</v>
      </c>
      <c r="H38">
        <v>0.30224466989677851</v>
      </c>
      <c r="K38">
        <v>0.29863800241285304</v>
      </c>
      <c r="S38">
        <v>8.7381499338158405E-2</v>
      </c>
      <c r="Z38">
        <v>0.19373970866455553</v>
      </c>
      <c r="AC38">
        <v>2.1945964770830256E-2</v>
      </c>
      <c r="AD38">
        <v>0.3259794681233425</v>
      </c>
      <c r="AH38">
        <v>0.21180092044327217</v>
      </c>
      <c r="AJ38">
        <v>0.29415379229343586</v>
      </c>
      <c r="AK38">
        <v>0.40740192175765788</v>
      </c>
      <c r="AL38">
        <v>0.27143612073885609</v>
      </c>
      <c r="AN38">
        <v>0.13216800877480558</v>
      </c>
      <c r="AS38">
        <v>0.25405526879706941</v>
      </c>
      <c r="AT38">
        <v>0.16580288034466203</v>
      </c>
      <c r="AV38">
        <v>8.5758666497258301E-2</v>
      </c>
      <c r="AW38">
        <v>0.13305137750394502</v>
      </c>
      <c r="AZ38">
        <v>0.20065339529441173</v>
      </c>
      <c r="BA38">
        <v>0.16932622765192745</v>
      </c>
      <c r="BE38">
        <v>4.6243747551892748E-2</v>
      </c>
      <c r="BI38">
        <v>0.2408032239015637</v>
      </c>
    </row>
    <row r="39" spans="1:66" x14ac:dyDescent="0.2">
      <c r="A39">
        <v>12.7</v>
      </c>
      <c r="H39">
        <v>0.29853900331554656</v>
      </c>
      <c r="K39">
        <v>0.2870875941304023</v>
      </c>
      <c r="S39">
        <v>7.2290497379379023E-2</v>
      </c>
      <c r="Z39">
        <v>0.20962168033010267</v>
      </c>
      <c r="AC39">
        <v>4.3431701852539813E-2</v>
      </c>
      <c r="AD39">
        <v>0.24325207299377702</v>
      </c>
      <c r="AH39">
        <v>0.22843281874753008</v>
      </c>
      <c r="AJ39">
        <v>0.21292547297742181</v>
      </c>
      <c r="AK39">
        <v>0.43512587806622022</v>
      </c>
      <c r="AL39">
        <v>0.24100247693774113</v>
      </c>
      <c r="AN39">
        <v>0.13232337529536364</v>
      </c>
      <c r="AS39">
        <v>0.23790255822769821</v>
      </c>
      <c r="AT39">
        <v>0.13132570159822474</v>
      </c>
      <c r="AV39">
        <v>6.9335586991264506E-2</v>
      </c>
      <c r="AW39">
        <v>0.14268798148577289</v>
      </c>
      <c r="AZ39">
        <v>0.17226191805449015</v>
      </c>
      <c r="BA39">
        <v>0.1705619656638766</v>
      </c>
      <c r="BE39">
        <v>0</v>
      </c>
      <c r="BI39">
        <v>0.20187212380350816</v>
      </c>
    </row>
    <row r="40" spans="1:66" x14ac:dyDescent="0.2">
      <c r="A40">
        <v>13.2</v>
      </c>
      <c r="H40">
        <v>0.28345966623480384</v>
      </c>
      <c r="K40">
        <v>0.29446930797040544</v>
      </c>
      <c r="S40">
        <v>6.5197053725733145E-2</v>
      </c>
      <c r="Z40">
        <v>0.14059695635426758</v>
      </c>
      <c r="AC40">
        <v>0.20553862520201358</v>
      </c>
      <c r="AD40">
        <v>0.33068636696341602</v>
      </c>
      <c r="AH40">
        <v>0.19817310477055117</v>
      </c>
      <c r="AJ40">
        <v>0.19836740027364094</v>
      </c>
      <c r="AK40">
        <v>0.46250977584186026</v>
      </c>
      <c r="AL40">
        <v>0.28394231308320655</v>
      </c>
      <c r="AN40">
        <v>9.1757857666937323E-2</v>
      </c>
      <c r="AS40">
        <v>0.217032440910159</v>
      </c>
      <c r="AT40">
        <v>0.13322964137612567</v>
      </c>
      <c r="AV40">
        <v>6.2179119298707411E-2</v>
      </c>
      <c r="AW40">
        <v>6.4951889263986295E-3</v>
      </c>
      <c r="AZ40">
        <v>0.13855666969552569</v>
      </c>
      <c r="BA40">
        <v>0.1672431412936338</v>
      </c>
      <c r="BI40">
        <v>9.3738771485180034E-2</v>
      </c>
    </row>
    <row r="41" spans="1:66" x14ac:dyDescent="0.2">
      <c r="A41">
        <v>13.7</v>
      </c>
      <c r="H41">
        <v>0.26837404504959339</v>
      </c>
      <c r="K41">
        <v>0.25923958205658898</v>
      </c>
      <c r="S41">
        <v>0.19064101676927836</v>
      </c>
      <c r="Z41">
        <v>0.18901004840510635</v>
      </c>
      <c r="AC41">
        <v>5.2984268839211368E-2</v>
      </c>
      <c r="AD41">
        <v>0.36632440037030628</v>
      </c>
      <c r="AH41">
        <v>0.21933814035694127</v>
      </c>
      <c r="AJ41">
        <v>0.28014707938958083</v>
      </c>
      <c r="AK41">
        <v>0.45143497352190654</v>
      </c>
      <c r="AL41">
        <v>0.27825987576496986</v>
      </c>
      <c r="AN41">
        <v>2.6822802110509372E-2</v>
      </c>
      <c r="AS41">
        <v>0.24337317784106308</v>
      </c>
      <c r="AT41">
        <v>8.1702571905441085E-2</v>
      </c>
      <c r="AV41">
        <v>0.18666411685337922</v>
      </c>
      <c r="AW41">
        <v>5.1460365164321252E-2</v>
      </c>
      <c r="AZ41">
        <v>0.15741370602311602</v>
      </c>
      <c r="BA41">
        <v>0.17318099508305609</v>
      </c>
      <c r="BI41">
        <v>0.16195907479047833</v>
      </c>
    </row>
    <row r="42" spans="1:66" x14ac:dyDescent="0.2">
      <c r="A42">
        <v>14</v>
      </c>
      <c r="F42">
        <v>0.48505507285725535</v>
      </c>
      <c r="M42">
        <v>0.16170994997255397</v>
      </c>
      <c r="T42">
        <v>0.13548768187318461</v>
      </c>
      <c r="AB42">
        <v>0.37477089820961579</v>
      </c>
      <c r="AI42">
        <v>3.1921850557937032E-2</v>
      </c>
      <c r="AM42">
        <v>0.28540453558624113</v>
      </c>
    </row>
    <row r="43" spans="1:66" x14ac:dyDescent="0.2">
      <c r="A43">
        <v>14.2</v>
      </c>
      <c r="H43">
        <v>0.24747238044443312</v>
      </c>
      <c r="K43">
        <v>0.25924424783839534</v>
      </c>
      <c r="S43">
        <v>4.1454468051182809E-2</v>
      </c>
      <c r="Z43">
        <v>0.17140074792408036</v>
      </c>
      <c r="AC43">
        <v>2.9016218824178281E-2</v>
      </c>
      <c r="AD43">
        <v>0.33511534855628511</v>
      </c>
      <c r="AH43">
        <v>0.19353766511394738</v>
      </c>
      <c r="AJ43">
        <v>0.23775071393534228</v>
      </c>
      <c r="AK43">
        <v>0.40379412377198892</v>
      </c>
      <c r="AL43">
        <v>0.39146605100220555</v>
      </c>
      <c r="AN43">
        <v>6.0146857469685198E-2</v>
      </c>
      <c r="AS43">
        <v>0.23515583841763726</v>
      </c>
      <c r="AT43">
        <v>0.10404429105586974</v>
      </c>
      <c r="AV43">
        <v>3.9905966953750413E-2</v>
      </c>
      <c r="AW43">
        <v>5.0006331472531508E-2</v>
      </c>
      <c r="AZ43">
        <v>0.17213290803261716</v>
      </c>
      <c r="BA43">
        <v>0.11641959172220753</v>
      </c>
      <c r="BI43">
        <v>0.17163579793425929</v>
      </c>
    </row>
    <row r="44" spans="1:66" x14ac:dyDescent="0.2">
      <c r="A44">
        <v>14.7</v>
      </c>
      <c r="H44">
        <v>0.24742001290720211</v>
      </c>
      <c r="K44">
        <v>0.2421701406112983</v>
      </c>
      <c r="S44">
        <v>8.4073734798863931E-2</v>
      </c>
      <c r="Z44">
        <v>0.15483231434892375</v>
      </c>
      <c r="AC44">
        <v>1.9588471914308372E-2</v>
      </c>
      <c r="AD44">
        <v>0.31329089045605529</v>
      </c>
      <c r="AH44">
        <v>0.1815127756401341</v>
      </c>
      <c r="AJ44">
        <v>0.19660245338054286</v>
      </c>
      <c r="AK44">
        <v>0.42152265697548941</v>
      </c>
      <c r="AL44">
        <v>0.28859222819453939</v>
      </c>
      <c r="AN44">
        <v>2.4720814822090778E-2</v>
      </c>
      <c r="AS44">
        <v>0.21348831832215026</v>
      </c>
      <c r="AT44">
        <v>0.10698288363311079</v>
      </c>
      <c r="AV44">
        <v>8.1164798364150997E-2</v>
      </c>
      <c r="AW44">
        <v>1.9044833954438688E-2</v>
      </c>
      <c r="AZ44">
        <v>0.14217779395301303</v>
      </c>
      <c r="BA44">
        <v>9.440417681380095E-2</v>
      </c>
      <c r="BI44">
        <v>0.10751889968652995</v>
      </c>
    </row>
    <row r="45" spans="1:66" x14ac:dyDescent="0.2">
      <c r="A45">
        <v>15.2</v>
      </c>
      <c r="H45">
        <v>0.14291392422965524</v>
      </c>
      <c r="K45">
        <v>0.24259626339047993</v>
      </c>
      <c r="S45">
        <v>6.6026597255634492E-2</v>
      </c>
      <c r="Z45">
        <v>0.16015115808185915</v>
      </c>
      <c r="AC45">
        <v>0.10711577012689716</v>
      </c>
      <c r="AD45">
        <v>0.11223307516872785</v>
      </c>
      <c r="AH45">
        <v>0.15951787312796531</v>
      </c>
      <c r="AJ45">
        <v>0.21701831922711842</v>
      </c>
      <c r="AK45">
        <v>0.50892339259077179</v>
      </c>
      <c r="AL45">
        <v>0.32616091901146915</v>
      </c>
      <c r="AN45">
        <v>1.9543065618731061E-2</v>
      </c>
      <c r="AS45">
        <v>0.23554881572464759</v>
      </c>
      <c r="AT45">
        <v>8.2037674210560949E-2</v>
      </c>
      <c r="AV45">
        <v>5.9406271759373346E-2</v>
      </c>
      <c r="AW45">
        <v>5.6023103790292447E-2</v>
      </c>
      <c r="AZ45">
        <v>0.14005033454370239</v>
      </c>
      <c r="BA45">
        <v>8.0507938877969226E-2</v>
      </c>
      <c r="BI45">
        <v>0.10817277520405452</v>
      </c>
    </row>
    <row r="46" spans="1:66" x14ac:dyDescent="0.2">
      <c r="A46">
        <v>15.7</v>
      </c>
      <c r="H46">
        <v>0.18541311327470147</v>
      </c>
      <c r="K46">
        <v>0.11764221226116661</v>
      </c>
      <c r="S46">
        <v>2.7222626915751513E-2</v>
      </c>
      <c r="Z46">
        <v>0.14104292915927191</v>
      </c>
      <c r="AC46">
        <v>9.4045748659080428E-2</v>
      </c>
      <c r="AD46">
        <v>0.11365373402806865</v>
      </c>
      <c r="AH46">
        <v>0.14789656368646154</v>
      </c>
      <c r="AJ46">
        <v>0.21990867958766808</v>
      </c>
      <c r="AK46">
        <v>0.38443909541842491</v>
      </c>
      <c r="AL46">
        <v>0.22514058742095205</v>
      </c>
      <c r="AN46">
        <v>6.6259075426836678E-2</v>
      </c>
      <c r="AS46">
        <v>0.114058763158304</v>
      </c>
      <c r="AT46">
        <v>9.6395046146028743E-2</v>
      </c>
      <c r="AV46">
        <v>2.4636051668692097E-2</v>
      </c>
      <c r="AW46">
        <v>0.10445397788729514</v>
      </c>
      <c r="AZ46">
        <v>0.13388623355468945</v>
      </c>
      <c r="BA46">
        <v>0.13201114559445512</v>
      </c>
      <c r="BI46">
        <v>0.16795214656531263</v>
      </c>
    </row>
    <row r="47" spans="1:66" x14ac:dyDescent="0.2">
      <c r="A47">
        <v>16</v>
      </c>
      <c r="F47">
        <v>0.43084861078298831</v>
      </c>
      <c r="M47">
        <v>0.15483027199002514</v>
      </c>
      <c r="T47">
        <v>9.7173378124796747E-2</v>
      </c>
      <c r="AB47">
        <v>0.38641027341503947</v>
      </c>
      <c r="AI47">
        <v>3.5787626306862219E-2</v>
      </c>
      <c r="AM47">
        <v>0.21936412381947007</v>
      </c>
    </row>
    <row r="48" spans="1:66" x14ac:dyDescent="0.2">
      <c r="A48">
        <v>16.2</v>
      </c>
      <c r="H48">
        <v>0.16416104002208287</v>
      </c>
      <c r="K48">
        <v>0.12853488500286794</v>
      </c>
      <c r="S48">
        <v>1.6389754542837306E-2</v>
      </c>
      <c r="Z48">
        <v>0.13887380544367003</v>
      </c>
      <c r="AC48">
        <v>0</v>
      </c>
      <c r="AD48">
        <v>0.10893395303069597</v>
      </c>
      <c r="AH48">
        <v>0.13838125486781694</v>
      </c>
      <c r="AJ48">
        <v>0.18152577521059207</v>
      </c>
      <c r="AK48">
        <v>0.3273498349957954</v>
      </c>
      <c r="AL48">
        <v>0.25741880948855611</v>
      </c>
      <c r="AN48">
        <v>5.3607020503430004E-2</v>
      </c>
      <c r="AS48">
        <v>0.13958221566657925</v>
      </c>
      <c r="AT48">
        <v>8.786936102873534E-2</v>
      </c>
      <c r="AV48">
        <v>1.3568677627267543E-2</v>
      </c>
      <c r="AW48">
        <v>0.11218583486955983</v>
      </c>
      <c r="AZ48">
        <v>0.11724583005722071</v>
      </c>
      <c r="BA48">
        <v>0.12383689308479635</v>
      </c>
      <c r="BI48">
        <v>8.383196433892684E-2</v>
      </c>
    </row>
    <row r="49" spans="1:61" x14ac:dyDescent="0.2">
      <c r="A49">
        <v>16.7</v>
      </c>
      <c r="H49">
        <v>0.15542313240648284</v>
      </c>
      <c r="K49">
        <v>8.2114546843206529E-2</v>
      </c>
      <c r="S49">
        <v>1.7211092656230127E-2</v>
      </c>
      <c r="Z49">
        <v>8.0413346581659537E-2</v>
      </c>
      <c r="AD49">
        <v>0.12646198842497722</v>
      </c>
      <c r="AH49">
        <v>0.14569394415437897</v>
      </c>
      <c r="AJ49">
        <v>0.19408698993093235</v>
      </c>
      <c r="AK49">
        <v>0.30533333498937909</v>
      </c>
      <c r="AL49">
        <v>0.2059055773507559</v>
      </c>
      <c r="AN49">
        <v>3.6477913194477338E-2</v>
      </c>
      <c r="AS49">
        <v>0.143000980859605</v>
      </c>
      <c r="AT49">
        <v>6.7234521737797162E-2</v>
      </c>
      <c r="AV49">
        <v>1.4629944394599541E-2</v>
      </c>
      <c r="AW49">
        <v>0.10258815808727008</v>
      </c>
      <c r="AZ49">
        <v>0.11486835008308548</v>
      </c>
      <c r="BA49">
        <v>0.1116530622122468</v>
      </c>
      <c r="BI49">
        <v>0.15649820295993999</v>
      </c>
    </row>
    <row r="50" spans="1:61" x14ac:dyDescent="0.2">
      <c r="A50">
        <v>17.2</v>
      </c>
      <c r="H50">
        <v>0.16403675440038795</v>
      </c>
      <c r="K50">
        <v>0.10462040638065584</v>
      </c>
      <c r="S50">
        <v>4.9314923663324801E-2</v>
      </c>
      <c r="Z50">
        <v>0.14319895056962564</v>
      </c>
      <c r="AD50">
        <v>0.13398257201216923</v>
      </c>
      <c r="AH50">
        <v>0.12597554622252258</v>
      </c>
      <c r="AJ50">
        <v>0.18266867885626098</v>
      </c>
      <c r="AK50">
        <v>0.34756248776079152</v>
      </c>
      <c r="AL50">
        <v>0.23766955091666908</v>
      </c>
      <c r="AN50">
        <v>0</v>
      </c>
      <c r="AS50">
        <v>0.13618760609943578</v>
      </c>
      <c r="AT50">
        <v>8.2383581013204976E-2</v>
      </c>
      <c r="AV50">
        <v>5.0396451939771034E-2</v>
      </c>
      <c r="AW50">
        <v>4.3752381762693443E-2</v>
      </c>
      <c r="AZ50">
        <v>9.6384904160547624E-2</v>
      </c>
      <c r="BA50">
        <v>9.6230908653970923E-2</v>
      </c>
      <c r="BI50">
        <v>3.6995412975097522E-2</v>
      </c>
    </row>
    <row r="51" spans="1:61" x14ac:dyDescent="0.2">
      <c r="A51">
        <v>17.7</v>
      </c>
      <c r="H51">
        <v>0.1502674436310161</v>
      </c>
      <c r="K51">
        <v>9.0650971833458452E-2</v>
      </c>
      <c r="S51">
        <v>6.9538033939232802E-2</v>
      </c>
      <c r="Z51">
        <v>8.0142277191035005E-2</v>
      </c>
      <c r="AD51">
        <v>0.16108534110050843</v>
      </c>
      <c r="AH51">
        <v>0.11701728449781446</v>
      </c>
      <c r="AJ51">
        <v>0.19874819469921712</v>
      </c>
      <c r="AK51">
        <v>0.28179384265831592</v>
      </c>
      <c r="AL51">
        <v>0.5934342605197952</v>
      </c>
      <c r="AN51">
        <v>4.2940170065474084E-2</v>
      </c>
      <c r="AS51">
        <v>0.14563522245909868</v>
      </c>
      <c r="AT51">
        <v>5.0163483517138348E-2</v>
      </c>
      <c r="AV51">
        <v>7.0172895571566155E-2</v>
      </c>
      <c r="AW51">
        <v>8.1287917338788276E-2</v>
      </c>
      <c r="AZ51">
        <v>8.6950034651679303E-2</v>
      </c>
      <c r="BA51">
        <v>8.521347288081535E-2</v>
      </c>
      <c r="BI51">
        <v>9.3933488454367386E-2</v>
      </c>
    </row>
    <row r="52" spans="1:61" x14ac:dyDescent="0.2">
      <c r="A52">
        <v>18</v>
      </c>
      <c r="F52">
        <v>0.36435315855129169</v>
      </c>
      <c r="M52">
        <v>0.10372794363417218</v>
      </c>
      <c r="T52">
        <v>0.12457304669891034</v>
      </c>
      <c r="AB52">
        <v>0.40733460966372165</v>
      </c>
      <c r="AI52">
        <v>1.2631000997375836E-2</v>
      </c>
      <c r="AM52">
        <v>0.15539987161542715</v>
      </c>
    </row>
    <row r="53" spans="1:61" x14ac:dyDescent="0.2">
      <c r="A53">
        <v>18.2</v>
      </c>
      <c r="H53">
        <v>0.16194994295342355</v>
      </c>
      <c r="K53">
        <v>6.5907688317171031E-2</v>
      </c>
      <c r="S53">
        <v>0</v>
      </c>
      <c r="Z53">
        <v>0.11611992188949502</v>
      </c>
      <c r="AD53">
        <v>0.10610946976147609</v>
      </c>
      <c r="AH53">
        <v>0.11957515435771916</v>
      </c>
      <c r="AJ53">
        <v>0.17791646734247657</v>
      </c>
      <c r="AK53">
        <v>0.35853378725532514</v>
      </c>
      <c r="AL53">
        <v>0.21939489690447528</v>
      </c>
      <c r="AN53">
        <v>4.7533902088969349E-2</v>
      </c>
      <c r="AS53">
        <v>0.11988675628887217</v>
      </c>
      <c r="AT53">
        <v>6.0467974413999592E-2</v>
      </c>
      <c r="AV53">
        <v>0</v>
      </c>
      <c r="AW53">
        <v>4.4747412708987765E-2</v>
      </c>
      <c r="AZ53">
        <v>0.12958168312815174</v>
      </c>
      <c r="BA53">
        <v>0.10239401854154449</v>
      </c>
      <c r="BI53">
        <v>0.11847153993020132</v>
      </c>
    </row>
    <row r="54" spans="1:61" x14ac:dyDescent="0.2">
      <c r="A54">
        <v>18.7</v>
      </c>
      <c r="H54">
        <v>0.15855314010678023</v>
      </c>
      <c r="K54">
        <v>8.1390484559881224E-2</v>
      </c>
      <c r="S54">
        <v>1.4421806714912756E-2</v>
      </c>
      <c r="Z54">
        <v>0.11182857082254606</v>
      </c>
      <c r="AD54">
        <v>0.10086390161220173</v>
      </c>
      <c r="AH54">
        <v>0.11861737571405594</v>
      </c>
      <c r="AJ54">
        <v>0.17813837578543945</v>
      </c>
      <c r="AK54">
        <v>0.39233486020701319</v>
      </c>
      <c r="AL54">
        <v>0.197074683338677</v>
      </c>
      <c r="AS54">
        <v>0.12110136832080391</v>
      </c>
      <c r="AT54">
        <v>8.7248319596928234E-2</v>
      </c>
      <c r="AV54">
        <v>8.0475195407657095E-3</v>
      </c>
      <c r="AW54">
        <v>8.7516335580445109E-2</v>
      </c>
      <c r="AZ54">
        <v>0.11709736401626168</v>
      </c>
      <c r="BA54">
        <v>8.2397226719445396E-2</v>
      </c>
      <c r="BI54">
        <v>7.3193265100195692E-2</v>
      </c>
    </row>
    <row r="55" spans="1:61" x14ac:dyDescent="0.2">
      <c r="A55">
        <v>19.2</v>
      </c>
      <c r="H55">
        <v>0.14113262499489668</v>
      </c>
      <c r="K55">
        <v>6.6433887925295435E-2</v>
      </c>
      <c r="Z55">
        <v>8.7737164394649056E-2</v>
      </c>
      <c r="AD55">
        <v>0.11803444473883656</v>
      </c>
      <c r="AH55">
        <v>0.10067243493839706</v>
      </c>
      <c r="AJ55">
        <v>0.13840580783772313</v>
      </c>
      <c r="AK55">
        <v>0.28858067817535032</v>
      </c>
      <c r="AL55">
        <v>0.26068428459914117</v>
      </c>
      <c r="AS55">
        <v>0.1118289279494722</v>
      </c>
      <c r="AT55">
        <v>7.2294216349081952E-2</v>
      </c>
      <c r="AW55">
        <v>9.6484214042433389E-2</v>
      </c>
      <c r="AZ55">
        <v>7.0343250404821117E-2</v>
      </c>
      <c r="BA55">
        <v>9.8677652083411005E-2</v>
      </c>
      <c r="BI55">
        <v>7.0215259951931147E-2</v>
      </c>
    </row>
    <row r="56" spans="1:61" x14ac:dyDescent="0.2">
      <c r="A56">
        <v>19.7</v>
      </c>
      <c r="H56">
        <v>0.20378954541119962</v>
      </c>
      <c r="K56">
        <v>8.1481229825209278E-2</v>
      </c>
      <c r="Z56">
        <v>6.5250839802143551E-2</v>
      </c>
      <c r="AD56">
        <v>0.14893343179116053</v>
      </c>
      <c r="AH56">
        <v>0.11122510441409937</v>
      </c>
      <c r="AJ56">
        <v>0.15263798503895792</v>
      </c>
      <c r="AK56">
        <v>0.29215887435295174</v>
      </c>
      <c r="AL56">
        <v>0.2070778891257693</v>
      </c>
      <c r="AS56">
        <v>0.11145018452627621</v>
      </c>
      <c r="AT56">
        <v>4.6654532917330259E-2</v>
      </c>
      <c r="AW56">
        <v>2.6210853917858306E-2</v>
      </c>
      <c r="AZ56">
        <v>0.1177604364022599</v>
      </c>
      <c r="BA56">
        <v>6.2968875869028038E-2</v>
      </c>
      <c r="BI56">
        <v>5.2234602546560066E-2</v>
      </c>
    </row>
    <row r="57" spans="1:61" x14ac:dyDescent="0.2">
      <c r="A57">
        <v>20</v>
      </c>
      <c r="F57">
        <v>0.3185597859162636</v>
      </c>
      <c r="M57">
        <v>9.7430470503878611E-2</v>
      </c>
      <c r="T57">
        <v>9.0084656128674973E-2</v>
      </c>
      <c r="AB57">
        <v>0.27517733680328138</v>
      </c>
      <c r="AI57">
        <v>3.4777324863901511E-2</v>
      </c>
      <c r="AM57">
        <v>8.7770533591216754E-2</v>
      </c>
    </row>
    <row r="58" spans="1:61" x14ac:dyDescent="0.2">
      <c r="A58">
        <v>20.2</v>
      </c>
      <c r="H58">
        <v>0.15046527073082874</v>
      </c>
      <c r="K58">
        <v>9.2454254593721558E-2</v>
      </c>
      <c r="Z58">
        <v>0</v>
      </c>
      <c r="AD58">
        <v>0.14105153593845784</v>
      </c>
      <c r="AH58">
        <v>0.10716944571242389</v>
      </c>
      <c r="AJ58">
        <v>0.13473110693964666</v>
      </c>
      <c r="AK58">
        <v>0.23245254498957316</v>
      </c>
      <c r="AL58">
        <v>0.21606662861891043</v>
      </c>
      <c r="AS58">
        <v>0.10104853542589487</v>
      </c>
      <c r="AT58">
        <v>9.5226952372871335E-2</v>
      </c>
      <c r="AW58">
        <v>3.3143924102438896E-2</v>
      </c>
      <c r="AZ58">
        <v>0.11814517515984654</v>
      </c>
      <c r="BA58">
        <v>8.5578814294899608E-2</v>
      </c>
      <c r="BI58">
        <v>5.2566191016120778E-3</v>
      </c>
    </row>
    <row r="59" spans="1:61" x14ac:dyDescent="0.2">
      <c r="A59">
        <v>20.7</v>
      </c>
      <c r="H59">
        <v>0.11193063591523891</v>
      </c>
      <c r="K59">
        <v>9.4705592101541419E-2</v>
      </c>
      <c r="Z59">
        <v>6.2095730534727438E-2</v>
      </c>
      <c r="AD59">
        <v>8.4036959851888943E-2</v>
      </c>
      <c r="AH59">
        <v>0.13376570058962395</v>
      </c>
      <c r="AJ59">
        <v>0.14316212448424634</v>
      </c>
      <c r="AK59">
        <v>0.26972836304485487</v>
      </c>
      <c r="AL59">
        <v>0.25993559674361133</v>
      </c>
      <c r="AS59">
        <v>8.4440168852022449E-2</v>
      </c>
      <c r="AT59">
        <v>5.2718367123890358E-2</v>
      </c>
      <c r="AW59">
        <v>1.1718081793606299E-2</v>
      </c>
      <c r="AZ59">
        <v>7.309795203825982E-2</v>
      </c>
      <c r="BA59">
        <v>4.9086211755693131E-2</v>
      </c>
      <c r="BI59">
        <v>0</v>
      </c>
    </row>
    <row r="60" spans="1:61" x14ac:dyDescent="0.2">
      <c r="A60">
        <v>21.2</v>
      </c>
      <c r="H60">
        <v>0.12879298290362293</v>
      </c>
      <c r="K60">
        <v>8.100048666618824E-2</v>
      </c>
      <c r="Z60">
        <v>0.10636535451859115</v>
      </c>
      <c r="AD60">
        <v>8.6290411319180069E-2</v>
      </c>
      <c r="AH60">
        <v>8.4600432210657578E-2</v>
      </c>
      <c r="AJ60">
        <v>0.14744776742572857</v>
      </c>
      <c r="AK60">
        <v>0.26153683893262925</v>
      </c>
      <c r="AL60">
        <v>0.2495532742874319</v>
      </c>
      <c r="AS60">
        <v>9.835171053027468E-2</v>
      </c>
      <c r="AT60">
        <v>5.3883854787091651E-2</v>
      </c>
      <c r="AW60">
        <v>4.9138029450117346E-2</v>
      </c>
      <c r="AZ60">
        <v>6.1332862458366402E-2</v>
      </c>
      <c r="BA60">
        <v>5.3416892760808188E-2</v>
      </c>
    </row>
    <row r="61" spans="1:61" x14ac:dyDescent="0.2">
      <c r="A61">
        <v>21.7</v>
      </c>
      <c r="H61">
        <v>0.13139725544181236</v>
      </c>
      <c r="K61">
        <v>8.4055092992803518E-2</v>
      </c>
      <c r="Z61">
        <v>4.9257473820667447E-2</v>
      </c>
      <c r="AD61">
        <v>7.5086059921578116E-2</v>
      </c>
      <c r="AH61">
        <v>0.10005285622681059</v>
      </c>
      <c r="AJ61">
        <v>0.11166491536018538</v>
      </c>
      <c r="AK61">
        <v>0.22653808303659026</v>
      </c>
      <c r="AL61">
        <v>0.29680513845981465</v>
      </c>
      <c r="AS61">
        <v>7.3574411186106761E-2</v>
      </c>
      <c r="AT61">
        <v>5.2711118880576412E-2</v>
      </c>
      <c r="AW61">
        <v>3.2097962850785464E-2</v>
      </c>
      <c r="AZ61">
        <v>9.9980663236127559E-2</v>
      </c>
      <c r="BA61">
        <v>7.6377050668949259E-2</v>
      </c>
    </row>
    <row r="62" spans="1:61" x14ac:dyDescent="0.2">
      <c r="A62">
        <v>22</v>
      </c>
      <c r="F62">
        <v>0.31225978847386887</v>
      </c>
      <c r="M62">
        <v>6.6021413371090784E-2</v>
      </c>
      <c r="T62">
        <v>6.9249685333692981E-2</v>
      </c>
      <c r="AB62">
        <v>0.26367564203378213</v>
      </c>
      <c r="AI62">
        <v>6.0249598932773443E-3</v>
      </c>
      <c r="AM62">
        <v>0.14706156107139032</v>
      </c>
    </row>
    <row r="63" spans="1:61" x14ac:dyDescent="0.2">
      <c r="A63">
        <v>22.2</v>
      </c>
      <c r="H63">
        <v>0.13520304875422998</v>
      </c>
      <c r="K63">
        <v>6.122908259470361E-2</v>
      </c>
      <c r="Z63">
        <v>6.9412873588440061E-2</v>
      </c>
      <c r="AD63">
        <v>0.14921339959998881</v>
      </c>
      <c r="AH63">
        <v>7.9314148033641868E-2</v>
      </c>
      <c r="AJ63">
        <v>0.1413942577432151</v>
      </c>
      <c r="AK63">
        <v>0.21933728796928437</v>
      </c>
      <c r="AL63">
        <v>0.17636932392394186</v>
      </c>
      <c r="AS63">
        <v>7.9657335847019062E-2</v>
      </c>
      <c r="AT63">
        <v>0.11158699764778902</v>
      </c>
      <c r="AW63">
        <v>2.1911901779049361E-2</v>
      </c>
      <c r="AZ63">
        <v>6.5614178217483221E-2</v>
      </c>
      <c r="BA63">
        <v>6.0515333143465029E-2</v>
      </c>
    </row>
    <row r="64" spans="1:61" x14ac:dyDescent="0.2">
      <c r="A64">
        <v>22.7</v>
      </c>
      <c r="H64">
        <v>0.13357050823689881</v>
      </c>
      <c r="K64">
        <v>6.9849435779858249E-2</v>
      </c>
      <c r="Z64">
        <v>0.10216690621224091</v>
      </c>
      <c r="AD64">
        <v>9.5583986555724532E-2</v>
      </c>
      <c r="AH64">
        <v>9.412710795979852E-2</v>
      </c>
      <c r="AJ64">
        <v>0.11653455679779842</v>
      </c>
      <c r="AK64">
        <v>0.27553932217241417</v>
      </c>
      <c r="AL64">
        <v>0.24847118457427125</v>
      </c>
      <c r="AS64">
        <v>7.7300731302987591E-2</v>
      </c>
      <c r="AT64">
        <v>4.2636766495676666E-2</v>
      </c>
      <c r="AW64">
        <v>0</v>
      </c>
      <c r="AZ64">
        <v>6.5220475219697899E-2</v>
      </c>
      <c r="BA64">
        <v>4.3851942688943643E-2</v>
      </c>
    </row>
    <row r="65" spans="1:53" x14ac:dyDescent="0.2">
      <c r="A65">
        <v>23.2</v>
      </c>
      <c r="H65">
        <v>0.12574861358254383</v>
      </c>
      <c r="K65">
        <v>6.4734258162066752E-2</v>
      </c>
      <c r="Z65">
        <v>9.2124730880504463E-2</v>
      </c>
      <c r="AD65">
        <v>0.11589240160752151</v>
      </c>
      <c r="AH65">
        <v>8.9741767773960743E-2</v>
      </c>
      <c r="AJ65">
        <v>9.8034891749165867E-2</v>
      </c>
      <c r="AK65">
        <v>0.27630819291104913</v>
      </c>
      <c r="AL65">
        <v>0.13925617114015346</v>
      </c>
      <c r="AS65">
        <v>7.8864168889725E-2</v>
      </c>
      <c r="AT65">
        <v>3.8476288406977067E-2</v>
      </c>
      <c r="AW65">
        <v>4.358009408909716E-2</v>
      </c>
      <c r="AZ65">
        <v>9.2628150546870194E-2</v>
      </c>
      <c r="BA65">
        <v>7.6515402102446478E-2</v>
      </c>
    </row>
    <row r="66" spans="1:53" x14ac:dyDescent="0.2">
      <c r="A66">
        <v>23.7</v>
      </c>
      <c r="H66">
        <v>0.1271953540777791</v>
      </c>
      <c r="K66">
        <v>7.7381236924461347E-2</v>
      </c>
      <c r="Z66">
        <v>9.5006372788222992E-2</v>
      </c>
      <c r="AD66">
        <v>7.2295890485986614E-2</v>
      </c>
      <c r="AH66">
        <v>7.3385551284047001E-2</v>
      </c>
      <c r="AJ66">
        <v>9.9063979144189906E-2</v>
      </c>
      <c r="AK66">
        <v>0.21090915639815086</v>
      </c>
      <c r="AL66">
        <v>0.17447057791859674</v>
      </c>
      <c r="AS66">
        <v>5.9372410508795923E-2</v>
      </c>
      <c r="AT66">
        <v>5.6239235247349362E-2</v>
      </c>
      <c r="AZ66">
        <v>8.4165787204132786E-2</v>
      </c>
      <c r="BA66">
        <v>3.5472621426635501E-2</v>
      </c>
    </row>
    <row r="67" spans="1:53" x14ac:dyDescent="0.2">
      <c r="A67">
        <v>24</v>
      </c>
      <c r="F67">
        <v>0.26442771835109746</v>
      </c>
      <c r="M67">
        <v>7.9688716468455462E-2</v>
      </c>
      <c r="T67">
        <v>5.5617830791518483E-2</v>
      </c>
      <c r="AB67">
        <v>0.16110231801906921</v>
      </c>
      <c r="AI67">
        <v>1.3015699737773567E-2</v>
      </c>
      <c r="AM67">
        <v>7.9748169457128593E-2</v>
      </c>
    </row>
    <row r="68" spans="1:53" x14ac:dyDescent="0.2">
      <c r="A68">
        <v>24.2</v>
      </c>
      <c r="H68">
        <v>0.11064515252298324</v>
      </c>
      <c r="K68">
        <v>3.548116126336083E-2</v>
      </c>
      <c r="Z68">
        <v>7.7236210608630257E-2</v>
      </c>
      <c r="AD68">
        <v>5.6738064466284287E-2</v>
      </c>
      <c r="AH68">
        <v>6.6956742093000038E-2</v>
      </c>
      <c r="AJ68">
        <v>0.16536164159632638</v>
      </c>
      <c r="AK68">
        <v>0.29555971843919304</v>
      </c>
      <c r="AL68">
        <v>0.24329822301640208</v>
      </c>
      <c r="AS68">
        <v>8.1344642567429001E-2</v>
      </c>
      <c r="AT68">
        <v>4.3279525510446816E-2</v>
      </c>
      <c r="AZ68">
        <v>6.7587677806340896E-2</v>
      </c>
      <c r="BA68">
        <v>2.129499914123285E-2</v>
      </c>
    </row>
    <row r="69" spans="1:53" x14ac:dyDescent="0.2">
      <c r="A69">
        <v>24.7</v>
      </c>
      <c r="H69">
        <v>0.13998671854520764</v>
      </c>
      <c r="K69">
        <v>4.5548465585012139E-2</v>
      </c>
      <c r="Z69">
        <v>4.6300530739775879E-2</v>
      </c>
      <c r="AD69">
        <v>9.7442274953921507E-2</v>
      </c>
      <c r="AH69">
        <v>6.9392410700104962E-2</v>
      </c>
      <c r="AJ69">
        <v>0.10943102932517386</v>
      </c>
      <c r="AK69">
        <v>0.22253107465327626</v>
      </c>
      <c r="AL69">
        <v>0.1852540406574317</v>
      </c>
      <c r="AS69">
        <v>6.2664482687714559E-2</v>
      </c>
      <c r="AT69">
        <v>4.5623504239648824E-2</v>
      </c>
      <c r="AZ69">
        <v>5.8108817863134037E-2</v>
      </c>
      <c r="BA69">
        <v>2.9157945444429553E-2</v>
      </c>
    </row>
    <row r="70" spans="1:53" x14ac:dyDescent="0.2">
      <c r="A70">
        <v>25.2</v>
      </c>
      <c r="H70">
        <v>0.13971786360906382</v>
      </c>
      <c r="K70">
        <v>5.084514770286723E-2</v>
      </c>
      <c r="Z70">
        <v>7.1732302994418518E-2</v>
      </c>
      <c r="AD70">
        <v>2.4020923798517578E-2</v>
      </c>
      <c r="AH70">
        <v>7.4886175108482306E-2</v>
      </c>
      <c r="AJ70">
        <v>6.9073527191480508E-2</v>
      </c>
      <c r="AK70">
        <v>0.19683277214101338</v>
      </c>
      <c r="AL70">
        <v>0.17324375338728154</v>
      </c>
      <c r="AS70">
        <v>6.569595649514548E-2</v>
      </c>
      <c r="AT70">
        <v>3.1446496830688557E-2</v>
      </c>
      <c r="AZ70">
        <v>6.0816406987546166E-2</v>
      </c>
      <c r="BA70">
        <v>6.7431319554384236E-2</v>
      </c>
    </row>
    <row r="71" spans="1:53" x14ac:dyDescent="0.2">
      <c r="A71">
        <v>25.7</v>
      </c>
      <c r="H71">
        <v>0.13081786100988849</v>
      </c>
      <c r="K71">
        <v>6.0379281682495824E-2</v>
      </c>
      <c r="Z71">
        <v>5.7704801947902534E-2</v>
      </c>
      <c r="AD71">
        <v>8.1257737769483557E-2</v>
      </c>
      <c r="AH71">
        <v>3.3309264330502943E-2</v>
      </c>
      <c r="AJ71">
        <v>7.5747229920750447E-2</v>
      </c>
      <c r="AK71">
        <v>0.12412946361109715</v>
      </c>
      <c r="AL71">
        <v>0.11189812784908978</v>
      </c>
      <c r="AS71">
        <v>8.9224490118335067E-2</v>
      </c>
      <c r="AT71">
        <v>1.5902442228395847E-2</v>
      </c>
      <c r="AZ71">
        <v>2.4713043482688438E-2</v>
      </c>
      <c r="BA71">
        <v>2.7729052929139367E-2</v>
      </c>
    </row>
    <row r="72" spans="1:53" x14ac:dyDescent="0.2">
      <c r="A72">
        <v>26</v>
      </c>
      <c r="F72">
        <v>0.23331363113795137</v>
      </c>
      <c r="M72">
        <v>6.0534712534866128E-2</v>
      </c>
      <c r="T72">
        <v>7.9347797292063635E-2</v>
      </c>
      <c r="AB72">
        <v>0.24627578501970976</v>
      </c>
      <c r="AI72">
        <v>6.6287838546300196E-3</v>
      </c>
      <c r="AM72">
        <v>0.11047264436637448</v>
      </c>
    </row>
    <row r="73" spans="1:53" x14ac:dyDescent="0.2">
      <c r="A73">
        <v>26.2</v>
      </c>
      <c r="H73">
        <v>0.13210088312789353</v>
      </c>
      <c r="K73">
        <v>5.1604175410933845E-2</v>
      </c>
      <c r="Z73">
        <v>8.0207937045252822E-2</v>
      </c>
      <c r="AD73">
        <v>4.9210452744493337E-2</v>
      </c>
      <c r="AH73">
        <v>3.0188657161455329E-2</v>
      </c>
      <c r="AJ73">
        <v>4.9722336193459331E-2</v>
      </c>
      <c r="AK73">
        <v>0.10895889923502886</v>
      </c>
      <c r="AL73">
        <v>0.16176577053177271</v>
      </c>
      <c r="AS73">
        <v>6.5359914723389922E-2</v>
      </c>
      <c r="AT73">
        <v>7.9770853981579876E-3</v>
      </c>
      <c r="AZ73">
        <v>3.6930780294498929E-2</v>
      </c>
      <c r="BA73">
        <v>2.5980667805315466E-2</v>
      </c>
    </row>
    <row r="74" spans="1:53" x14ac:dyDescent="0.2">
      <c r="A74">
        <v>26.7</v>
      </c>
      <c r="H74">
        <v>0.11891297421270641</v>
      </c>
      <c r="K74">
        <v>5.7810098266114544E-2</v>
      </c>
      <c r="Z74">
        <v>9.1832351702856391E-2</v>
      </c>
      <c r="AD74">
        <v>4.5413589845804472E-2</v>
      </c>
      <c r="AH74">
        <v>3.4934944640280838E-2</v>
      </c>
      <c r="AJ74">
        <v>7.4625314488943092E-2</v>
      </c>
      <c r="AK74">
        <v>0.15148378545437416</v>
      </c>
      <c r="AL74">
        <v>4.6453723816408292E-3</v>
      </c>
      <c r="AS74">
        <v>0.11964042996174507</v>
      </c>
      <c r="AT74">
        <v>9.419730140435869E-3</v>
      </c>
      <c r="AZ74">
        <v>2.3428102056896449E-2</v>
      </c>
      <c r="BA74">
        <v>2.7962210577247543E-2</v>
      </c>
    </row>
    <row r="75" spans="1:53" x14ac:dyDescent="0.2">
      <c r="A75">
        <v>27.2</v>
      </c>
      <c r="H75">
        <v>0.12622533272980357</v>
      </c>
      <c r="K75">
        <v>4.3592692782212145E-2</v>
      </c>
      <c r="Z75">
        <v>0.17315378692343802</v>
      </c>
      <c r="AD75">
        <v>6.8183290707559449E-2</v>
      </c>
      <c r="AH75">
        <v>3.9337335221863154E-2</v>
      </c>
      <c r="AJ75">
        <v>7.2847502919304905E-2</v>
      </c>
      <c r="AK75">
        <v>8.7105028043054172E-2</v>
      </c>
      <c r="AL75">
        <v>8.7864442645881738E-2</v>
      </c>
      <c r="AS75">
        <v>0.10093748823581872</v>
      </c>
      <c r="AT75">
        <v>9.1948038483855039E-3</v>
      </c>
      <c r="AZ75">
        <v>2.775406482399859E-2</v>
      </c>
      <c r="BA75">
        <v>2.8994688028230339E-2</v>
      </c>
    </row>
    <row r="76" spans="1:53" x14ac:dyDescent="0.2">
      <c r="A76">
        <v>27.7</v>
      </c>
      <c r="H76">
        <v>0.10705047020898967</v>
      </c>
      <c r="K76">
        <v>5.594286356239838E-2</v>
      </c>
      <c r="Z76">
        <v>0.10577261117349293</v>
      </c>
      <c r="AD76">
        <v>8.223056389220991E-2</v>
      </c>
      <c r="AH76">
        <v>2.6374572732674916E-2</v>
      </c>
      <c r="AJ76">
        <v>3.5374550359679902E-2</v>
      </c>
      <c r="AK76">
        <v>0.16885745922092019</v>
      </c>
      <c r="AL76">
        <v>0</v>
      </c>
      <c r="AS76">
        <v>0.10482902443841396</v>
      </c>
      <c r="AT76">
        <v>0</v>
      </c>
      <c r="AZ76">
        <v>0</v>
      </c>
      <c r="BA76">
        <v>2.7828577780950419E-2</v>
      </c>
    </row>
    <row r="77" spans="1:53" x14ac:dyDescent="0.2">
      <c r="A77">
        <v>28</v>
      </c>
      <c r="F77">
        <v>0.2183542630648489</v>
      </c>
      <c r="M77">
        <v>7.1717742585550429E-2</v>
      </c>
      <c r="T77">
        <v>4.6203566604933882E-2</v>
      </c>
      <c r="AB77">
        <v>0.14630664141213548</v>
      </c>
      <c r="AI77">
        <v>0</v>
      </c>
      <c r="AM77">
        <v>0.10419747820793647</v>
      </c>
    </row>
    <row r="78" spans="1:53" x14ac:dyDescent="0.2">
      <c r="A78">
        <v>28.2</v>
      </c>
      <c r="H78">
        <v>0.1248001676599072</v>
      </c>
      <c r="K78">
        <v>8.7336758054432501E-2</v>
      </c>
      <c r="Z78">
        <v>3.9725373704321248E-2</v>
      </c>
      <c r="AD78">
        <v>8.3392173978644471E-2</v>
      </c>
      <c r="AH78">
        <v>3.1939380456657535E-2</v>
      </c>
      <c r="AJ78">
        <v>4.1391229485087104E-2</v>
      </c>
      <c r="AK78">
        <v>0.10549895503547402</v>
      </c>
      <c r="AL78">
        <v>0.10986882149228695</v>
      </c>
      <c r="AS78">
        <v>9.6990466598731659E-2</v>
      </c>
      <c r="AT78">
        <v>1.5490337518182578E-2</v>
      </c>
      <c r="AZ78">
        <v>4.1671456416085287E-2</v>
      </c>
      <c r="BA78">
        <v>3.3278207431093373E-2</v>
      </c>
    </row>
    <row r="79" spans="1:53" x14ac:dyDescent="0.2">
      <c r="A79">
        <v>28.7</v>
      </c>
      <c r="H79">
        <v>0.11749657197737351</v>
      </c>
      <c r="K79">
        <v>5.9012640664591394E-2</v>
      </c>
      <c r="Z79">
        <v>8.5210669123110053E-2</v>
      </c>
      <c r="AD79">
        <v>8.403142002814655E-2</v>
      </c>
      <c r="AH79">
        <v>2.5928366711001887E-2</v>
      </c>
      <c r="AJ79">
        <v>6.4156618908601887E-2</v>
      </c>
      <c r="AK79">
        <v>9.6508984252250352E-2</v>
      </c>
      <c r="AL79">
        <v>5.3182369033534529E-2</v>
      </c>
      <c r="AS79">
        <v>7.6852211320664804E-2</v>
      </c>
      <c r="AT79">
        <v>4.0785098225268247E-2</v>
      </c>
      <c r="AZ79">
        <v>2.6541467094518698E-2</v>
      </c>
      <c r="BA79">
        <v>7.1920204946883187E-4</v>
      </c>
    </row>
    <row r="80" spans="1:53" x14ac:dyDescent="0.2">
      <c r="A80">
        <v>29.2</v>
      </c>
      <c r="H80">
        <v>0.12372787251171972</v>
      </c>
      <c r="K80">
        <v>4.0152782282523378E-2</v>
      </c>
      <c r="Z80">
        <v>7.6655679600875493E-2</v>
      </c>
      <c r="AD80">
        <v>6.8828109654378383E-2</v>
      </c>
      <c r="AH80">
        <v>2.8079828305889946E-2</v>
      </c>
      <c r="AJ80">
        <v>2.6167301360179553E-2</v>
      </c>
      <c r="AK80">
        <v>8.8021752567799816E-2</v>
      </c>
      <c r="AL80">
        <v>0.15999767113224739</v>
      </c>
      <c r="AS80">
        <v>0.1091334768335237</v>
      </c>
      <c r="AT80">
        <v>4.0043015202164941E-3</v>
      </c>
      <c r="AZ80">
        <v>4.431916334401334E-2</v>
      </c>
      <c r="BA80">
        <v>3.2793302438190369E-2</v>
      </c>
    </row>
    <row r="81" spans="1:66" x14ac:dyDescent="0.2">
      <c r="A81">
        <v>29.7</v>
      </c>
      <c r="H81">
        <v>0.14206274227950205</v>
      </c>
      <c r="K81">
        <v>6.251896172329538E-2</v>
      </c>
      <c r="Z81">
        <v>6.2453052648004721E-2</v>
      </c>
      <c r="AD81">
        <v>0.12904184299980803</v>
      </c>
      <c r="AH81">
        <v>1.5804846111268485E-2</v>
      </c>
      <c r="AJ81">
        <v>1.4963946021262792E-2</v>
      </c>
      <c r="AK81">
        <v>4.4846299339279395E-2</v>
      </c>
      <c r="AL81">
        <v>5.4810448853319815E-2</v>
      </c>
      <c r="AS81">
        <v>7.9287083145399992E-2</v>
      </c>
      <c r="AT81">
        <v>9.8876761858429432E-3</v>
      </c>
      <c r="AZ81">
        <v>1.3402691450812097E-2</v>
      </c>
      <c r="BA81">
        <v>0</v>
      </c>
    </row>
    <row r="82" spans="1:66" x14ac:dyDescent="0.2">
      <c r="A82" s="2">
        <v>30</v>
      </c>
      <c r="B82">
        <v>3.8160667574565099E-2</v>
      </c>
      <c r="C82">
        <v>1.5799138767644001E-2</v>
      </c>
      <c r="D82">
        <v>0</v>
      </c>
      <c r="E82">
        <v>5.2804519568402389E-2</v>
      </c>
      <c r="F82">
        <v>0.19270668563238944</v>
      </c>
      <c r="G82">
        <v>5.048224570989978E-3</v>
      </c>
      <c r="J82">
        <v>6.7693585577074208E-2</v>
      </c>
      <c r="L82">
        <v>1.7000390262472298E-2</v>
      </c>
      <c r="M82">
        <v>9.9766549887197992E-2</v>
      </c>
      <c r="N82">
        <v>0.10460871333608872</v>
      </c>
      <c r="O82">
        <v>3.8636563804651587E-2</v>
      </c>
      <c r="P82">
        <v>8.227857939475848E-2</v>
      </c>
      <c r="Q82">
        <v>5.9427246921671957E-2</v>
      </c>
      <c r="R82">
        <v>0.14913352001810079</v>
      </c>
      <c r="T82">
        <v>3.0751365560913946E-2</v>
      </c>
      <c r="U82">
        <v>3.320470253229537E-2</v>
      </c>
      <c r="V82">
        <v>0.11120499774261686</v>
      </c>
      <c r="W82">
        <v>0.27036865624615997</v>
      </c>
      <c r="X82">
        <v>0.13422428843054887</v>
      </c>
      <c r="Y82">
        <v>6.8811498680876507E-2</v>
      </c>
      <c r="AA82">
        <v>0.21764332825237903</v>
      </c>
      <c r="AB82">
        <v>0.10917382264351956</v>
      </c>
      <c r="AE82">
        <v>9.84504202441637E-2</v>
      </c>
      <c r="AF82">
        <v>0.13580857004244135</v>
      </c>
      <c r="AI82">
        <v>1.5180884348312945E-2</v>
      </c>
      <c r="AM82">
        <v>0.11231029185280964</v>
      </c>
      <c r="AP82">
        <v>7.838230616950069E-2</v>
      </c>
      <c r="AQ82">
        <v>0.26051020098695166</v>
      </c>
      <c r="AR82">
        <v>0.30487686309587803</v>
      </c>
      <c r="AU82">
        <v>3.7775098455108979E-3</v>
      </c>
      <c r="AX82">
        <v>4.429664199284418E-2</v>
      </c>
      <c r="AY82">
        <v>2.7257946794936043E-3</v>
      </c>
      <c r="BB82">
        <v>1.6592810215757148E-2</v>
      </c>
      <c r="BC82">
        <v>0</v>
      </c>
      <c r="BD82">
        <v>0</v>
      </c>
      <c r="BF82">
        <v>2.3492561242994169E-2</v>
      </c>
      <c r="BG82">
        <v>0.24083371982592872</v>
      </c>
      <c r="BH82">
        <v>0.14348175423376869</v>
      </c>
      <c r="BJ82">
        <v>7.1268418708910061E-3</v>
      </c>
      <c r="BK82" s="2"/>
      <c r="BN82" s="2"/>
    </row>
    <row r="83" spans="1:66" x14ac:dyDescent="0.2">
      <c r="A83">
        <v>30.2</v>
      </c>
      <c r="H83">
        <v>0.10587223553298368</v>
      </c>
      <c r="K83">
        <v>5.681709696676486E-2</v>
      </c>
      <c r="Z83">
        <v>9.8509039243308075E-2</v>
      </c>
      <c r="AD83">
        <v>7.4205856344466067E-2</v>
      </c>
      <c r="AH83">
        <v>3.2436744415525937E-2</v>
      </c>
      <c r="AJ83">
        <v>6.9241736450910654E-2</v>
      </c>
      <c r="AK83">
        <v>0.11098460478274083</v>
      </c>
      <c r="AL83">
        <v>0.21079884476658928</v>
      </c>
      <c r="AS83">
        <v>6.6712629772808493E-2</v>
      </c>
      <c r="AT83">
        <v>1.5125753594190335E-2</v>
      </c>
      <c r="AZ83">
        <v>3.5632184816745328E-2</v>
      </c>
    </row>
    <row r="84" spans="1:66" x14ac:dyDescent="0.2">
      <c r="A84">
        <v>30.7</v>
      </c>
      <c r="H84">
        <v>0.13428368427060214</v>
      </c>
      <c r="K84">
        <v>3.237179486284069E-2</v>
      </c>
      <c r="Z84">
        <v>8.5495335245594481E-2</v>
      </c>
      <c r="AD84">
        <v>3.9469044771334436E-2</v>
      </c>
      <c r="AH84">
        <v>1.9525139863532191E-2</v>
      </c>
      <c r="AJ84">
        <v>2.4799583878305557E-2</v>
      </c>
      <c r="AK84">
        <v>6.9746129304835661E-2</v>
      </c>
      <c r="AL84">
        <v>5.195100177252731E-2</v>
      </c>
      <c r="AS84">
        <v>0.1024867110190162</v>
      </c>
      <c r="AT84">
        <v>8.9414003756747747E-3</v>
      </c>
      <c r="AZ84">
        <v>5.2750171945248801E-2</v>
      </c>
    </row>
    <row r="85" spans="1:66" x14ac:dyDescent="0.2">
      <c r="A85">
        <v>31.2</v>
      </c>
      <c r="H85">
        <v>0.10568685445118563</v>
      </c>
      <c r="K85">
        <v>3.8505509855262701E-2</v>
      </c>
      <c r="Z85">
        <v>3.4867830001396587E-2</v>
      </c>
      <c r="AD85">
        <v>4.2941737028771411E-3</v>
      </c>
      <c r="AH85">
        <v>3.482693855068366E-2</v>
      </c>
      <c r="AJ85">
        <v>5.6530395291759836E-2</v>
      </c>
      <c r="AK85">
        <v>0.11459240276840982</v>
      </c>
      <c r="AL85">
        <v>0.13541368310435251</v>
      </c>
      <c r="AS85">
        <v>0.13373418824914249</v>
      </c>
      <c r="AT85">
        <v>2.3474053565888945E-2</v>
      </c>
      <c r="AZ85">
        <v>4.0727799292028889E-2</v>
      </c>
    </row>
    <row r="86" spans="1:66" x14ac:dyDescent="0.2">
      <c r="A86">
        <v>31.7</v>
      </c>
      <c r="H86">
        <v>0.10372848311720385</v>
      </c>
      <c r="K86">
        <v>2.6062288857658305E-2</v>
      </c>
      <c r="Z86">
        <v>3.909302678751507E-2</v>
      </c>
      <c r="AD86">
        <v>3.8113904663238635E-2</v>
      </c>
      <c r="AH86">
        <v>1.5253482482581415E-2</v>
      </c>
      <c r="AJ86">
        <v>3.4966884660297078E-2</v>
      </c>
      <c r="AK86">
        <v>5.2816016896629285E-2</v>
      </c>
      <c r="AL86">
        <v>0.14375286975447726</v>
      </c>
      <c r="AS86">
        <v>7.5297302616051845E-2</v>
      </c>
      <c r="AT86">
        <v>4.3192641605105338E-2</v>
      </c>
      <c r="AZ86">
        <v>3.4128108586454417E-2</v>
      </c>
    </row>
    <row r="87" spans="1:66" x14ac:dyDescent="0.2">
      <c r="A87">
        <v>32</v>
      </c>
      <c r="F87">
        <v>0.16864341078637266</v>
      </c>
      <c r="M87">
        <v>4.956206842496097E-2</v>
      </c>
      <c r="T87">
        <v>2.6317685001785284E-2</v>
      </c>
      <c r="AB87">
        <v>0.19474077059358158</v>
      </c>
      <c r="AI87">
        <v>8.6406909829951327E-3</v>
      </c>
      <c r="AM87">
        <v>8.3685827713920954E-2</v>
      </c>
    </row>
    <row r="88" spans="1:66" x14ac:dyDescent="0.2">
      <c r="A88">
        <v>32.200000000000003</v>
      </c>
      <c r="H88">
        <v>0.12016064824308059</v>
      </c>
      <c r="K88">
        <v>4.2512438569185892E-2</v>
      </c>
      <c r="Z88">
        <v>9.6271066621835683E-2</v>
      </c>
      <c r="AD88">
        <v>7.3652138558830488E-2</v>
      </c>
      <c r="AH88">
        <v>1.7558417889053921E-2</v>
      </c>
      <c r="AJ88">
        <v>5.11906005180418E-2</v>
      </c>
      <c r="AK88">
        <v>4.0513955699962578E-2</v>
      </c>
      <c r="AL88">
        <v>5.9356341205002106E-2</v>
      </c>
      <c r="AS88">
        <v>7.759832632422585E-2</v>
      </c>
      <c r="AT88">
        <v>2.3783814166388879E-2</v>
      </c>
      <c r="AZ88">
        <v>4.9274606045427452E-2</v>
      </c>
    </row>
    <row r="89" spans="1:66" x14ac:dyDescent="0.2">
      <c r="A89">
        <v>32.700000000000003</v>
      </c>
      <c r="H89">
        <v>9.5730424067603459E-2</v>
      </c>
      <c r="K89">
        <v>3.2452132920245118E-2</v>
      </c>
      <c r="Z89">
        <v>6.3714928249922684E-2</v>
      </c>
      <c r="AD89">
        <v>3.0498168401976583E-2</v>
      </c>
      <c r="AH89">
        <v>2.3725747178918451E-2</v>
      </c>
      <c r="AJ89">
        <v>5.8207703382766061E-2</v>
      </c>
      <c r="AK89">
        <v>5.3156101305253375E-2</v>
      </c>
      <c r="AL89">
        <v>8.0846730312801693E-2</v>
      </c>
      <c r="AS89">
        <v>5.9405152257622086E-2</v>
      </c>
      <c r="AT89">
        <v>1.7018291641037367E-2</v>
      </c>
      <c r="AZ89">
        <v>2.5825989411932683E-2</v>
      </c>
    </row>
    <row r="90" spans="1:66" x14ac:dyDescent="0.2">
      <c r="A90">
        <v>33.200000000000003</v>
      </c>
      <c r="H90">
        <v>0.11539562129535687</v>
      </c>
      <c r="K90">
        <v>4.6093258473333037E-2</v>
      </c>
      <c r="Z90">
        <v>0.11579018878122803</v>
      </c>
      <c r="AD90">
        <v>6.0417020071592248E-2</v>
      </c>
      <c r="AH90">
        <v>1.3383386167285339E-2</v>
      </c>
      <c r="AJ90">
        <v>2.8035686034533731E-2</v>
      </c>
      <c r="AK90">
        <v>0</v>
      </c>
      <c r="AL90">
        <v>8.6367239443544491E-2</v>
      </c>
      <c r="AS90">
        <v>8.0757962326801255E-2</v>
      </c>
      <c r="AT90">
        <v>2.2933251816385666E-2</v>
      </c>
      <c r="AZ90">
        <v>3.2399423871364227E-2</v>
      </c>
    </row>
    <row r="91" spans="1:66" x14ac:dyDescent="0.2">
      <c r="A91">
        <v>33.700000000000003</v>
      </c>
      <c r="H91">
        <v>0.1174312871142919</v>
      </c>
      <c r="K91">
        <v>4.1139874522879039E-2</v>
      </c>
      <c r="Z91">
        <v>3.5119493147457582E-2</v>
      </c>
      <c r="AD91">
        <v>7.4382287328068758E-2</v>
      </c>
      <c r="AH91">
        <v>2.0463026378824568E-2</v>
      </c>
      <c r="AJ91">
        <v>6.7235613009425793E-2</v>
      </c>
      <c r="AK91">
        <v>8.0421695351439837E-2</v>
      </c>
      <c r="AL91">
        <v>0.12723257194691903</v>
      </c>
      <c r="AS91">
        <v>3.3356267185721419E-2</v>
      </c>
      <c r="AT91">
        <v>2.2349971831955504E-2</v>
      </c>
      <c r="AZ91">
        <v>1.4467265321585028E-2</v>
      </c>
    </row>
    <row r="92" spans="1:66" x14ac:dyDescent="0.2">
      <c r="A92">
        <v>34</v>
      </c>
      <c r="F92">
        <v>0.14847479959847076</v>
      </c>
      <c r="M92">
        <v>4.4124753451721073E-2</v>
      </c>
      <c r="T92">
        <v>2.4813482627507946E-2</v>
      </c>
      <c r="AB92">
        <v>0.13243761856280931</v>
      </c>
      <c r="AI92">
        <v>1.4308967427187347E-2</v>
      </c>
      <c r="AM92">
        <v>8.2786198371837275E-2</v>
      </c>
    </row>
    <row r="93" spans="1:66" x14ac:dyDescent="0.2">
      <c r="A93">
        <v>34.200000000000003</v>
      </c>
      <c r="H93">
        <v>0.11894956166538515</v>
      </c>
      <c r="K93">
        <v>6.1812305320604229E-2</v>
      </c>
      <c r="Z93">
        <v>0.18140910447548153</v>
      </c>
      <c r="AD93">
        <v>3.4778848086424466E-2</v>
      </c>
      <c r="AH93">
        <v>2.959466079344612E-2</v>
      </c>
      <c r="AJ93">
        <v>6.0057918508343459E-2</v>
      </c>
      <c r="AK93">
        <v>9.5518332834447661E-2</v>
      </c>
      <c r="AL93">
        <v>0.10981911022876091</v>
      </c>
      <c r="AS93">
        <v>4.1508104031220537E-2</v>
      </c>
      <c r="AT93">
        <v>2.8520351143183301E-2</v>
      </c>
      <c r="AZ93">
        <v>4.5575175330957736E-2</v>
      </c>
    </row>
    <row r="94" spans="1:66" x14ac:dyDescent="0.2">
      <c r="A94">
        <v>34.700000000000003</v>
      </c>
      <c r="H94">
        <v>0.11571567422706711</v>
      </c>
      <c r="K94">
        <v>2.9285757371356191E-2</v>
      </c>
      <c r="Z94">
        <v>0.14535287066687097</v>
      </c>
      <c r="AD94">
        <v>4.031050265582508E-2</v>
      </c>
      <c r="AH94">
        <v>1.278938979927613E-2</v>
      </c>
      <c r="AJ94">
        <v>5.0647465438287693E-2</v>
      </c>
      <c r="AK94">
        <v>4.962220433693388E-2</v>
      </c>
      <c r="AL94">
        <v>0.14692783528867259</v>
      </c>
      <c r="AS94">
        <v>3.732900903109377E-2</v>
      </c>
      <c r="AT94">
        <v>2.1674677163208835E-2</v>
      </c>
      <c r="AZ94">
        <v>2.8336472447670874E-2</v>
      </c>
    </row>
    <row r="95" spans="1:66" x14ac:dyDescent="0.2">
      <c r="A95">
        <v>35.200000000000003</v>
      </c>
      <c r="H95">
        <v>7.624006459081864E-2</v>
      </c>
      <c r="K95">
        <v>3.8864048645274298E-2</v>
      </c>
      <c r="Z95">
        <v>0.21090011922355895</v>
      </c>
      <c r="AD95">
        <v>4.202989857760085E-4</v>
      </c>
      <c r="AH95">
        <v>1.5719587382583007E-2</v>
      </c>
      <c r="AJ95">
        <v>2.4954899551810603E-2</v>
      </c>
      <c r="AK95">
        <v>7.1047289198898744E-2</v>
      </c>
      <c r="AL95">
        <v>9.4322709191983628E-2</v>
      </c>
      <c r="AS95">
        <v>0</v>
      </c>
      <c r="AT95">
        <v>2.4418306926143604E-2</v>
      </c>
      <c r="AZ95">
        <v>4.6050909836211781E-2</v>
      </c>
    </row>
    <row r="96" spans="1:66" x14ac:dyDescent="0.2">
      <c r="A96">
        <v>35.700000000000003</v>
      </c>
      <c r="H96">
        <v>6.3229262686546661E-2</v>
      </c>
      <c r="K96">
        <v>2.814952774604965E-2</v>
      </c>
      <c r="Z96">
        <v>0.16797812913765553</v>
      </c>
      <c r="AD96">
        <v>0</v>
      </c>
      <c r="AH96">
        <v>1.3300969171224112E-2</v>
      </c>
      <c r="AJ96">
        <v>2.1304150079605746E-2</v>
      </c>
      <c r="AK96">
        <v>6.5502513462610393E-2</v>
      </c>
      <c r="AL96">
        <v>7.13892271177963E-2</v>
      </c>
      <c r="AS96">
        <v>6.5818394608326961E-2</v>
      </c>
      <c r="AT96">
        <v>3.490637926648945E-2</v>
      </c>
      <c r="AZ96">
        <v>3.6547656172105362E-2</v>
      </c>
    </row>
    <row r="97" spans="1:52" x14ac:dyDescent="0.2">
      <c r="A97">
        <v>36</v>
      </c>
      <c r="F97">
        <v>0.13655083390871287</v>
      </c>
      <c r="M97">
        <v>6.612381057494908E-2</v>
      </c>
      <c r="T97">
        <v>2.350358628731427E-2</v>
      </c>
      <c r="AB97">
        <v>9.4523376595929423E-2</v>
      </c>
      <c r="AI97">
        <v>3.1511241607807002E-2</v>
      </c>
      <c r="AM97">
        <v>8.2843303954058381E-2</v>
      </c>
    </row>
    <row r="98" spans="1:52" x14ac:dyDescent="0.2">
      <c r="A98">
        <v>36.200000000000003</v>
      </c>
      <c r="H98">
        <v>0.10146665936081359</v>
      </c>
      <c r="K98">
        <v>1.9629391083904137E-2</v>
      </c>
      <c r="Z98">
        <v>0.11372158199606823</v>
      </c>
      <c r="AD98">
        <v>2.4480398433384537E-2</v>
      </c>
      <c r="AH98">
        <v>2.0337976643441124E-2</v>
      </c>
      <c r="AJ98">
        <v>3.3173967936745277E-2</v>
      </c>
      <c r="AK98">
        <v>0.10669663797982154</v>
      </c>
      <c r="AL98">
        <v>3.2575972122590349E-2</v>
      </c>
      <c r="AS98">
        <v>7.0154176812044902E-2</v>
      </c>
      <c r="AT98">
        <v>1.598308232863542E-2</v>
      </c>
      <c r="AZ98">
        <v>1.7769757068152685E-2</v>
      </c>
    </row>
    <row r="99" spans="1:52" x14ac:dyDescent="0.2">
      <c r="A99">
        <v>36.700000000000003</v>
      </c>
      <c r="H99">
        <v>6.0428419869437554E-2</v>
      </c>
      <c r="K99">
        <v>0</v>
      </c>
      <c r="Z99">
        <v>0.15341835312082164</v>
      </c>
      <c r="AD99">
        <v>1.7550988455040516E-2</v>
      </c>
      <c r="AH99">
        <v>1.3201495029458688E-2</v>
      </c>
      <c r="AJ99">
        <v>1.9623907685972174E-2</v>
      </c>
      <c r="AK99">
        <v>7.0485424111107503E-2</v>
      </c>
      <c r="AL99">
        <v>7.0419670594594641E-2</v>
      </c>
      <c r="AS99">
        <v>6.1521116395943168E-2</v>
      </c>
      <c r="AT99">
        <v>1.1707297447891498E-2</v>
      </c>
      <c r="AZ99">
        <v>2.9464325278590456E-2</v>
      </c>
    </row>
    <row r="100" spans="1:52" x14ac:dyDescent="0.2">
      <c r="A100">
        <v>37.200000000000003</v>
      </c>
      <c r="H100">
        <v>8.1899494162756631E-2</v>
      </c>
      <c r="K100">
        <v>3.2994578948255339E-2</v>
      </c>
      <c r="Z100">
        <v>9.3832851222063543E-2</v>
      </c>
      <c r="AD100">
        <v>5.7581275250227493E-2</v>
      </c>
      <c r="AH100">
        <v>3.9874490187429702E-2</v>
      </c>
      <c r="AJ100">
        <v>6.4653600154434138E-2</v>
      </c>
      <c r="AK100">
        <v>3.3372260745973707E-2</v>
      </c>
      <c r="AL100">
        <v>9.7177556040177623E-2</v>
      </c>
      <c r="AS100">
        <v>9.4366203982125335E-2</v>
      </c>
      <c r="AT100">
        <v>3.7871121170967026E-3</v>
      </c>
      <c r="AZ100">
        <v>3.9814264158953991E-2</v>
      </c>
    </row>
    <row r="101" spans="1:52" x14ac:dyDescent="0.2">
      <c r="A101">
        <v>37.700000000000003</v>
      </c>
      <c r="H101">
        <v>4.0362541158484137E-2</v>
      </c>
      <c r="K101">
        <v>2.0755059837814064E-2</v>
      </c>
      <c r="Z101">
        <v>0.14146299400974977</v>
      </c>
      <c r="AD101">
        <v>5.708280687092971E-2</v>
      </c>
      <c r="AH101">
        <v>2.4137852409101553E-2</v>
      </c>
      <c r="AJ101">
        <v>3.0903829532339489E-2</v>
      </c>
      <c r="AK101">
        <v>7.0603701964855201E-2</v>
      </c>
      <c r="AL101">
        <v>4.7174982785066696E-2</v>
      </c>
      <c r="AS101">
        <v>6.4081231134021296E-2</v>
      </c>
      <c r="AT101">
        <v>1.691742704166339E-2</v>
      </c>
      <c r="AZ101">
        <v>2.1065455287395118E-2</v>
      </c>
    </row>
    <row r="102" spans="1:52" x14ac:dyDescent="0.2">
      <c r="A102">
        <v>38</v>
      </c>
      <c r="F102">
        <v>0.12704591037302354</v>
      </c>
      <c r="M102">
        <v>4.7079833582267833E-2</v>
      </c>
      <c r="T102">
        <v>0</v>
      </c>
      <c r="AB102">
        <v>0.1503693948896743</v>
      </c>
      <c r="AI102">
        <v>2.4734511832761832E-2</v>
      </c>
      <c r="AM102">
        <v>6.4178913072706345E-2</v>
      </c>
    </row>
    <row r="103" spans="1:52" x14ac:dyDescent="0.2">
      <c r="A103">
        <v>38.200000000000003</v>
      </c>
      <c r="H103">
        <v>0.10159886993647627</v>
      </c>
      <c r="K103">
        <v>3.8668462983350367E-2</v>
      </c>
      <c r="Z103">
        <v>0.14119808023045788</v>
      </c>
      <c r="AD103">
        <v>6.4404254465569591E-2</v>
      </c>
      <c r="AH103">
        <v>2.2534912710276384E-2</v>
      </c>
      <c r="AJ103">
        <v>0</v>
      </c>
      <c r="AK103">
        <v>1.3898876911540028E-3</v>
      </c>
      <c r="AL103">
        <v>0.11821680608725792</v>
      </c>
      <c r="AS103">
        <v>7.6036338838252643E-2</v>
      </c>
      <c r="AT103">
        <v>6.1372532104645066E-3</v>
      </c>
      <c r="AZ103">
        <v>3.729466278920187E-2</v>
      </c>
    </row>
    <row r="104" spans="1:52" x14ac:dyDescent="0.2">
      <c r="A104">
        <v>38.700000000000003</v>
      </c>
      <c r="H104">
        <v>2.4324319559349928E-2</v>
      </c>
      <c r="K104">
        <v>1.8319745244960984E-2</v>
      </c>
      <c r="Z104">
        <v>0.14678092305344664</v>
      </c>
      <c r="AD104">
        <v>1.7877325415431751E-2</v>
      </c>
      <c r="AH104">
        <v>2.0772815734617804E-2</v>
      </c>
      <c r="AJ104">
        <v>4.5029099826059543E-2</v>
      </c>
      <c r="AK104">
        <v>2.8241496311366163E-2</v>
      </c>
      <c r="AL104">
        <v>5.6307767061472336E-2</v>
      </c>
      <c r="AS104">
        <v>8.2933685880812916E-2</v>
      </c>
      <c r="AT104">
        <v>1.1130206974605705E-2</v>
      </c>
      <c r="AZ104">
        <v>2.7861977392668619E-2</v>
      </c>
    </row>
    <row r="105" spans="1:52" x14ac:dyDescent="0.2">
      <c r="A105">
        <v>39.200000000000003</v>
      </c>
      <c r="H105">
        <v>1.8793714129000515E-2</v>
      </c>
      <c r="K105">
        <v>5.5045315218403709E-2</v>
      </c>
      <c r="Z105">
        <v>0.13138843373485665</v>
      </c>
      <c r="AD105">
        <v>3.3662251134994554E-2</v>
      </c>
      <c r="AH105">
        <v>0</v>
      </c>
      <c r="AJ105">
        <v>6.3253128338806891E-2</v>
      </c>
      <c r="AK105">
        <v>2.967573496321279E-2</v>
      </c>
      <c r="AS105">
        <v>6.7040123582166475E-2</v>
      </c>
      <c r="AT105">
        <v>3.6423237061798158E-3</v>
      </c>
      <c r="AZ105">
        <v>3.7944342412751082E-2</v>
      </c>
    </row>
    <row r="106" spans="1:52" x14ac:dyDescent="0.2">
      <c r="A106">
        <v>39.700000000000003</v>
      </c>
      <c r="H106">
        <v>0</v>
      </c>
      <c r="K106">
        <v>1.9720471614989477E-3</v>
      </c>
      <c r="Z106">
        <v>0.16215242396231572</v>
      </c>
      <c r="AD106">
        <v>4.7445349142678901E-2</v>
      </c>
      <c r="AH106">
        <v>1.7433361403711774E-2</v>
      </c>
      <c r="AJ106">
        <v>6.3688243499707966E-3</v>
      </c>
      <c r="AK106">
        <v>0.10956514115922206</v>
      </c>
      <c r="AS106">
        <v>6.912471975133179E-2</v>
      </c>
      <c r="AT106">
        <v>3.1057657081224519E-2</v>
      </c>
      <c r="AZ106">
        <v>2.6137808296333533E-2</v>
      </c>
    </row>
    <row r="107" spans="1:52" x14ac:dyDescent="0.2">
      <c r="A107">
        <v>40</v>
      </c>
      <c r="F107">
        <v>0.11396584086681592</v>
      </c>
      <c r="M107">
        <v>2.8443407201032243E-2</v>
      </c>
      <c r="T107">
        <v>2.8460634254304728E-3</v>
      </c>
      <c r="AB107">
        <v>0.10180971211146199</v>
      </c>
      <c r="AI107">
        <v>1.4177744117457536E-2</v>
      </c>
      <c r="AM107">
        <v>5.2796931713783239E-2</v>
      </c>
    </row>
    <row r="108" spans="1:52" x14ac:dyDescent="0.2">
      <c r="A108">
        <v>40.200000000000003</v>
      </c>
      <c r="H108">
        <v>0.28767155234260217</v>
      </c>
      <c r="K108">
        <v>0.19151947498723373</v>
      </c>
      <c r="Z108">
        <v>0.1350310970854352</v>
      </c>
      <c r="AD108">
        <v>0.23308343712096738</v>
      </c>
      <c r="AH108">
        <v>5.2675260417120014E-2</v>
      </c>
      <c r="AJ108">
        <v>6.4595795838160705E-2</v>
      </c>
      <c r="AK108">
        <v>0.15838892470086424</v>
      </c>
      <c r="AS108">
        <v>6.9496346232621256E-2</v>
      </c>
      <c r="AT108">
        <v>5.3983714948253797E-2</v>
      </c>
      <c r="AZ108">
        <v>8.9802337967640214E-2</v>
      </c>
    </row>
    <row r="109" spans="1:52" x14ac:dyDescent="0.2">
      <c r="A109">
        <v>40.700000000000003</v>
      </c>
      <c r="H109">
        <v>0.24976283178784298</v>
      </c>
      <c r="K109">
        <v>0.21516968037522785</v>
      </c>
      <c r="Z109">
        <v>9.0006458942060497E-2</v>
      </c>
      <c r="AD109">
        <v>0.29110361524267209</v>
      </c>
      <c r="AH109">
        <v>6.4722870252009457E-2</v>
      </c>
      <c r="AJ109">
        <v>7.4073419865387097E-2</v>
      </c>
      <c r="AK109">
        <v>0.16987773832249853</v>
      </c>
      <c r="AS109">
        <v>6.3162840343657434E-2</v>
      </c>
      <c r="AT109">
        <v>4.7097177978585279E-2</v>
      </c>
      <c r="AZ109">
        <v>7.1981026468748294E-2</v>
      </c>
    </row>
    <row r="110" spans="1:52" x14ac:dyDescent="0.2">
      <c r="A110">
        <v>41.2</v>
      </c>
      <c r="H110">
        <v>0.23456004696600105</v>
      </c>
      <c r="K110">
        <v>0.21202533458055986</v>
      </c>
      <c r="Z110">
        <v>7.1434880665316502E-2</v>
      </c>
      <c r="AD110">
        <v>0.24697847264182107</v>
      </c>
      <c r="AH110">
        <v>5.7225434595080248E-2</v>
      </c>
      <c r="AJ110">
        <v>0.133147855534307</v>
      </c>
      <c r="AK110">
        <v>0.17386994580178042</v>
      </c>
      <c r="AS110">
        <v>5.3850522201318606E-2</v>
      </c>
      <c r="AT110">
        <v>2.7477866440488823E-2</v>
      </c>
      <c r="AZ110">
        <v>7.4002027151035432E-2</v>
      </c>
    </row>
    <row r="111" spans="1:52" x14ac:dyDescent="0.2">
      <c r="A111">
        <v>41.7</v>
      </c>
      <c r="H111">
        <v>0.24118495936602094</v>
      </c>
      <c r="K111">
        <v>0.20293236843103082</v>
      </c>
      <c r="Z111">
        <v>0.11997227156668541</v>
      </c>
      <c r="AD111">
        <v>0.23593712435654191</v>
      </c>
      <c r="AH111">
        <v>5.9695217493592495E-2</v>
      </c>
      <c r="AJ111">
        <v>8.5889451810836431E-2</v>
      </c>
      <c r="AK111">
        <v>0.19433395517830734</v>
      </c>
      <c r="AS111">
        <v>5.5008141457176196E-2</v>
      </c>
      <c r="AT111">
        <v>4.0256125771735173E-2</v>
      </c>
      <c r="AZ111">
        <v>6.0371719036164319E-2</v>
      </c>
    </row>
    <row r="112" spans="1:52" x14ac:dyDescent="0.2">
      <c r="A112">
        <v>42</v>
      </c>
      <c r="F112">
        <v>0.11224860152084092</v>
      </c>
      <c r="M112">
        <v>5.096784296709695E-2</v>
      </c>
      <c r="AB112">
        <v>8.9967358105414313E-2</v>
      </c>
      <c r="AI112">
        <v>2.2346070532745434E-2</v>
      </c>
      <c r="AM112">
        <v>6.1503368781580976E-2</v>
      </c>
    </row>
    <row r="113" spans="1:66" x14ac:dyDescent="0.2">
      <c r="A113">
        <v>42.2</v>
      </c>
      <c r="H113">
        <v>0.22494561151222828</v>
      </c>
      <c r="K113">
        <v>0.19710600832280545</v>
      </c>
      <c r="Z113">
        <v>0.10007844819856571</v>
      </c>
      <c r="AD113">
        <v>0.26988460199872277</v>
      </c>
      <c r="AH113">
        <v>4.9412532867067878E-2</v>
      </c>
      <c r="AJ113">
        <v>0.14342381224163517</v>
      </c>
      <c r="AK113">
        <v>0.2087208479117052</v>
      </c>
      <c r="AS113">
        <v>6.974835848116509E-2</v>
      </c>
      <c r="AT113">
        <v>3.1857583529200519E-2</v>
      </c>
      <c r="AZ113">
        <v>4.5464870958288536E-2</v>
      </c>
    </row>
    <row r="114" spans="1:66" x14ac:dyDescent="0.2">
      <c r="A114">
        <v>42.7</v>
      </c>
      <c r="H114">
        <v>0.26333723058364089</v>
      </c>
      <c r="K114">
        <v>0.18474772131737915</v>
      </c>
      <c r="Z114">
        <v>0.11126408395838565</v>
      </c>
      <c r="AD114">
        <v>0.26020042784637626</v>
      </c>
      <c r="AH114">
        <v>6.417719008857109E-2</v>
      </c>
      <c r="AJ114">
        <v>0.11334457956610866</v>
      </c>
      <c r="AK114">
        <v>0.18878915356631437</v>
      </c>
      <c r="AS114">
        <v>6.9758356544325634E-2</v>
      </c>
      <c r="AT114">
        <v>3.0758755272206111E-2</v>
      </c>
      <c r="AZ114">
        <v>5.9527995101049447E-2</v>
      </c>
    </row>
    <row r="115" spans="1:66" x14ac:dyDescent="0.2">
      <c r="A115">
        <v>43.2</v>
      </c>
      <c r="H115">
        <v>0.21864073458807301</v>
      </c>
      <c r="K115">
        <v>0.1630974879346942</v>
      </c>
      <c r="Z115">
        <v>0.12186876844782979</v>
      </c>
      <c r="AD115">
        <v>0.2709659094460749</v>
      </c>
      <c r="AH115">
        <v>5.9325738252772937E-2</v>
      </c>
      <c r="AJ115">
        <v>0.11486249576025814</v>
      </c>
      <c r="AK115">
        <v>0.20613327727620201</v>
      </c>
      <c r="AS115">
        <v>8.6691354886575117E-2</v>
      </c>
      <c r="AT115">
        <v>3.6482451409096783E-2</v>
      </c>
      <c r="AZ115">
        <v>5.690913721519588E-2</v>
      </c>
    </row>
    <row r="116" spans="1:66" x14ac:dyDescent="0.2">
      <c r="A116">
        <v>43.7</v>
      </c>
      <c r="H116">
        <v>0.18991630253627015</v>
      </c>
      <c r="K116">
        <v>0.16186818015315638</v>
      </c>
      <c r="Z116">
        <v>8.5025209700541629E-2</v>
      </c>
      <c r="AD116">
        <v>0.26232530579248337</v>
      </c>
      <c r="AH116">
        <v>7.2473240362371849E-2</v>
      </c>
      <c r="AJ116">
        <v>8.7554545686477428E-2</v>
      </c>
      <c r="AK116">
        <v>0.18587627355051531</v>
      </c>
      <c r="AS116">
        <v>7.013139496583301E-2</v>
      </c>
      <c r="AT116">
        <v>5.3718896170998079E-2</v>
      </c>
      <c r="AZ116">
        <v>7.6216569665056716E-2</v>
      </c>
    </row>
    <row r="117" spans="1:66" x14ac:dyDescent="0.2">
      <c r="A117">
        <v>44</v>
      </c>
      <c r="F117">
        <v>9.421633648218658E-2</v>
      </c>
      <c r="M117">
        <v>4.5948639387909662E-2</v>
      </c>
      <c r="AB117">
        <v>0.11628175369835776</v>
      </c>
      <c r="AI117">
        <v>2.6892338494599727E-2</v>
      </c>
      <c r="AM117">
        <v>5.244844736101132E-2</v>
      </c>
    </row>
    <row r="118" spans="1:66" x14ac:dyDescent="0.2">
      <c r="A118">
        <v>44.2</v>
      </c>
      <c r="H118">
        <v>0.21685856256102742</v>
      </c>
      <c r="K118">
        <v>0.18065820547158853</v>
      </c>
      <c r="AD118">
        <v>0.21417289323562455</v>
      </c>
      <c r="AH118">
        <v>4.4845308293362238E-2</v>
      </c>
      <c r="AJ118">
        <v>7.0607199000717907E-2</v>
      </c>
      <c r="AK118">
        <v>0.23039728938520604</v>
      </c>
      <c r="AS118">
        <v>9.5765894664184406E-2</v>
      </c>
      <c r="AT118">
        <v>1.7962029208696627E-2</v>
      </c>
      <c r="AZ118">
        <v>6.2678289056440711E-2</v>
      </c>
    </row>
    <row r="119" spans="1:66" x14ac:dyDescent="0.2">
      <c r="A119">
        <v>44.7</v>
      </c>
      <c r="H119">
        <v>0.21917935216433965</v>
      </c>
      <c r="K119">
        <v>0.16657117645956099</v>
      </c>
      <c r="AD119">
        <v>0.17824619366979128</v>
      </c>
      <c r="AH119">
        <v>4.3512366943632176E-2</v>
      </c>
      <c r="AJ119">
        <v>6.9143617996583001E-2</v>
      </c>
      <c r="AK119">
        <v>0.1261107923224071</v>
      </c>
      <c r="AS119">
        <v>7.7917291251459381E-2</v>
      </c>
      <c r="AT119">
        <v>5.4664696909038919E-2</v>
      </c>
      <c r="AZ119">
        <v>6.4801447238391707E-2</v>
      </c>
    </row>
    <row r="120" spans="1:66" x14ac:dyDescent="0.2">
      <c r="A120" s="2">
        <v>45</v>
      </c>
      <c r="B120">
        <v>6.9912481786373031E-3</v>
      </c>
      <c r="C120">
        <v>8.2082615766741734E-3</v>
      </c>
      <c r="D120">
        <v>1.0780003854349064E-2</v>
      </c>
      <c r="E120">
        <v>7.4699615584635148E-3</v>
      </c>
      <c r="G120">
        <v>6.4368278393410749E-3</v>
      </c>
      <c r="I120">
        <v>2.6432861791011448E-3</v>
      </c>
      <c r="J120">
        <v>2.341141654863101E-3</v>
      </c>
      <c r="L120">
        <v>0</v>
      </c>
      <c r="N120">
        <v>3.607074294836999E-2</v>
      </c>
      <c r="O120">
        <v>8.6221071525296178E-3</v>
      </c>
      <c r="P120">
        <v>1.8438298394679056E-2</v>
      </c>
      <c r="Q120">
        <v>2.2757242485304648E-2</v>
      </c>
      <c r="R120">
        <v>3.2094448124364246E-2</v>
      </c>
      <c r="U120">
        <v>1.0508271210990891E-2</v>
      </c>
      <c r="V120">
        <v>3.4910108061590318E-2</v>
      </c>
      <c r="W120">
        <v>6.0697718827042973E-2</v>
      </c>
      <c r="X120">
        <v>2.4826905796989981E-2</v>
      </c>
      <c r="Y120">
        <v>5.0385433323466365E-2</v>
      </c>
      <c r="AA120">
        <v>2.7309281216757769E-2</v>
      </c>
      <c r="AE120">
        <v>2.4237790259212251E-2</v>
      </c>
      <c r="AF120">
        <v>5.7719171953426282E-2</v>
      </c>
      <c r="AP120">
        <v>3.3492659540369986E-2</v>
      </c>
      <c r="AQ120">
        <v>0.2495435689392308</v>
      </c>
      <c r="AR120">
        <v>0.14665790010986721</v>
      </c>
      <c r="AU120">
        <v>0</v>
      </c>
      <c r="AX120">
        <v>3.3857974357020773E-2</v>
      </c>
      <c r="AY120">
        <v>8.1843254183879433E-3</v>
      </c>
      <c r="BB120">
        <v>0</v>
      </c>
      <c r="BC120">
        <v>7.3635044533746211E-2</v>
      </c>
      <c r="BD120">
        <v>0.10037557911122152</v>
      </c>
      <c r="BF120">
        <v>2.1178749874343306E-2</v>
      </c>
      <c r="BG120">
        <v>0.13501980513399942</v>
      </c>
      <c r="BH120">
        <v>7.9904058693505656E-2</v>
      </c>
      <c r="BJ120">
        <v>2.6243752359389798E-2</v>
      </c>
      <c r="BK120" s="2"/>
    </row>
    <row r="121" spans="1:66" x14ac:dyDescent="0.2">
      <c r="A121">
        <v>45.2</v>
      </c>
      <c r="H121">
        <v>0.20363080195000713</v>
      </c>
      <c r="K121">
        <v>0.15301627008406116</v>
      </c>
      <c r="AD121">
        <v>0.16022432019665325</v>
      </c>
      <c r="AH121">
        <v>3.0532547308739388E-2</v>
      </c>
      <c r="AJ121">
        <v>7.6070234484746813E-2</v>
      </c>
      <c r="AK121">
        <v>0.20206711702815847</v>
      </c>
      <c r="AS121">
        <v>7.0605539755075428E-2</v>
      </c>
      <c r="AT121">
        <v>4.9056918371213579E-2</v>
      </c>
      <c r="AZ121">
        <v>5.097436802140104E-2</v>
      </c>
      <c r="BN121" s="2"/>
    </row>
    <row r="122" spans="1:66" x14ac:dyDescent="0.2">
      <c r="A122">
        <v>45.7</v>
      </c>
      <c r="H122">
        <v>0.18556232584411861</v>
      </c>
      <c r="K122">
        <v>0.16448043125011066</v>
      </c>
      <c r="AD122">
        <v>0.17489074723424794</v>
      </c>
      <c r="AH122">
        <v>5.370408912634677E-2</v>
      </c>
      <c r="AJ122">
        <v>5.6384388440379941E-2</v>
      </c>
      <c r="AK122">
        <v>0.21726723146088181</v>
      </c>
      <c r="AT122">
        <v>7.3250149696923146E-3</v>
      </c>
      <c r="AZ122">
        <v>6.1626498272588245E-2</v>
      </c>
    </row>
    <row r="123" spans="1:66" x14ac:dyDescent="0.2">
      <c r="A123">
        <v>46</v>
      </c>
      <c r="F123">
        <v>8.7799348431872926E-2</v>
      </c>
      <c r="M123">
        <v>1.1164614065984693E-2</v>
      </c>
      <c r="AB123">
        <v>0.16107447876090508</v>
      </c>
      <c r="AI123">
        <v>1.7149391383535193E-2</v>
      </c>
      <c r="AM123">
        <v>5.8278470580565019E-2</v>
      </c>
    </row>
    <row r="124" spans="1:66" x14ac:dyDescent="0.2">
      <c r="A124">
        <v>46.2</v>
      </c>
      <c r="H124">
        <v>0.15301838018514372</v>
      </c>
      <c r="K124">
        <v>0.10197205833702504</v>
      </c>
      <c r="AD124">
        <v>0.22311545862514084</v>
      </c>
      <c r="AH124">
        <v>4.2420999866796302E-2</v>
      </c>
      <c r="AJ124">
        <v>5.7779035014830914E-2</v>
      </c>
      <c r="AK124">
        <v>0.2057932187432831</v>
      </c>
      <c r="AT124">
        <v>6.0758026307960532E-2</v>
      </c>
      <c r="AZ124">
        <v>5.1772801774346129E-2</v>
      </c>
    </row>
    <row r="125" spans="1:66" x14ac:dyDescent="0.2">
      <c r="A125">
        <v>46.7</v>
      </c>
      <c r="H125">
        <v>0.19594478359892087</v>
      </c>
      <c r="K125">
        <v>0.14999653139633948</v>
      </c>
      <c r="AD125">
        <v>0.11059973668804381</v>
      </c>
      <c r="AH125">
        <v>4.263415681344785E-2</v>
      </c>
      <c r="AJ125">
        <v>5.8280135848092524E-2</v>
      </c>
      <c r="AK125">
        <v>0.13474590366867636</v>
      </c>
      <c r="AT125">
        <v>1.1362367936480714E-2</v>
      </c>
      <c r="AZ125">
        <v>4.7842900310373221E-2</v>
      </c>
    </row>
    <row r="126" spans="1:66" x14ac:dyDescent="0.2">
      <c r="A126">
        <v>47.2</v>
      </c>
      <c r="H126">
        <v>0.18897284898551633</v>
      </c>
      <c r="K126">
        <v>0.14400245459237421</v>
      </c>
      <c r="AD126">
        <v>0.14199540614663855</v>
      </c>
      <c r="AH126">
        <v>4.2006059653947818E-2</v>
      </c>
      <c r="AJ126">
        <v>6.9672182746053496E-2</v>
      </c>
      <c r="AK126">
        <v>8.4709662154355714E-2</v>
      </c>
      <c r="AT126">
        <v>4.536441347489964E-2</v>
      </c>
      <c r="AZ126">
        <v>5.4107376670579764E-2</v>
      </c>
    </row>
    <row r="127" spans="1:66" x14ac:dyDescent="0.2">
      <c r="A127">
        <v>47.7</v>
      </c>
      <c r="H127">
        <v>0.20382072155169825</v>
      </c>
      <c r="K127">
        <v>0.15409532292811942</v>
      </c>
      <c r="AD127">
        <v>0.15141077482157753</v>
      </c>
      <c r="AH127">
        <v>3.5941039488514008E-2</v>
      </c>
      <c r="AJ127">
        <v>6.8377938467383603E-2</v>
      </c>
      <c r="AK127">
        <v>0.11669203520917541</v>
      </c>
      <c r="AT127">
        <v>1.7072069805849598E-2</v>
      </c>
      <c r="AZ127">
        <v>2.7177747255887223E-2</v>
      </c>
    </row>
    <row r="128" spans="1:66" x14ac:dyDescent="0.2">
      <c r="A128">
        <v>48</v>
      </c>
      <c r="F128">
        <v>8.4944173554064639E-2</v>
      </c>
      <c r="M128">
        <v>4.2092195109078821E-2</v>
      </c>
      <c r="AB128">
        <v>0.13765766895040904</v>
      </c>
      <c r="AI128">
        <v>2.8199751545287324E-2</v>
      </c>
      <c r="AM128">
        <v>5.4361469439766927E-2</v>
      </c>
    </row>
    <row r="129" spans="1:67" x14ac:dyDescent="0.2">
      <c r="A129">
        <v>48.2</v>
      </c>
      <c r="H129">
        <v>0.18270993591452853</v>
      </c>
      <c r="K129">
        <v>0.13323559032658905</v>
      </c>
      <c r="AD129">
        <v>0.17535086680381898</v>
      </c>
      <c r="AH129">
        <v>2.9134239358693068E-2</v>
      </c>
      <c r="AJ129">
        <v>5.2004182898985542E-2</v>
      </c>
      <c r="AK129">
        <v>0.13480502965769789</v>
      </c>
      <c r="AT129">
        <v>1.5685279972254645E-2</v>
      </c>
      <c r="AZ129">
        <v>4.1164125979009945E-2</v>
      </c>
    </row>
    <row r="130" spans="1:67" x14ac:dyDescent="0.2">
      <c r="A130">
        <v>48.7</v>
      </c>
      <c r="H130">
        <v>0.18312018320119636</v>
      </c>
      <c r="K130">
        <v>0.12777355234271032</v>
      </c>
      <c r="AD130">
        <v>0.1337183802984161</v>
      </c>
      <c r="AH130">
        <v>4.7460026305668764E-2</v>
      </c>
      <c r="AJ130">
        <v>8.9255805203356783E-2</v>
      </c>
      <c r="AK130">
        <v>0.10526237345227069</v>
      </c>
      <c r="AT130">
        <v>2.009289058158446E-2</v>
      </c>
      <c r="AZ130">
        <v>2.6633454402387277E-2</v>
      </c>
    </row>
    <row r="131" spans="1:67" x14ac:dyDescent="0.2">
      <c r="A131">
        <v>49.2</v>
      </c>
      <c r="H131">
        <v>0.18448292616671283</v>
      </c>
      <c r="K131">
        <v>0.1331726721192244</v>
      </c>
      <c r="AD131">
        <v>0.11004395180399688</v>
      </c>
      <c r="AH131">
        <v>3.1081069204802282E-2</v>
      </c>
      <c r="AJ131">
        <v>7.7279716445182209E-2</v>
      </c>
      <c r="AK131">
        <v>0.14826039696231461</v>
      </c>
      <c r="AT131">
        <v>2.8032737111705466E-2</v>
      </c>
      <c r="AZ131">
        <v>6.2924517573468508E-2</v>
      </c>
    </row>
    <row r="132" spans="1:67" x14ac:dyDescent="0.2">
      <c r="A132">
        <v>49.7</v>
      </c>
      <c r="H132">
        <v>0.18603447155979336</v>
      </c>
      <c r="K132">
        <v>0.11637686341057943</v>
      </c>
      <c r="AD132">
        <v>0.12526214528632668</v>
      </c>
      <c r="AH132">
        <v>3.7387663643130294E-2</v>
      </c>
      <c r="AJ132">
        <v>6.4040388724268732E-2</v>
      </c>
      <c r="AK132">
        <v>0.11135426512372733</v>
      </c>
      <c r="AT132">
        <v>4.1945882674408819E-3</v>
      </c>
      <c r="AZ132">
        <v>4.4255408702958694E-2</v>
      </c>
    </row>
    <row r="133" spans="1:67" x14ac:dyDescent="0.2">
      <c r="A133">
        <v>50</v>
      </c>
      <c r="F133">
        <v>8.1251387549433757E-2</v>
      </c>
      <c r="M133">
        <v>3.2102091581483305E-2</v>
      </c>
      <c r="AB133">
        <v>9.24869129979458E-2</v>
      </c>
      <c r="AI133">
        <v>4.7295418728663025E-2</v>
      </c>
      <c r="AM133">
        <v>2.7374559364611049E-2</v>
      </c>
    </row>
    <row r="134" spans="1:67" x14ac:dyDescent="0.2">
      <c r="A134">
        <v>50.2</v>
      </c>
    </row>
    <row r="135" spans="1:67" x14ac:dyDescent="0.2">
      <c r="A135">
        <v>52</v>
      </c>
      <c r="F135">
        <v>7.4837482317440238E-2</v>
      </c>
      <c r="M135">
        <v>2.8364620696460632E-2</v>
      </c>
      <c r="AB135">
        <v>8.5526049018957315E-2</v>
      </c>
      <c r="AI135">
        <v>2.2586522000738719E-2</v>
      </c>
      <c r="AM135">
        <v>2.5445268314443905E-2</v>
      </c>
    </row>
    <row r="136" spans="1:67" x14ac:dyDescent="0.2">
      <c r="A136">
        <v>54</v>
      </c>
      <c r="F136">
        <v>6.931147570806151E-2</v>
      </c>
      <c r="M136">
        <v>2.7813151238866296E-2</v>
      </c>
      <c r="AB136">
        <v>0.10284562402571745</v>
      </c>
      <c r="AI136">
        <v>3.4028348641801286E-2</v>
      </c>
      <c r="AM136">
        <v>4.1331903972351529E-2</v>
      </c>
    </row>
    <row r="137" spans="1:67" x14ac:dyDescent="0.2">
      <c r="A137">
        <v>56</v>
      </c>
      <c r="F137">
        <v>5.9574174960991683E-2</v>
      </c>
      <c r="M137">
        <v>1.3393164661070834E-3</v>
      </c>
      <c r="AB137">
        <v>9.03803994131894E-2</v>
      </c>
      <c r="AI137">
        <v>4.8020097981119336E-2</v>
      </c>
      <c r="AM137">
        <v>4.0307406543266533E-2</v>
      </c>
    </row>
    <row r="138" spans="1:67" x14ac:dyDescent="0.2">
      <c r="A138">
        <v>58</v>
      </c>
      <c r="F138">
        <v>5.6396180493731067E-2</v>
      </c>
      <c r="M138">
        <v>7.3043098256203188E-3</v>
      </c>
      <c r="AB138">
        <v>4.2788794042690009E-2</v>
      </c>
      <c r="AI138">
        <v>5.0835752799992265E-2</v>
      </c>
      <c r="AM138">
        <v>9.2403757541340101E-2</v>
      </c>
    </row>
    <row r="139" spans="1:67" x14ac:dyDescent="0.2">
      <c r="A139">
        <v>60</v>
      </c>
      <c r="F139">
        <v>5.7802790684118213E-2</v>
      </c>
      <c r="M139">
        <v>1.6900552979171438E-2</v>
      </c>
      <c r="AB139">
        <v>7.2216493230031667E-2</v>
      </c>
      <c r="AI139">
        <v>4.1098156924349045E-2</v>
      </c>
      <c r="AM139">
        <v>2.7769969998225709E-2</v>
      </c>
    </row>
    <row r="140" spans="1:67" x14ac:dyDescent="0.2">
      <c r="A140">
        <v>62</v>
      </c>
      <c r="F140">
        <v>5.3063497401635136E-2</v>
      </c>
      <c r="M140">
        <v>1.6006376656453224E-2</v>
      </c>
      <c r="AB140">
        <v>9.0992367524849127E-2</v>
      </c>
      <c r="AI140">
        <v>3.6016253905418058E-2</v>
      </c>
      <c r="AM140">
        <v>1.9123474388400181E-2</v>
      </c>
    </row>
    <row r="141" spans="1:67" x14ac:dyDescent="0.2">
      <c r="A141">
        <v>64</v>
      </c>
      <c r="F141">
        <v>4.6235774668867115E-2</v>
      </c>
      <c r="M141">
        <v>0</v>
      </c>
      <c r="AB141">
        <v>8.3215332289239344E-2</v>
      </c>
      <c r="AI141">
        <v>2.3666409177809333E-2</v>
      </c>
      <c r="AM141">
        <v>5.8591640817410404E-2</v>
      </c>
    </row>
    <row r="142" spans="1:67" x14ac:dyDescent="0.2">
      <c r="A142" s="2">
        <v>65</v>
      </c>
      <c r="B142">
        <v>4.688826749599858E-3</v>
      </c>
      <c r="C142">
        <v>3.1198788961278937E-3</v>
      </c>
      <c r="D142">
        <v>1.1627154918076272E-2</v>
      </c>
      <c r="E142">
        <v>0</v>
      </c>
      <c r="G142">
        <v>1.9126748661335302E-3</v>
      </c>
      <c r="I142">
        <v>1.609417395361204E-2</v>
      </c>
      <c r="J142">
        <v>1.9613072717770473E-3</v>
      </c>
      <c r="L142">
        <v>5.9621049547499919E-3</v>
      </c>
      <c r="N142">
        <v>0</v>
      </c>
      <c r="O142">
        <v>7.1255721569959919E-3</v>
      </c>
      <c r="P142">
        <v>0</v>
      </c>
      <c r="Q142">
        <v>0</v>
      </c>
      <c r="R142">
        <v>0</v>
      </c>
      <c r="U142">
        <v>0</v>
      </c>
      <c r="V142">
        <v>0</v>
      </c>
      <c r="W142">
        <v>3.0226008058411549E-2</v>
      </c>
      <c r="X142">
        <v>0</v>
      </c>
      <c r="Y142">
        <v>0</v>
      </c>
      <c r="AA142">
        <v>0</v>
      </c>
      <c r="AE142">
        <v>1.2787068300802803E-2</v>
      </c>
      <c r="AF142">
        <v>3.0296115780198526E-2</v>
      </c>
      <c r="AP142">
        <v>3.3578297204771838E-2</v>
      </c>
      <c r="AQ142">
        <v>0.10675519450253652</v>
      </c>
      <c r="AR142">
        <v>8.4563940769837129E-2</v>
      </c>
      <c r="AX142">
        <v>0</v>
      </c>
      <c r="AY142">
        <v>6.6382812896190685E-3</v>
      </c>
      <c r="BC142">
        <v>0.15728182066098292</v>
      </c>
      <c r="BF142">
        <v>3.6385381129261755E-2</v>
      </c>
      <c r="BG142">
        <v>3.2477820609428999E-3</v>
      </c>
      <c r="BH142">
        <v>3.2091425255931318E-2</v>
      </c>
      <c r="BJ142">
        <v>7.6241713274057168E-2</v>
      </c>
      <c r="BK142" s="2"/>
      <c r="BO142" s="2"/>
    </row>
    <row r="143" spans="1:67" x14ac:dyDescent="0.2">
      <c r="A143">
        <v>66</v>
      </c>
      <c r="F143">
        <v>4.2435379526281819E-2</v>
      </c>
      <c r="AB143">
        <v>0.12015613305416376</v>
      </c>
      <c r="AI143">
        <v>4.5221342835868407E-2</v>
      </c>
      <c r="AM143">
        <v>2.7828418890013199E-2</v>
      </c>
    </row>
    <row r="144" spans="1:67" x14ac:dyDescent="0.2">
      <c r="A144">
        <v>68</v>
      </c>
      <c r="F144">
        <v>4.2523341565755823E-2</v>
      </c>
      <c r="AB144">
        <v>6.9436444504041794E-2</v>
      </c>
      <c r="AI144">
        <v>6.906786436758551E-2</v>
      </c>
      <c r="AM144">
        <v>5.3361897865964181E-2</v>
      </c>
    </row>
    <row r="145" spans="1:67" x14ac:dyDescent="0.2">
      <c r="A145">
        <v>70</v>
      </c>
      <c r="F145">
        <v>4.8923585374433115E-2</v>
      </c>
      <c r="AB145">
        <v>7.3966227044454491E-2</v>
      </c>
      <c r="AI145">
        <v>3.1099255501502818E-2</v>
      </c>
      <c r="AM145">
        <v>3.1498042111381866E-2</v>
      </c>
    </row>
    <row r="146" spans="1:67" x14ac:dyDescent="0.2">
      <c r="A146">
        <v>72</v>
      </c>
      <c r="F146">
        <v>3.4732715397137154E-2</v>
      </c>
      <c r="AB146">
        <v>4.5037797987556867E-2</v>
      </c>
      <c r="AI146">
        <v>2.9542164036455782E-2</v>
      </c>
      <c r="AM146">
        <v>5.8717911916624559E-2</v>
      </c>
    </row>
    <row r="147" spans="1:67" x14ac:dyDescent="0.2">
      <c r="A147">
        <v>74</v>
      </c>
      <c r="F147">
        <v>3.6467692685069691E-2</v>
      </c>
      <c r="AB147">
        <v>7.636629175979856E-2</v>
      </c>
      <c r="AI147">
        <v>5.1187478486851679E-2</v>
      </c>
      <c r="AM147">
        <v>1.6527304766969841E-2</v>
      </c>
    </row>
    <row r="148" spans="1:67" x14ac:dyDescent="0.2">
      <c r="A148">
        <v>76</v>
      </c>
      <c r="F148">
        <v>3.7181646804967404E-2</v>
      </c>
      <c r="AB148">
        <v>9.4617913469463966E-2</v>
      </c>
      <c r="AI148">
        <v>4.6828956258844201E-2</v>
      </c>
      <c r="AM148">
        <v>3.3313121997105739E-2</v>
      </c>
    </row>
    <row r="149" spans="1:67" x14ac:dyDescent="0.2">
      <c r="A149">
        <v>78</v>
      </c>
      <c r="F149">
        <v>3.4947339017735918E-2</v>
      </c>
      <c r="AB149">
        <v>4.6930663485314578E-2</v>
      </c>
      <c r="AI149">
        <v>4.6675501713733199E-2</v>
      </c>
      <c r="AM149">
        <v>5.9486941717558965E-2</v>
      </c>
    </row>
    <row r="150" spans="1:67" x14ac:dyDescent="0.2">
      <c r="A150">
        <v>80</v>
      </c>
      <c r="F150">
        <v>3.508343683970834E-2</v>
      </c>
      <c r="AB150">
        <v>6.7297952211217163E-2</v>
      </c>
      <c r="AI150">
        <v>3.561559982706055E-2</v>
      </c>
      <c r="AM150">
        <v>3.4872495444090476E-2</v>
      </c>
    </row>
    <row r="151" spans="1:67" x14ac:dyDescent="0.2">
      <c r="A151">
        <v>82</v>
      </c>
      <c r="F151">
        <v>3.255974317541336E-2</v>
      </c>
      <c r="AB151">
        <v>0</v>
      </c>
      <c r="AI151">
        <v>2.7878559378173868E-2</v>
      </c>
      <c r="AM151">
        <v>3.4059106576150966E-2</v>
      </c>
    </row>
    <row r="152" spans="1:67" x14ac:dyDescent="0.2">
      <c r="A152">
        <v>84</v>
      </c>
      <c r="F152">
        <v>2.6020338287473892E-2</v>
      </c>
      <c r="AB152">
        <v>5.1857804065551745E-2</v>
      </c>
      <c r="AI152">
        <v>5.3196159135038341E-2</v>
      </c>
      <c r="AM152">
        <v>1.5223816866666585E-2</v>
      </c>
    </row>
    <row r="153" spans="1:67" x14ac:dyDescent="0.2">
      <c r="A153" s="2">
        <v>85</v>
      </c>
      <c r="B153">
        <v>2.6462380922023603E-3</v>
      </c>
      <c r="C153">
        <v>3.5301550310742492E-3</v>
      </c>
      <c r="D153">
        <v>9.0723459389057282E-3</v>
      </c>
      <c r="E153">
        <v>6.659398983003397E-3</v>
      </c>
      <c r="G153">
        <v>0</v>
      </c>
      <c r="I153">
        <v>8.2037880513345131E-3</v>
      </c>
      <c r="J153">
        <v>0</v>
      </c>
      <c r="L153">
        <v>8.3075414444183752E-3</v>
      </c>
      <c r="N153">
        <v>3.8902997742410348E-3</v>
      </c>
      <c r="O153">
        <v>0</v>
      </c>
      <c r="P153">
        <v>4.5470495039842121E-4</v>
      </c>
      <c r="Q153">
        <v>4.4711958228412967E-3</v>
      </c>
      <c r="R153">
        <v>2.8477950566665182E-2</v>
      </c>
      <c r="U153">
        <v>5.101200444044501E-3</v>
      </c>
      <c r="V153">
        <v>1.7921083240174458E-2</v>
      </c>
      <c r="W153">
        <v>0</v>
      </c>
      <c r="X153">
        <v>1.2344072852704283E-2</v>
      </c>
      <c r="Y153">
        <v>1.1257675599965296E-2</v>
      </c>
      <c r="AA153">
        <v>2.18505799413579E-3</v>
      </c>
      <c r="AE153">
        <v>0</v>
      </c>
      <c r="AF153">
        <v>1.4216525530075965E-2</v>
      </c>
      <c r="AP153">
        <v>0</v>
      </c>
      <c r="AQ153">
        <v>1.2335809580666225E-3</v>
      </c>
      <c r="AR153">
        <v>8.6128455173889451E-2</v>
      </c>
      <c r="AX153">
        <v>3.5565840329832163E-2</v>
      </c>
      <c r="AY153">
        <v>1.016136296490981E-2</v>
      </c>
      <c r="BC153">
        <v>0.17046764292734046</v>
      </c>
      <c r="BF153">
        <v>0</v>
      </c>
      <c r="BG153">
        <v>5.0872640674702069E-2</v>
      </c>
      <c r="BH153">
        <v>0</v>
      </c>
      <c r="BJ153">
        <v>0</v>
      </c>
      <c r="BK153" s="2"/>
      <c r="BO153" s="2"/>
    </row>
    <row r="154" spans="1:67" x14ac:dyDescent="0.2">
      <c r="A154">
        <v>86</v>
      </c>
      <c r="F154">
        <v>3.0448270831848936E-2</v>
      </c>
      <c r="AB154">
        <v>8.525634345190403E-3</v>
      </c>
      <c r="AI154">
        <v>4.9570244644317696E-2</v>
      </c>
      <c r="AM154">
        <v>4.4470054226720679E-2</v>
      </c>
    </row>
    <row r="155" spans="1:67" x14ac:dyDescent="0.2">
      <c r="A155">
        <v>88</v>
      </c>
      <c r="F155">
        <v>2.3543728022265797E-2</v>
      </c>
      <c r="AB155">
        <v>4.1248947829084247E-2</v>
      </c>
      <c r="AI155">
        <v>3.4500339409975815E-2</v>
      </c>
      <c r="AM155">
        <v>3.3459691996429751E-2</v>
      </c>
    </row>
    <row r="156" spans="1:67" x14ac:dyDescent="0.2">
      <c r="A156">
        <v>90</v>
      </c>
      <c r="F156">
        <v>2.5391279037554206E-2</v>
      </c>
      <c r="AB156">
        <v>7.1773572090196247E-2</v>
      </c>
      <c r="AI156">
        <v>4.2939336034448113E-2</v>
      </c>
      <c r="AM156">
        <v>3.124693277649036E-2</v>
      </c>
      <c r="BN156" s="2"/>
    </row>
    <row r="157" spans="1:67" x14ac:dyDescent="0.2">
      <c r="A157">
        <v>92</v>
      </c>
      <c r="F157">
        <v>1.8232098564508963E-2</v>
      </c>
      <c r="AB157">
        <v>0.10942807815106512</v>
      </c>
      <c r="AI157">
        <v>6.0200434457359238E-2</v>
      </c>
      <c r="AM157">
        <v>5.1647207981814096E-2</v>
      </c>
    </row>
    <row r="158" spans="1:67" x14ac:dyDescent="0.2">
      <c r="A158">
        <v>94</v>
      </c>
      <c r="F158">
        <v>2.0339157939716794E-2</v>
      </c>
      <c r="AB158">
        <v>3.7082474895473411E-3</v>
      </c>
      <c r="AI158">
        <v>4.2273225266707869E-2</v>
      </c>
      <c r="AM158">
        <v>4.3224418191731104E-2</v>
      </c>
    </row>
    <row r="159" spans="1:67" x14ac:dyDescent="0.2">
      <c r="A159">
        <v>96</v>
      </c>
      <c r="F159">
        <v>2.211172761500518E-2</v>
      </c>
      <c r="AB159">
        <v>4.3817155833527167E-2</v>
      </c>
      <c r="AI159">
        <v>5.8918518469551137E-2</v>
      </c>
      <c r="AM159">
        <v>2.1221604525365225E-2</v>
      </c>
    </row>
    <row r="160" spans="1:67" x14ac:dyDescent="0.2">
      <c r="A160">
        <v>98</v>
      </c>
      <c r="F160">
        <v>2.05501901552173E-2</v>
      </c>
      <c r="AB160">
        <v>1.706365788904099E-2</v>
      </c>
      <c r="AI160">
        <v>3.8004729705164317E-2</v>
      </c>
      <c r="AM160">
        <v>4.9438986163075176E-2</v>
      </c>
    </row>
    <row r="161" spans="1:63" x14ac:dyDescent="0.2">
      <c r="A161" s="2">
        <v>100</v>
      </c>
      <c r="B161">
        <v>0</v>
      </c>
      <c r="C161">
        <v>0</v>
      </c>
      <c r="D161">
        <v>1.6102175894326571E-2</v>
      </c>
      <c r="E161">
        <v>2.5703206953545273E-2</v>
      </c>
      <c r="F161">
        <v>2.035143835431864E-2</v>
      </c>
      <c r="G161">
        <v>5.8639756208248755E-3</v>
      </c>
      <c r="I161">
        <v>0</v>
      </c>
      <c r="J161">
        <v>1.0900510034431855E-2</v>
      </c>
      <c r="L161">
        <v>1.2346971186183676E-2</v>
      </c>
      <c r="N161">
        <v>7.1179266938280028E-2</v>
      </c>
      <c r="O161">
        <v>6.3888472067592681E-3</v>
      </c>
      <c r="P161">
        <v>2.8855815333805532E-2</v>
      </c>
      <c r="Q161">
        <v>2.7347403047865839E-2</v>
      </c>
      <c r="R161">
        <v>7.9745065921091624E-2</v>
      </c>
      <c r="U161">
        <v>1.7230612576729077E-2</v>
      </c>
      <c r="V161">
        <v>7.6278009379129041E-2</v>
      </c>
      <c r="W161">
        <v>0.19656983642536396</v>
      </c>
      <c r="X161">
        <v>8.5818617507094602E-2</v>
      </c>
      <c r="Y161">
        <v>1.0019983165194566E-2</v>
      </c>
      <c r="AA161">
        <v>1.2806791510204901E-2</v>
      </c>
      <c r="AE161">
        <v>6.5657740816971205E-2</v>
      </c>
      <c r="AF161">
        <v>0</v>
      </c>
      <c r="AI161">
        <v>4.779918245713919E-2</v>
      </c>
      <c r="AM161">
        <v>1.7716432246211819E-2</v>
      </c>
      <c r="AP161">
        <v>2.3184953841876455E-2</v>
      </c>
      <c r="AQ161">
        <v>0</v>
      </c>
      <c r="AR161">
        <v>0</v>
      </c>
      <c r="AX161">
        <v>1.9016673056118944E-2</v>
      </c>
      <c r="AY161">
        <v>0</v>
      </c>
      <c r="BC161">
        <v>0.20938496239053844</v>
      </c>
      <c r="BF161">
        <v>3.4099596668917778E-2</v>
      </c>
      <c r="BG161">
        <v>0</v>
      </c>
      <c r="BH161">
        <v>1.6233060658102625E-2</v>
      </c>
      <c r="BJ161">
        <v>4.0329207446864766E-2</v>
      </c>
      <c r="BK161" s="2"/>
    </row>
    <row r="162" spans="1:63" x14ac:dyDescent="0.2">
      <c r="A162">
        <v>102</v>
      </c>
      <c r="F162">
        <v>1.7974867108475238E-2</v>
      </c>
      <c r="AI162">
        <v>4.9682777977399867E-2</v>
      </c>
      <c r="AM162">
        <v>0</v>
      </c>
    </row>
    <row r="163" spans="1:63" x14ac:dyDescent="0.2">
      <c r="A163">
        <v>104</v>
      </c>
      <c r="F163">
        <v>1.8273153254165415E-2</v>
      </c>
      <c r="AM163">
        <v>3.0631458184624056E-2</v>
      </c>
    </row>
    <row r="164" spans="1:63" x14ac:dyDescent="0.2">
      <c r="A164">
        <v>106</v>
      </c>
      <c r="F164">
        <v>1.7038128506283941E-2</v>
      </c>
      <c r="AM164">
        <v>4.9477792883873738E-2</v>
      </c>
    </row>
    <row r="165" spans="1:63" x14ac:dyDescent="0.2">
      <c r="A165">
        <v>108</v>
      </c>
      <c r="F165">
        <v>1.9142703630688443E-2</v>
      </c>
      <c r="AM165">
        <v>7.2091484038258519E-2</v>
      </c>
    </row>
    <row r="166" spans="1:63" x14ac:dyDescent="0.2">
      <c r="A166">
        <v>110</v>
      </c>
      <c r="F166">
        <v>1.4516723482493095E-2</v>
      </c>
    </row>
    <row r="167" spans="1:63" x14ac:dyDescent="0.2">
      <c r="A167">
        <v>112</v>
      </c>
      <c r="F167">
        <v>1.6114198466503256E-2</v>
      </c>
    </row>
    <row r="168" spans="1:63" x14ac:dyDescent="0.2">
      <c r="A168">
        <v>114</v>
      </c>
      <c r="F168">
        <v>1.9155351792653364E-2</v>
      </c>
    </row>
    <row r="169" spans="1:63" x14ac:dyDescent="0.2">
      <c r="A169">
        <v>116</v>
      </c>
      <c r="F169">
        <v>1.1858289531704487E-2</v>
      </c>
    </row>
    <row r="170" spans="1:63" x14ac:dyDescent="0.2">
      <c r="A170">
        <v>118</v>
      </c>
      <c r="F170">
        <v>1.5252934142266731E-2</v>
      </c>
    </row>
    <row r="171" spans="1:63" x14ac:dyDescent="0.2">
      <c r="A171">
        <v>120</v>
      </c>
      <c r="F171">
        <v>1.5720857451879452E-2</v>
      </c>
    </row>
    <row r="172" spans="1:63" x14ac:dyDescent="0.2">
      <c r="A172">
        <v>122</v>
      </c>
      <c r="F172">
        <v>1.3417538350988497E-2</v>
      </c>
    </row>
    <row r="173" spans="1:63" x14ac:dyDescent="0.2">
      <c r="A173">
        <v>124</v>
      </c>
      <c r="F173">
        <v>1.2376234307102411E-2</v>
      </c>
    </row>
    <row r="174" spans="1:63" x14ac:dyDescent="0.2">
      <c r="A174">
        <v>126</v>
      </c>
      <c r="F174">
        <v>1.664492050666375E-2</v>
      </c>
    </row>
    <row r="175" spans="1:63" x14ac:dyDescent="0.2">
      <c r="A175">
        <v>128</v>
      </c>
      <c r="F175">
        <v>1.4613417565736395E-2</v>
      </c>
    </row>
    <row r="176" spans="1:63" x14ac:dyDescent="0.2">
      <c r="A176">
        <v>130</v>
      </c>
      <c r="F176">
        <v>6.0515938791775381E-3</v>
      </c>
    </row>
    <row r="177" spans="1:6" x14ac:dyDescent="0.2">
      <c r="A177">
        <v>132</v>
      </c>
      <c r="F177">
        <v>7.3944507607552109E-3</v>
      </c>
    </row>
    <row r="178" spans="1:6" x14ac:dyDescent="0.2">
      <c r="A178">
        <v>134</v>
      </c>
      <c r="F178">
        <v>9.3636322602656408E-3</v>
      </c>
    </row>
    <row r="179" spans="1:6" x14ac:dyDescent="0.2">
      <c r="A179">
        <v>136</v>
      </c>
      <c r="F179">
        <v>9.2383986343269296E-3</v>
      </c>
    </row>
    <row r="180" spans="1:6" x14ac:dyDescent="0.2">
      <c r="A180">
        <v>138</v>
      </c>
      <c r="F180">
        <v>9.2227341615439429E-3</v>
      </c>
    </row>
    <row r="181" spans="1:6" x14ac:dyDescent="0.2">
      <c r="A181">
        <v>140</v>
      </c>
      <c r="F181">
        <v>8.2577729053423879E-3</v>
      </c>
    </row>
    <row r="182" spans="1:6" x14ac:dyDescent="0.2">
      <c r="A182">
        <v>142</v>
      </c>
      <c r="F182">
        <v>6.7148575460657034E-3</v>
      </c>
    </row>
    <row r="183" spans="1:6" x14ac:dyDescent="0.2">
      <c r="A183">
        <v>144</v>
      </c>
      <c r="F183">
        <v>7.6588219927202494E-3</v>
      </c>
    </row>
    <row r="184" spans="1:6" x14ac:dyDescent="0.2">
      <c r="A184">
        <v>146</v>
      </c>
      <c r="F184">
        <v>4.4370695014640388E-3</v>
      </c>
    </row>
    <row r="185" spans="1:6" x14ac:dyDescent="0.2">
      <c r="A185">
        <v>148</v>
      </c>
      <c r="F185">
        <v>1.162795057964456E-2</v>
      </c>
    </row>
    <row r="186" spans="1:6" x14ac:dyDescent="0.2">
      <c r="A186">
        <v>150</v>
      </c>
      <c r="F186">
        <v>1.0365172642471474E-2</v>
      </c>
    </row>
    <row r="187" spans="1:6" x14ac:dyDescent="0.2">
      <c r="A187">
        <v>152</v>
      </c>
      <c r="F187">
        <v>9.9492425504629431E-3</v>
      </c>
    </row>
    <row r="188" spans="1:6" x14ac:dyDescent="0.2">
      <c r="A188">
        <v>154</v>
      </c>
      <c r="F188">
        <v>8.4648929148529971E-3</v>
      </c>
    </row>
    <row r="189" spans="1:6" x14ac:dyDescent="0.2">
      <c r="A189">
        <v>156</v>
      </c>
      <c r="F189">
        <v>1.0275254500002658E-2</v>
      </c>
    </row>
    <row r="190" spans="1:6" x14ac:dyDescent="0.2">
      <c r="A190">
        <v>158</v>
      </c>
      <c r="F190">
        <v>6.7077451555764564E-3</v>
      </c>
    </row>
    <row r="191" spans="1:6" x14ac:dyDescent="0.2">
      <c r="A191">
        <v>160</v>
      </c>
      <c r="F191">
        <v>6.0119984423551891E-3</v>
      </c>
    </row>
    <row r="192" spans="1:6" x14ac:dyDescent="0.2">
      <c r="A192">
        <v>162</v>
      </c>
      <c r="F192">
        <v>9.4337820258683439E-3</v>
      </c>
    </row>
    <row r="193" spans="1:6" x14ac:dyDescent="0.2">
      <c r="A193">
        <v>164</v>
      </c>
      <c r="F193">
        <v>8.9959083704630582E-3</v>
      </c>
    </row>
    <row r="194" spans="1:6" x14ac:dyDescent="0.2">
      <c r="A194">
        <v>166</v>
      </c>
      <c r="F194">
        <v>2.8102803579725852E-3</v>
      </c>
    </row>
    <row r="195" spans="1:6" x14ac:dyDescent="0.2">
      <c r="A195">
        <v>168</v>
      </c>
      <c r="F195">
        <v>1.1653395567402176E-2</v>
      </c>
    </row>
    <row r="196" spans="1:6" x14ac:dyDescent="0.2">
      <c r="A196">
        <v>170</v>
      </c>
      <c r="F196">
        <v>2.1801100415519917E-3</v>
      </c>
    </row>
    <row r="197" spans="1:6" x14ac:dyDescent="0.2">
      <c r="A197">
        <v>172</v>
      </c>
      <c r="F197">
        <v>4.1957998458688446E-3</v>
      </c>
    </row>
    <row r="198" spans="1:6" x14ac:dyDescent="0.2">
      <c r="A198">
        <v>174</v>
      </c>
      <c r="F198">
        <v>5.2381249755181804E-3</v>
      </c>
    </row>
    <row r="199" spans="1:6" x14ac:dyDescent="0.2">
      <c r="A199">
        <v>176</v>
      </c>
      <c r="F199">
        <v>7.5651872545609879E-3</v>
      </c>
    </row>
    <row r="200" spans="1:6" x14ac:dyDescent="0.2">
      <c r="A200">
        <v>178</v>
      </c>
      <c r="F200">
        <v>6.4489527293527986E-3</v>
      </c>
    </row>
    <row r="201" spans="1:6" x14ac:dyDescent="0.2">
      <c r="A201">
        <v>180</v>
      </c>
      <c r="F201">
        <v>1.6110875047513345E-3</v>
      </c>
    </row>
    <row r="202" spans="1:6" x14ac:dyDescent="0.2">
      <c r="A202">
        <v>182</v>
      </c>
      <c r="F202">
        <v>0</v>
      </c>
    </row>
    <row r="203" spans="1:6" x14ac:dyDescent="0.2">
      <c r="A203">
        <v>184</v>
      </c>
      <c r="F203">
        <v>8.6196069690267646E-4</v>
      </c>
    </row>
    <row r="204" spans="1:6" x14ac:dyDescent="0.2">
      <c r="A204">
        <v>186</v>
      </c>
      <c r="F204">
        <v>7.2423676651089276E-3</v>
      </c>
    </row>
    <row r="205" spans="1:6" x14ac:dyDescent="0.2">
      <c r="A205">
        <v>188</v>
      </c>
      <c r="F205">
        <v>1.073715692459716E-2</v>
      </c>
    </row>
    <row r="206" spans="1:6" x14ac:dyDescent="0.2">
      <c r="A206">
        <v>190</v>
      </c>
      <c r="F206">
        <v>8.2600419848166528E-3</v>
      </c>
    </row>
    <row r="207" spans="1:6" x14ac:dyDescent="0.2">
      <c r="A207">
        <v>192</v>
      </c>
      <c r="F207">
        <v>4.2319408048022743E-3</v>
      </c>
    </row>
    <row r="208" spans="1:6" x14ac:dyDescent="0.2">
      <c r="A208">
        <v>194</v>
      </c>
      <c r="F208">
        <v>2.0908374130714077E-3</v>
      </c>
    </row>
    <row r="209" spans="1:6" x14ac:dyDescent="0.2">
      <c r="A209">
        <v>196</v>
      </c>
      <c r="F209">
        <v>6.5839199237939334E-3</v>
      </c>
    </row>
    <row r="210" spans="1:6" x14ac:dyDescent="0.2">
      <c r="A210">
        <v>198</v>
      </c>
      <c r="F210">
        <v>8.7681729914888026E-4</v>
      </c>
    </row>
    <row r="211" spans="1:6" x14ac:dyDescent="0.2">
      <c r="A211">
        <v>200</v>
      </c>
      <c r="F211">
        <v>2.3543283986885064E-3</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A8E8-BB08-344E-8412-2A530AC84D7E}">
  <dimension ref="A1:BO160"/>
  <sheetViews>
    <sheetView topLeftCell="A4" workbookViewId="0">
      <selection activeCell="A6" sqref="A6:XFD6"/>
    </sheetView>
  </sheetViews>
  <sheetFormatPr baseColWidth="10" defaultColWidth="8.83203125" defaultRowHeight="15" x14ac:dyDescent="0.2"/>
  <cols>
    <col min="1" max="1" width="22.33203125" bestFit="1" customWidth="1"/>
    <col min="67" max="67" width="21.83203125" customWidth="1"/>
  </cols>
  <sheetData>
    <row r="1" spans="1:67" x14ac:dyDescent="0.2">
      <c r="A1" s="1" t="s">
        <v>0</v>
      </c>
      <c r="B1" t="s">
        <v>19</v>
      </c>
      <c r="C1" t="s">
        <v>19</v>
      </c>
      <c r="D1" t="s">
        <v>19</v>
      </c>
      <c r="E1" t="s">
        <v>19</v>
      </c>
      <c r="F1" t="s">
        <v>19</v>
      </c>
      <c r="G1" t="s">
        <v>19</v>
      </c>
      <c r="H1" t="s">
        <v>19</v>
      </c>
      <c r="I1" t="s">
        <v>19</v>
      </c>
      <c r="J1" t="s">
        <v>19</v>
      </c>
      <c r="K1" t="s">
        <v>38</v>
      </c>
      <c r="L1" t="s">
        <v>19</v>
      </c>
      <c r="M1" t="s">
        <v>19</v>
      </c>
      <c r="N1" t="s">
        <v>19</v>
      </c>
      <c r="O1" t="s">
        <v>19</v>
      </c>
      <c r="P1" t="s">
        <v>19</v>
      </c>
      <c r="Q1" t="s">
        <v>19</v>
      </c>
      <c r="R1" t="s">
        <v>19</v>
      </c>
      <c r="S1" t="s">
        <v>19</v>
      </c>
      <c r="T1" t="s">
        <v>19</v>
      </c>
      <c r="U1" t="s">
        <v>19</v>
      </c>
      <c r="V1" t="s">
        <v>19</v>
      </c>
      <c r="W1" t="s">
        <v>19</v>
      </c>
      <c r="X1" t="s">
        <v>19</v>
      </c>
      <c r="Y1" t="s">
        <v>19</v>
      </c>
      <c r="Z1" t="s">
        <v>19</v>
      </c>
      <c r="AA1" t="s">
        <v>19</v>
      </c>
      <c r="AB1" t="s">
        <v>19</v>
      </c>
      <c r="AC1" t="s">
        <v>19</v>
      </c>
      <c r="AD1" t="s">
        <v>19</v>
      </c>
      <c r="AE1" t="s">
        <v>19</v>
      </c>
      <c r="AF1" t="s">
        <v>19</v>
      </c>
      <c r="AG1" t="s">
        <v>19</v>
      </c>
      <c r="AH1" t="s">
        <v>19</v>
      </c>
      <c r="AI1" t="s">
        <v>19</v>
      </c>
      <c r="AJ1" t="s">
        <v>19</v>
      </c>
      <c r="AK1" t="s">
        <v>19</v>
      </c>
      <c r="AL1" t="s">
        <v>19</v>
      </c>
      <c r="AM1" t="s">
        <v>19</v>
      </c>
      <c r="AN1" t="s">
        <v>19</v>
      </c>
      <c r="AO1" t="s">
        <v>19</v>
      </c>
      <c r="AP1" t="s">
        <v>19</v>
      </c>
      <c r="AQ1" t="s">
        <v>19</v>
      </c>
      <c r="AR1" t="s">
        <v>19</v>
      </c>
      <c r="AS1" t="s">
        <v>19</v>
      </c>
      <c r="AT1" t="s">
        <v>19</v>
      </c>
      <c r="AU1" t="s">
        <v>19</v>
      </c>
      <c r="AV1" t="s">
        <v>19</v>
      </c>
      <c r="AW1" t="s">
        <v>19</v>
      </c>
      <c r="AX1" t="s">
        <v>19</v>
      </c>
      <c r="AY1" t="s">
        <v>19</v>
      </c>
      <c r="AZ1" t="s">
        <v>19</v>
      </c>
      <c r="BA1" t="s">
        <v>19</v>
      </c>
      <c r="BB1" t="s">
        <v>19</v>
      </c>
      <c r="BC1" t="s">
        <v>19</v>
      </c>
      <c r="BD1" t="s">
        <v>19</v>
      </c>
      <c r="BE1" t="s">
        <v>19</v>
      </c>
      <c r="BF1" t="s">
        <v>19</v>
      </c>
      <c r="BG1" t="s">
        <v>19</v>
      </c>
      <c r="BH1" t="s">
        <v>19</v>
      </c>
      <c r="BI1" t="s">
        <v>19</v>
      </c>
      <c r="BJ1" t="s">
        <v>19</v>
      </c>
    </row>
    <row r="2" spans="1:67" x14ac:dyDescent="0.2">
      <c r="A2" s="1" t="s">
        <v>2</v>
      </c>
      <c r="B2" t="s">
        <v>16</v>
      </c>
      <c r="C2" t="s">
        <v>21</v>
      </c>
      <c r="D2" t="s">
        <v>24</v>
      </c>
      <c r="E2" t="s">
        <v>26</v>
      </c>
      <c r="F2" t="s">
        <v>28</v>
      </c>
      <c r="G2" t="s">
        <v>30</v>
      </c>
      <c r="H2" t="s">
        <v>32</v>
      </c>
      <c r="I2" t="s">
        <v>34</v>
      </c>
      <c r="J2" t="s">
        <v>36</v>
      </c>
      <c r="K2" t="s">
        <v>38</v>
      </c>
      <c r="L2" t="s">
        <v>40</v>
      </c>
      <c r="M2" t="s">
        <v>42</v>
      </c>
      <c r="N2" t="s">
        <v>44</v>
      </c>
      <c r="O2" t="s">
        <v>46</v>
      </c>
      <c r="P2" t="s">
        <v>48</v>
      </c>
      <c r="Q2" t="s">
        <v>50</v>
      </c>
      <c r="R2" t="s">
        <v>52</v>
      </c>
      <c r="S2" t="s">
        <v>54</v>
      </c>
      <c r="T2" t="s">
        <v>57</v>
      </c>
      <c r="U2" t="s">
        <v>58</v>
      </c>
      <c r="V2" t="s">
        <v>60</v>
      </c>
      <c r="W2" t="s">
        <v>62</v>
      </c>
      <c r="X2" t="s">
        <v>64</v>
      </c>
      <c r="Y2" t="s">
        <v>66</v>
      </c>
      <c r="Z2" t="s">
        <v>68</v>
      </c>
      <c r="AA2" t="s">
        <v>70</v>
      </c>
      <c r="AB2" t="s">
        <v>72</v>
      </c>
      <c r="AC2" t="s">
        <v>74</v>
      </c>
      <c r="AD2" t="s">
        <v>76</v>
      </c>
      <c r="AE2" t="s">
        <v>80</v>
      </c>
      <c r="AF2" t="s">
        <v>137</v>
      </c>
      <c r="AG2" t="s">
        <v>86</v>
      </c>
      <c r="AH2" t="s">
        <v>87</v>
      </c>
      <c r="AI2" t="s">
        <v>136</v>
      </c>
      <c r="AJ2" t="s">
        <v>88</v>
      </c>
      <c r="AK2" t="s">
        <v>89</v>
      </c>
      <c r="AL2" t="s">
        <v>82</v>
      </c>
      <c r="AM2" t="s">
        <v>83</v>
      </c>
      <c r="AN2" t="s">
        <v>84</v>
      </c>
      <c r="AO2" t="s">
        <v>85</v>
      </c>
      <c r="AP2" t="s">
        <v>142</v>
      </c>
      <c r="AQ2" t="s">
        <v>143</v>
      </c>
      <c r="AR2" t="s">
        <v>144</v>
      </c>
      <c r="AS2" t="s">
        <v>106</v>
      </c>
      <c r="AT2" t="s">
        <v>109</v>
      </c>
      <c r="AU2" t="s">
        <v>110</v>
      </c>
      <c r="AV2" t="s">
        <v>111</v>
      </c>
      <c r="AW2" t="s">
        <v>112</v>
      </c>
      <c r="AX2" t="s">
        <v>113</v>
      </c>
      <c r="AY2" t="s">
        <v>114</v>
      </c>
      <c r="AZ2" t="s">
        <v>115</v>
      </c>
      <c r="BA2" t="s">
        <v>116</v>
      </c>
      <c r="BB2" t="s">
        <v>99</v>
      </c>
      <c r="BC2" t="s">
        <v>100</v>
      </c>
      <c r="BD2" t="s">
        <v>101</v>
      </c>
      <c r="BE2" t="s">
        <v>102</v>
      </c>
      <c r="BF2" t="s">
        <v>103</v>
      </c>
      <c r="BG2" t="s">
        <v>104</v>
      </c>
      <c r="BH2" t="s">
        <v>105</v>
      </c>
      <c r="BI2" t="s">
        <v>107</v>
      </c>
      <c r="BJ2" t="s">
        <v>108</v>
      </c>
    </row>
    <row r="3" spans="1:67" x14ac:dyDescent="0.2">
      <c r="A3" s="1" t="s">
        <v>4</v>
      </c>
      <c r="B3">
        <v>6.391800536699999</v>
      </c>
      <c r="C3">
        <v>3.1770135480600001</v>
      </c>
      <c r="D3">
        <v>12.816808360899998</v>
      </c>
      <c r="E3">
        <v>6.4393644018000007</v>
      </c>
      <c r="G3">
        <v>7.2663764387999992</v>
      </c>
      <c r="I3">
        <v>6.9784064186600006</v>
      </c>
      <c r="J3">
        <v>9.3769842030999975</v>
      </c>
      <c r="L3">
        <v>4.9435101709999989</v>
      </c>
      <c r="N3">
        <v>5.6914977681000014</v>
      </c>
      <c r="O3">
        <v>3.5272978020000001</v>
      </c>
      <c r="P3">
        <v>4.3809950771999997</v>
      </c>
      <c r="Q3">
        <v>6.7555961862899983</v>
      </c>
      <c r="R3">
        <v>3.900568452299999</v>
      </c>
      <c r="V3">
        <v>5.8217415102857135</v>
      </c>
      <c r="W3">
        <v>5.4120773374000004</v>
      </c>
      <c r="X3">
        <v>3.1308680299499994</v>
      </c>
      <c r="Y3">
        <v>8.7737657630000001</v>
      </c>
      <c r="AA3">
        <v>4.5696121390500002</v>
      </c>
      <c r="AE3">
        <v>5.2424940364182175</v>
      </c>
      <c r="AF3">
        <v>7.8035580797046311</v>
      </c>
      <c r="AG3">
        <v>4.3081732437999998</v>
      </c>
      <c r="AH3">
        <v>5.9116515077315306</v>
      </c>
      <c r="AI3">
        <v>6.3690267548859678</v>
      </c>
      <c r="AJ3">
        <v>5.0152046884003711</v>
      </c>
      <c r="AK3">
        <v>6.8148693932681876</v>
      </c>
      <c r="AL3">
        <v>5.5692706669773777</v>
      </c>
      <c r="AM3">
        <v>4.7930427101559818</v>
      </c>
      <c r="AO3">
        <v>10.871165677992973</v>
      </c>
      <c r="AP3">
        <v>7.4679808898985423</v>
      </c>
      <c r="AQ3">
        <v>11.63469362221954</v>
      </c>
      <c r="AR3">
        <v>5.9677120734438471</v>
      </c>
      <c r="AS3">
        <v>19.946134186819162</v>
      </c>
      <c r="AT3">
        <v>6.4223087544769069</v>
      </c>
      <c r="AU3">
        <v>3.6916910040154773</v>
      </c>
      <c r="AV3">
        <v>3.9347221929654719</v>
      </c>
      <c r="AW3">
        <v>3.6236144062996232</v>
      </c>
      <c r="AX3">
        <v>4.5734651714511285</v>
      </c>
      <c r="AY3">
        <v>6.030428868010616</v>
      </c>
      <c r="AZ3">
        <v>6.5530017198397887</v>
      </c>
      <c r="BA3">
        <v>3.777933176509281</v>
      </c>
      <c r="BB3">
        <v>21.360497201093356</v>
      </c>
      <c r="BC3">
        <v>3.2428538967767278</v>
      </c>
      <c r="BD3">
        <v>7.618925827711827</v>
      </c>
      <c r="BE3">
        <v>3.010194052165716</v>
      </c>
      <c r="BF3">
        <v>4.5653243432231205</v>
      </c>
      <c r="BG3">
        <v>2.6636050095151971</v>
      </c>
      <c r="BH3">
        <v>2.6636050095151971</v>
      </c>
      <c r="BI3">
        <v>4.424043523818284</v>
      </c>
      <c r="BJ3">
        <v>4.424043523818284</v>
      </c>
      <c r="BL3" s="2"/>
    </row>
    <row r="4" spans="1:67" x14ac:dyDescent="0.2">
      <c r="A4" s="2" t="s">
        <v>6</v>
      </c>
      <c r="B4" t="s">
        <v>17</v>
      </c>
      <c r="C4" t="s">
        <v>17</v>
      </c>
      <c r="D4" t="s">
        <v>17</v>
      </c>
      <c r="E4" t="s">
        <v>17</v>
      </c>
      <c r="F4" t="s">
        <v>17</v>
      </c>
      <c r="G4" t="s">
        <v>17</v>
      </c>
      <c r="H4" t="s">
        <v>17</v>
      </c>
      <c r="I4" t="s">
        <v>17</v>
      </c>
      <c r="J4" t="s">
        <v>17</v>
      </c>
      <c r="K4" t="s">
        <v>17</v>
      </c>
      <c r="L4" t="s">
        <v>17</v>
      </c>
      <c r="M4" t="s">
        <v>17</v>
      </c>
      <c r="N4" t="s">
        <v>17</v>
      </c>
      <c r="O4" t="s">
        <v>17</v>
      </c>
      <c r="P4" t="s">
        <v>17</v>
      </c>
      <c r="Q4" t="s">
        <v>17</v>
      </c>
      <c r="R4" t="s">
        <v>17</v>
      </c>
      <c r="S4" t="s">
        <v>17</v>
      </c>
      <c r="T4" t="s">
        <v>17</v>
      </c>
      <c r="U4" t="s">
        <v>17</v>
      </c>
      <c r="V4" t="s">
        <v>17</v>
      </c>
      <c r="W4" t="s">
        <v>17</v>
      </c>
      <c r="X4" t="s">
        <v>17</v>
      </c>
      <c r="Y4" t="s">
        <v>17</v>
      </c>
      <c r="Z4" t="s">
        <v>17</v>
      </c>
      <c r="AA4" t="s">
        <v>17</v>
      </c>
      <c r="AB4" t="s">
        <v>17</v>
      </c>
      <c r="AC4" t="s">
        <v>17</v>
      </c>
      <c r="AD4" t="s">
        <v>17</v>
      </c>
      <c r="AE4" t="s">
        <v>17</v>
      </c>
      <c r="AF4" t="s">
        <v>17</v>
      </c>
      <c r="AG4" t="s">
        <v>98</v>
      </c>
      <c r="AH4" t="s">
        <v>98</v>
      </c>
      <c r="AI4" t="s">
        <v>98</v>
      </c>
      <c r="AJ4" t="s">
        <v>98</v>
      </c>
      <c r="AK4" t="s">
        <v>98</v>
      </c>
      <c r="AL4" t="s">
        <v>98</v>
      </c>
      <c r="AM4" t="s">
        <v>98</v>
      </c>
      <c r="AN4" t="s">
        <v>98</v>
      </c>
      <c r="AO4" t="s">
        <v>98</v>
      </c>
      <c r="AP4" t="s">
        <v>98</v>
      </c>
      <c r="AQ4" t="s">
        <v>98</v>
      </c>
      <c r="AR4" t="s">
        <v>98</v>
      </c>
      <c r="AS4" t="s">
        <v>133</v>
      </c>
      <c r="AT4" t="s">
        <v>133</v>
      </c>
      <c r="AU4" t="s">
        <v>133</v>
      </c>
      <c r="AV4" t="s">
        <v>133</v>
      </c>
      <c r="AW4" t="s">
        <v>133</v>
      </c>
      <c r="AX4" t="s">
        <v>133</v>
      </c>
      <c r="AY4" t="s">
        <v>133</v>
      </c>
      <c r="AZ4" t="s">
        <v>133</v>
      </c>
      <c r="BA4" t="s">
        <v>133</v>
      </c>
      <c r="BB4" t="s">
        <v>133</v>
      </c>
      <c r="BC4" t="s">
        <v>133</v>
      </c>
      <c r="BD4" t="s">
        <v>133</v>
      </c>
      <c r="BE4" t="s">
        <v>133</v>
      </c>
      <c r="BF4" t="s">
        <v>133</v>
      </c>
      <c r="BG4" t="s">
        <v>133</v>
      </c>
      <c r="BH4" t="s">
        <v>133</v>
      </c>
      <c r="BI4" t="s">
        <v>133</v>
      </c>
      <c r="BJ4" t="s">
        <v>133</v>
      </c>
    </row>
    <row r="5" spans="1:67" x14ac:dyDescent="0.2">
      <c r="A5" s="2" t="s">
        <v>8</v>
      </c>
      <c r="B5" t="s">
        <v>18</v>
      </c>
      <c r="C5" t="s">
        <v>22</v>
      </c>
      <c r="D5" t="s">
        <v>25</v>
      </c>
      <c r="E5" t="s">
        <v>27</v>
      </c>
      <c r="F5" t="s">
        <v>29</v>
      </c>
      <c r="G5" t="s">
        <v>31</v>
      </c>
      <c r="H5" t="s">
        <v>33</v>
      </c>
      <c r="I5" t="s">
        <v>35</v>
      </c>
      <c r="J5" t="s">
        <v>37</v>
      </c>
      <c r="K5" t="s">
        <v>39</v>
      </c>
      <c r="L5" t="s">
        <v>41</v>
      </c>
      <c r="M5" t="s">
        <v>43</v>
      </c>
      <c r="N5" t="s">
        <v>45</v>
      </c>
      <c r="O5" t="s">
        <v>47</v>
      </c>
      <c r="P5" t="s">
        <v>49</v>
      </c>
      <c r="Q5" t="s">
        <v>51</v>
      </c>
      <c r="R5" t="s">
        <v>53</v>
      </c>
      <c r="S5" t="s">
        <v>55</v>
      </c>
      <c r="T5" t="s">
        <v>56</v>
      </c>
      <c r="U5" t="s">
        <v>59</v>
      </c>
      <c r="V5" t="s">
        <v>61</v>
      </c>
      <c r="W5" t="s">
        <v>63</v>
      </c>
      <c r="X5" t="s">
        <v>65</v>
      </c>
      <c r="Y5" t="s">
        <v>67</v>
      </c>
      <c r="Z5" t="s">
        <v>69</v>
      </c>
      <c r="AA5" t="s">
        <v>71</v>
      </c>
      <c r="AB5" t="s">
        <v>73</v>
      </c>
      <c r="AC5" t="s">
        <v>75</v>
      </c>
      <c r="AD5" t="s">
        <v>77</v>
      </c>
      <c r="AE5" t="s">
        <v>81</v>
      </c>
      <c r="AF5" t="s">
        <v>138</v>
      </c>
      <c r="AG5" t="s">
        <v>94</v>
      </c>
      <c r="AH5" t="s">
        <v>95</v>
      </c>
      <c r="AI5" t="s">
        <v>135</v>
      </c>
      <c r="AJ5" t="s">
        <v>96</v>
      </c>
      <c r="AK5" t="s">
        <v>97</v>
      </c>
      <c r="AL5" t="s">
        <v>90</v>
      </c>
      <c r="AM5" t="s">
        <v>91</v>
      </c>
      <c r="AN5" t="s">
        <v>92</v>
      </c>
      <c r="AO5" t="s">
        <v>93</v>
      </c>
      <c r="AP5" t="s">
        <v>139</v>
      </c>
      <c r="AQ5" t="s">
        <v>140</v>
      </c>
      <c r="AR5" t="s">
        <v>141</v>
      </c>
      <c r="AS5" t="s">
        <v>117</v>
      </c>
      <c r="AT5" t="s">
        <v>118</v>
      </c>
      <c r="AU5" t="s">
        <v>119</v>
      </c>
      <c r="AV5" t="s">
        <v>120</v>
      </c>
      <c r="AW5" t="s">
        <v>121</v>
      </c>
      <c r="AX5" t="s">
        <v>122</v>
      </c>
      <c r="AY5" t="s">
        <v>123</v>
      </c>
      <c r="AZ5" t="s">
        <v>124</v>
      </c>
      <c r="BA5" t="s">
        <v>125</v>
      </c>
      <c r="BB5" t="s">
        <v>126</v>
      </c>
      <c r="BC5" t="s">
        <v>127</v>
      </c>
      <c r="BD5" t="s">
        <v>128</v>
      </c>
      <c r="BE5" t="s">
        <v>129</v>
      </c>
      <c r="BF5" t="s">
        <v>130</v>
      </c>
      <c r="BG5" t="s">
        <v>131</v>
      </c>
      <c r="BH5" t="s">
        <v>131</v>
      </c>
      <c r="BI5" t="s">
        <v>132</v>
      </c>
      <c r="BJ5" t="s">
        <v>132</v>
      </c>
      <c r="BK5" s="2"/>
    </row>
    <row r="6" spans="1:67" x14ac:dyDescent="0.2">
      <c r="A6" s="2" t="s">
        <v>148</v>
      </c>
      <c r="B6">
        <v>5.4437716672103304E-3</v>
      </c>
      <c r="C6">
        <v>-3.5555940470606701E-3</v>
      </c>
      <c r="D6">
        <v>3.4516411707029501E-3</v>
      </c>
      <c r="E6">
        <v>1.2076011845600299E-2</v>
      </c>
      <c r="F6">
        <v>1.33498934846536E-2</v>
      </c>
      <c r="G6">
        <v>2.63024876521767E-3</v>
      </c>
      <c r="H6">
        <v>0.128049549610913</v>
      </c>
      <c r="I6">
        <v>4.3729174226823497E-3</v>
      </c>
      <c r="J6">
        <v>9.0854438337423602E-3</v>
      </c>
      <c r="K6">
        <v>7.1797122073314998E-2</v>
      </c>
      <c r="L6">
        <v>5.0245768859415903E-3</v>
      </c>
      <c r="M6">
        <v>4.02765267095892E-2</v>
      </c>
      <c r="N6">
        <v>2.9150364133865101E-2</v>
      </c>
      <c r="O6">
        <v>9.4205840086809094E-3</v>
      </c>
      <c r="P6">
        <v>1.19229349228683E-2</v>
      </c>
      <c r="Q6">
        <v>1.69343059983777E-2</v>
      </c>
      <c r="R6">
        <v>3.4651753990672197E-2</v>
      </c>
      <c r="S6">
        <v>-4.34924826866495E-2</v>
      </c>
      <c r="T6">
        <v>3.3055264024674902E-2</v>
      </c>
      <c r="U6">
        <v>1.3045211637900501E-2</v>
      </c>
      <c r="V6">
        <v>4.1835108764941301E-2</v>
      </c>
      <c r="W6">
        <v>5.5008990962975297E-2</v>
      </c>
      <c r="X6">
        <v>1.38637504366497E-2</v>
      </c>
      <c r="Y6">
        <v>2.0255977550751501E-2</v>
      </c>
      <c r="Z6">
        <v>9.6612782970407901E-2</v>
      </c>
      <c r="AA6">
        <v>7.6853661937673103E-3</v>
      </c>
      <c r="AB6">
        <v>6.1168384449282097E-2</v>
      </c>
      <c r="AC6">
        <v>-0.10199348042060701</v>
      </c>
      <c r="AD6">
        <v>9.17199874283917E-2</v>
      </c>
      <c r="AE6">
        <v>1.9914618168909999E-2</v>
      </c>
      <c r="AF6">
        <v>2.6780664207590399E-2</v>
      </c>
      <c r="AG6">
        <v>-0.111290020415921</v>
      </c>
      <c r="AH6">
        <v>2.4426823838273801E-2</v>
      </c>
      <c r="AI6">
        <v>3.1646220019664703E-2</v>
      </c>
      <c r="AJ6">
        <v>5.1056655791263901E-2</v>
      </c>
      <c r="AK6">
        <v>6.41796215937189E-2</v>
      </c>
      <c r="AL6">
        <v>8.2695265894557599E-2</v>
      </c>
      <c r="AM6">
        <v>4.1259916193773498E-2</v>
      </c>
      <c r="AN6">
        <v>-3.0213186303744199E-2</v>
      </c>
      <c r="AO6">
        <v>-0.34564739097004998</v>
      </c>
      <c r="AP6">
        <v>2.31308605346312E-2</v>
      </c>
      <c r="AQ6">
        <v>9.7435099206148405E-3</v>
      </c>
      <c r="AR6">
        <v>8.5879331429716599E-2</v>
      </c>
      <c r="AS6">
        <v>6.5948865317924002E-2</v>
      </c>
      <c r="AT6">
        <v>2.81225550777843E-2</v>
      </c>
      <c r="AU6">
        <v>-1.08874330045741E-2</v>
      </c>
      <c r="AV6">
        <v>-4.6320445768912998E-2</v>
      </c>
      <c r="AW6">
        <v>4.22004672983275E-2</v>
      </c>
      <c r="AX6">
        <v>2.50310268221507E-2</v>
      </c>
      <c r="AY6">
        <v>2.5636840797567399E-3</v>
      </c>
      <c r="AZ6">
        <v>4.4880371429831603E-2</v>
      </c>
      <c r="BA6">
        <v>3.35120053088825E-2</v>
      </c>
      <c r="BB6">
        <v>1.3946078624482001E-3</v>
      </c>
      <c r="BC6">
        <v>0.118245662528592</v>
      </c>
      <c r="BD6">
        <v>4.4195432390345499E-2</v>
      </c>
      <c r="BE6">
        <v>-4.1587280247183903E-2</v>
      </c>
      <c r="BF6">
        <v>2.0227756064747901E-2</v>
      </c>
      <c r="BG6">
        <v>5.8621118660767196E-3</v>
      </c>
      <c r="BH6">
        <v>1.4438286539421899E-2</v>
      </c>
      <c r="BI6">
        <v>-3.9253882432626903E-2</v>
      </c>
      <c r="BJ6">
        <v>2.1282883443051102E-2</v>
      </c>
      <c r="BK6" s="2"/>
    </row>
    <row r="7" spans="1:67" x14ac:dyDescent="0.2">
      <c r="A7" s="2" t="s">
        <v>149</v>
      </c>
      <c r="B7">
        <v>4.3370806688538396E-3</v>
      </c>
      <c r="C7">
        <v>2.69182823736611E-2</v>
      </c>
      <c r="D7">
        <v>7.9181946694331408E-3</v>
      </c>
      <c r="E7">
        <v>8.5921277618769294E-3</v>
      </c>
      <c r="F7">
        <v>1.07281082852435E-3</v>
      </c>
      <c r="G7">
        <v>3.61533059908407E-3</v>
      </c>
      <c r="H7">
        <v>8.2248931643257497E-3</v>
      </c>
      <c r="I7">
        <v>5.04114722114415E-3</v>
      </c>
      <c r="J7">
        <v>8.3002305080137895E-3</v>
      </c>
      <c r="K7">
        <v>9.4881638189683003E-3</v>
      </c>
      <c r="L7">
        <v>1.6931687803101898E-2</v>
      </c>
      <c r="M7">
        <v>5.6960795459612698E-3</v>
      </c>
      <c r="N7">
        <v>1.3022569021692E-2</v>
      </c>
      <c r="O7">
        <v>9.5638804513906907E-3</v>
      </c>
      <c r="P7">
        <v>6.8331415479981703E-3</v>
      </c>
      <c r="Q7">
        <v>1.76385076057641E-2</v>
      </c>
      <c r="R7">
        <v>2.2915980732983499E-2</v>
      </c>
      <c r="S7">
        <v>2.5999748095807001E-2</v>
      </c>
      <c r="T7">
        <v>8.1718189584176395E-3</v>
      </c>
      <c r="U7">
        <v>5.9076576841555796E-3</v>
      </c>
      <c r="V7">
        <v>1.7151099187329402E-2</v>
      </c>
      <c r="W7">
        <v>4.8741508266390302E-2</v>
      </c>
      <c r="X7">
        <v>2.6106938275134599E-2</v>
      </c>
      <c r="Y7">
        <v>1.4704276720802E-2</v>
      </c>
      <c r="Z7">
        <v>6.0269853820975102E-3</v>
      </c>
      <c r="AA7">
        <v>3.09255074313174E-2</v>
      </c>
      <c r="AB7">
        <v>8.4031168754491702E-3</v>
      </c>
      <c r="AC7">
        <v>0.110204047481798</v>
      </c>
      <c r="AD7">
        <v>1.2746016389202501E-2</v>
      </c>
      <c r="AE7">
        <v>1.21048715319219E-2</v>
      </c>
      <c r="AF7">
        <v>2.1774420062304199E-2</v>
      </c>
      <c r="AG7">
        <v>0.10243180365252499</v>
      </c>
      <c r="AH7">
        <v>3.1188400356859801E-3</v>
      </c>
      <c r="AI7">
        <v>2.8341506554816899E-3</v>
      </c>
      <c r="AJ7">
        <v>5.5362132461714798E-3</v>
      </c>
      <c r="AK7">
        <v>1.7262331666780598E-2</v>
      </c>
      <c r="AL7">
        <v>1.9830520054277299E-2</v>
      </c>
      <c r="AM7">
        <v>6.5267481362867499E-3</v>
      </c>
      <c r="AN7">
        <v>3.4923965294967399E-2</v>
      </c>
      <c r="AO7">
        <v>0.37106761118098203</v>
      </c>
      <c r="AP7">
        <v>1.9404709452411899E-2</v>
      </c>
      <c r="AQ7">
        <v>6.35394220476342E-2</v>
      </c>
      <c r="AR7">
        <v>5.5061626186040803E-2</v>
      </c>
      <c r="AS7">
        <v>4.0062349683297003E-3</v>
      </c>
      <c r="AT7">
        <v>2.7799974677816999E-3</v>
      </c>
      <c r="AU7">
        <v>6.4779068277911502E-3</v>
      </c>
      <c r="AV7">
        <v>2.6126044508670999E-2</v>
      </c>
      <c r="AW7">
        <v>8.5512908126631603E-3</v>
      </c>
      <c r="AX7">
        <v>1.1990580547146501E-2</v>
      </c>
      <c r="AY7">
        <v>6.5803212989775E-3</v>
      </c>
      <c r="AZ7">
        <v>3.3251721016334802E-3</v>
      </c>
      <c r="BA7">
        <v>5.90076689052844E-3</v>
      </c>
      <c r="BB7">
        <v>2.5223947628646302E-2</v>
      </c>
      <c r="BC7">
        <v>4.3678776025253503E-2</v>
      </c>
      <c r="BD7">
        <v>3.9860830071632603E-2</v>
      </c>
      <c r="BE7">
        <v>2.5234587278338699E-2</v>
      </c>
      <c r="BF7">
        <v>7.4598849541239499E-3</v>
      </c>
      <c r="BG7">
        <v>5.6068411260336397E-2</v>
      </c>
      <c r="BH7">
        <v>2.4242033534271599E-2</v>
      </c>
      <c r="BI7">
        <v>2.8408185857706301E-2</v>
      </c>
      <c r="BJ7">
        <v>2.9820407098703001E-2</v>
      </c>
      <c r="BK7" s="2"/>
    </row>
    <row r="8" spans="1:67" x14ac:dyDescent="0.2">
      <c r="A8" s="2" t="s">
        <v>150</v>
      </c>
      <c r="B8">
        <v>1.01478349186984</v>
      </c>
      <c r="C8">
        <v>1.0302087231636901</v>
      </c>
      <c r="D8">
        <v>1.03124015112228</v>
      </c>
      <c r="E8">
        <v>1.0360101241491599</v>
      </c>
      <c r="F8">
        <v>1.1176839381655801</v>
      </c>
      <c r="G8">
        <v>1.0442222630577001</v>
      </c>
      <c r="H8">
        <v>0.99396228513225404</v>
      </c>
      <c r="I8">
        <v>1.01325812748008</v>
      </c>
      <c r="J8">
        <v>1.01906188046089</v>
      </c>
      <c r="K8">
        <v>0.96206949385317997</v>
      </c>
      <c r="L8">
        <v>1.09041290242301</v>
      </c>
      <c r="M8">
        <v>1.34407432677023</v>
      </c>
      <c r="N8">
        <v>0.98943627310992199</v>
      </c>
      <c r="O8">
        <v>1.0527086810530999</v>
      </c>
      <c r="P8">
        <v>0.99706843015344804</v>
      </c>
      <c r="Q8">
        <v>1.0539006837215299</v>
      </c>
      <c r="R8">
        <v>0.96429033357604799</v>
      </c>
      <c r="S8">
        <v>1.0772491634480601</v>
      </c>
      <c r="T8">
        <v>1.3638653906418301</v>
      </c>
      <c r="U8">
        <v>1.0330681024795201</v>
      </c>
      <c r="V8">
        <v>0.94852653406392795</v>
      </c>
      <c r="W8">
        <v>0.94047532900950204</v>
      </c>
      <c r="X8">
        <v>0.99183288777746004</v>
      </c>
      <c r="Y8">
        <v>1.00982039003163</v>
      </c>
      <c r="Z8">
        <v>0.92389629657383798</v>
      </c>
      <c r="AA8">
        <v>0.95409626751507104</v>
      </c>
      <c r="AB8">
        <v>1.0377833645802601</v>
      </c>
      <c r="AC8">
        <v>1.0980348071797199</v>
      </c>
      <c r="AD8">
        <v>0.92998686504776096</v>
      </c>
      <c r="AE8">
        <v>1.0097688595565</v>
      </c>
      <c r="AF8">
        <v>0.99222282404179896</v>
      </c>
      <c r="AG8">
        <v>1.3645880080981601</v>
      </c>
      <c r="AH8">
        <v>1.03020380328952</v>
      </c>
      <c r="AI8">
        <v>2.2793864932110699</v>
      </c>
      <c r="AJ8">
        <v>0.979304881106831</v>
      </c>
      <c r="AK8">
        <v>0.968053301166798</v>
      </c>
      <c r="AL8">
        <v>0.925492543979335</v>
      </c>
      <c r="AM8">
        <v>1.34697632991545</v>
      </c>
      <c r="AN8">
        <v>1.0617879373269401</v>
      </c>
      <c r="AO8">
        <v>1.49323176637983</v>
      </c>
      <c r="AP8">
        <v>1.02544112440408</v>
      </c>
      <c r="AQ8">
        <v>0.92886185681627198</v>
      </c>
      <c r="AR8">
        <v>0.79700059419590596</v>
      </c>
      <c r="AS8">
        <v>0.92655129740841002</v>
      </c>
      <c r="AT8">
        <v>0.95228727603526597</v>
      </c>
      <c r="AU8">
        <v>1.03707487487284</v>
      </c>
      <c r="AV8">
        <v>1.0813019338746499</v>
      </c>
      <c r="AW8">
        <v>1.0723331034347401</v>
      </c>
      <c r="AX8">
        <v>1.02754679636728</v>
      </c>
      <c r="AY8">
        <v>1.0495395570994299</v>
      </c>
      <c r="AZ8">
        <v>0.94475030883399702</v>
      </c>
      <c r="BA8">
        <v>1.0183788913460601</v>
      </c>
      <c r="BB8">
        <v>1.06583093361251</v>
      </c>
      <c r="BC8">
        <v>0.93186925029679202</v>
      </c>
      <c r="BD8">
        <v>0.96878098488546804</v>
      </c>
      <c r="BE8">
        <v>1.0811931366240499</v>
      </c>
      <c r="BF8">
        <v>1.0125674340786499</v>
      </c>
      <c r="BG8">
        <v>0.91342040896836796</v>
      </c>
      <c r="BH8">
        <v>0.96693205871289001</v>
      </c>
      <c r="BI8">
        <v>1.07781104652438</v>
      </c>
      <c r="BJ8">
        <v>1.05915806244797</v>
      </c>
      <c r="BK8" s="2"/>
    </row>
    <row r="9" spans="1:67" x14ac:dyDescent="0.2">
      <c r="A9" s="2" t="s">
        <v>151</v>
      </c>
      <c r="B9">
        <v>8.3437881231725394E-3</v>
      </c>
      <c r="C9">
        <v>4.9900024122481498E-2</v>
      </c>
      <c r="D9">
        <v>1.48678147824765E-2</v>
      </c>
      <c r="E9">
        <v>1.6565184570666299E-2</v>
      </c>
      <c r="F9">
        <v>6.9680134033553E-3</v>
      </c>
      <c r="G9">
        <v>7.7857815323198699E-3</v>
      </c>
      <c r="H9">
        <v>2.9972830008423101E-2</v>
      </c>
      <c r="I9">
        <v>8.9163041462212295E-3</v>
      </c>
      <c r="J9">
        <v>1.56408579176248E-2</v>
      </c>
      <c r="K9">
        <v>3.1682020492310198E-2</v>
      </c>
      <c r="L9">
        <v>3.7260367605260601E-2</v>
      </c>
      <c r="M9">
        <v>4.9175998562669201E-2</v>
      </c>
      <c r="N9">
        <v>2.2726857595798799E-2</v>
      </c>
      <c r="O9">
        <v>2.0314477325703899E-2</v>
      </c>
      <c r="P9">
        <v>1.18790681321432E-2</v>
      </c>
      <c r="Q9">
        <v>3.5005097776008298E-2</v>
      </c>
      <c r="R9">
        <v>3.7039886631182697E-2</v>
      </c>
      <c r="S9">
        <v>2.6194660275396998E-2</v>
      </c>
      <c r="T9">
        <v>4.7403400007631498E-2</v>
      </c>
      <c r="U9">
        <v>1.31007801289284E-2</v>
      </c>
      <c r="V9">
        <v>3.2516851884192399E-2</v>
      </c>
      <c r="W9">
        <v>6.2896336791273599E-2</v>
      </c>
      <c r="X9">
        <v>3.6839424446650303E-2</v>
      </c>
      <c r="Y9">
        <v>2.7254253144299599E-2</v>
      </c>
      <c r="Z9">
        <v>2.6837239028922599E-2</v>
      </c>
      <c r="AA9">
        <v>4.4326809170480201E-2</v>
      </c>
      <c r="AB9">
        <v>3.7421168739650297E-2</v>
      </c>
      <c r="AC9">
        <v>9.1091666273428198E-2</v>
      </c>
      <c r="AD9">
        <v>3.9918021014393103E-2</v>
      </c>
      <c r="AE9">
        <v>1.9780425097884601E-2</v>
      </c>
      <c r="AF9">
        <v>3.60806416129286E-2</v>
      </c>
      <c r="AG9">
        <v>0.10815537961905899</v>
      </c>
      <c r="AH9">
        <v>1.0050514899386799E-2</v>
      </c>
      <c r="AI9">
        <v>0.106989632868316</v>
      </c>
      <c r="AJ9">
        <v>1.6688813729549799E-2</v>
      </c>
      <c r="AK9">
        <v>2.6055870833995201E-2</v>
      </c>
      <c r="AL9">
        <v>3.4061933690236398E-2</v>
      </c>
      <c r="AM9">
        <v>5.3937874382326001E-2</v>
      </c>
      <c r="AN9">
        <v>3.8549992572080097E-2</v>
      </c>
      <c r="AO9">
        <v>0.306535885857535</v>
      </c>
      <c r="AP9">
        <v>3.5876885124998002E-2</v>
      </c>
      <c r="AQ9">
        <v>6.96539009389468E-2</v>
      </c>
      <c r="AR9">
        <v>8.1903649190077907E-2</v>
      </c>
      <c r="AS9">
        <v>1.33276148247654E-2</v>
      </c>
      <c r="AT9">
        <v>1.28910351712779E-2</v>
      </c>
      <c r="AU9">
        <v>8.5163926835165795E-3</v>
      </c>
      <c r="AV9">
        <v>2.62961563734566E-2</v>
      </c>
      <c r="AW9">
        <v>2.6244304337905901E-2</v>
      </c>
      <c r="AX9">
        <v>2.48117222101897E-2</v>
      </c>
      <c r="AY9">
        <v>1.4167173358812599E-2</v>
      </c>
      <c r="AZ9">
        <v>1.3813112850862201E-2</v>
      </c>
      <c r="BA9">
        <v>1.44266965599994E-2</v>
      </c>
      <c r="BB9">
        <v>3.6199363672884101E-2</v>
      </c>
      <c r="BC9">
        <v>8.7326413499267799E-2</v>
      </c>
      <c r="BD9">
        <v>5.3200771776707297E-2</v>
      </c>
      <c r="BE9">
        <v>2.4902873745417001E-2</v>
      </c>
      <c r="BF9">
        <v>1.4787133530975501E-2</v>
      </c>
      <c r="BG9">
        <v>6.6822827834118595E-2</v>
      </c>
      <c r="BH9">
        <v>3.4690983880747497E-2</v>
      </c>
      <c r="BI9">
        <v>2.57233119020202E-2</v>
      </c>
      <c r="BJ9">
        <v>5.6220287097504797E-2</v>
      </c>
      <c r="BK9" s="2"/>
      <c r="BO9" s="2"/>
    </row>
    <row r="10" spans="1:67" x14ac:dyDescent="0.2">
      <c r="A10" s="2" t="s">
        <v>152</v>
      </c>
      <c r="B10">
        <v>7.87972378376843</v>
      </c>
      <c r="C10">
        <v>8.7326308718819607</v>
      </c>
      <c r="D10">
        <v>8.4370767104089595</v>
      </c>
      <c r="E10">
        <v>7.8416216860952304</v>
      </c>
      <c r="F10">
        <v>16.448320482384801</v>
      </c>
      <c r="G10">
        <v>5.5977767506296496</v>
      </c>
      <c r="H10">
        <v>6.8353961157372396</v>
      </c>
      <c r="I10">
        <v>9.7542200185367793</v>
      </c>
      <c r="J10">
        <v>8.3491634962796706</v>
      </c>
      <c r="K10">
        <v>7.4045778291115303</v>
      </c>
      <c r="L10">
        <v>5.2742931515187896</v>
      </c>
      <c r="M10">
        <v>5.3885151766982</v>
      </c>
      <c r="N10">
        <v>10.101246530679999</v>
      </c>
      <c r="O10">
        <v>5.8467715302271897</v>
      </c>
      <c r="P10">
        <v>10.191429009159901</v>
      </c>
      <c r="Q10">
        <v>7.21210198412592</v>
      </c>
      <c r="R10">
        <v>11.894995655193901</v>
      </c>
      <c r="S10">
        <v>6.5241148095975703</v>
      </c>
      <c r="T10">
        <v>5.3646864968330403</v>
      </c>
      <c r="U10">
        <v>5.11659955282731</v>
      </c>
      <c r="V10">
        <v>8.1934830585064606</v>
      </c>
      <c r="W10">
        <v>18.070130650807101</v>
      </c>
      <c r="X10">
        <v>15.3762594520803</v>
      </c>
      <c r="Y10">
        <v>8.7217293174688404</v>
      </c>
      <c r="Z10">
        <v>4.8826916781215299</v>
      </c>
      <c r="AA10">
        <v>14.942708343166901</v>
      </c>
      <c r="AB10">
        <v>13.015992859733901</v>
      </c>
      <c r="AC10">
        <v>7.6974781117136102</v>
      </c>
      <c r="AD10">
        <v>7.82800882917208</v>
      </c>
      <c r="AE10">
        <v>11.6397336416291</v>
      </c>
      <c r="AF10">
        <v>11.3066315465391</v>
      </c>
      <c r="AG10">
        <v>2.97273540470895</v>
      </c>
      <c r="AH10">
        <v>7.6418218088271699</v>
      </c>
      <c r="AI10">
        <v>2.3825277395354099</v>
      </c>
      <c r="AJ10">
        <v>8.0810332247486691</v>
      </c>
      <c r="AK10">
        <v>13.039612890677301</v>
      </c>
      <c r="AL10">
        <v>9.3726419349174108</v>
      </c>
      <c r="AM10">
        <v>7.8977338169570599</v>
      </c>
      <c r="AN10">
        <v>5.9175750839141896</v>
      </c>
      <c r="AO10">
        <v>4.4014218873755198</v>
      </c>
      <c r="AP10">
        <v>8.7881953542487992</v>
      </c>
      <c r="AQ10">
        <v>24.738208962201298</v>
      </c>
      <c r="AR10">
        <v>13.945475965057501</v>
      </c>
      <c r="AS10">
        <v>6.7519444372570501</v>
      </c>
      <c r="AT10">
        <v>5.2919699214782003</v>
      </c>
      <c r="AU10">
        <v>7.8215544976461899</v>
      </c>
      <c r="AV10">
        <v>6.5296310944401403</v>
      </c>
      <c r="AW10">
        <v>3.7728298276803698</v>
      </c>
      <c r="AX10">
        <v>6.3286317662894298</v>
      </c>
      <c r="AY10">
        <v>5.60996606554985</v>
      </c>
      <c r="AZ10">
        <v>5.9771331763201996</v>
      </c>
      <c r="BA10">
        <v>5.6990704727629504</v>
      </c>
      <c r="BB10">
        <v>6.2592964738487096</v>
      </c>
      <c r="BC10">
        <v>7.0372155265326004</v>
      </c>
      <c r="BD10">
        <v>7.54355001117976</v>
      </c>
      <c r="BE10">
        <v>4.5451311240085204</v>
      </c>
      <c r="BF10">
        <v>7.2198169056128698</v>
      </c>
      <c r="BG10">
        <v>20.923742501275498</v>
      </c>
      <c r="BH10">
        <v>14.986189253896301</v>
      </c>
      <c r="BI10">
        <v>8.0269001065866696</v>
      </c>
      <c r="BJ10">
        <v>8.36012810127027</v>
      </c>
      <c r="BK10" s="2"/>
      <c r="BO10" s="2"/>
    </row>
    <row r="11" spans="1:67" x14ac:dyDescent="0.2">
      <c r="A11" s="2" t="s">
        <v>153</v>
      </c>
      <c r="B11">
        <v>0.207129263978268</v>
      </c>
      <c r="C11">
        <v>1.3822501748553899</v>
      </c>
      <c r="D11">
        <v>0.39432489359795098</v>
      </c>
      <c r="E11">
        <v>0.40053373558097199</v>
      </c>
      <c r="F11">
        <v>0.151863711394156</v>
      </c>
      <c r="G11">
        <v>0.12670604864038701</v>
      </c>
      <c r="H11">
        <v>0.36785882074156701</v>
      </c>
      <c r="I11">
        <v>0.27949402326754702</v>
      </c>
      <c r="J11">
        <v>0.41448678089589602</v>
      </c>
      <c r="K11">
        <v>0.449014101573744</v>
      </c>
      <c r="L11">
        <v>0.54355885163496998</v>
      </c>
      <c r="M11">
        <v>0.25336481960360602</v>
      </c>
      <c r="N11">
        <v>0.78193392770431103</v>
      </c>
      <c r="O11">
        <v>0.34440682148320101</v>
      </c>
      <c r="P11">
        <v>0.40994979204273901</v>
      </c>
      <c r="Q11">
        <v>0.75378728237460502</v>
      </c>
      <c r="R11">
        <v>1.58908832405501</v>
      </c>
      <c r="S11">
        <v>0.49532592282402599</v>
      </c>
      <c r="T11">
        <v>0.265205685663507</v>
      </c>
      <c r="U11">
        <v>0.194934620542869</v>
      </c>
      <c r="V11">
        <v>0.90508948664618105</v>
      </c>
      <c r="W11">
        <v>4.2947955342160302</v>
      </c>
      <c r="X11">
        <v>2.0363176488033301</v>
      </c>
      <c r="Y11">
        <v>0.76837060279443103</v>
      </c>
      <c r="Z11">
        <v>0.237685784581179</v>
      </c>
      <c r="AA11">
        <v>2.4723053886612099</v>
      </c>
      <c r="AB11">
        <v>0.76168400967326</v>
      </c>
      <c r="AC11">
        <v>1.91074500844693</v>
      </c>
      <c r="AD11">
        <v>0.63407475215250597</v>
      </c>
      <c r="AE11">
        <v>0.79004549482931297</v>
      </c>
      <c r="AF11">
        <v>1.41689379835116</v>
      </c>
      <c r="AG11">
        <v>0.73935290052150404</v>
      </c>
      <c r="AH11">
        <v>0.139117747075202</v>
      </c>
      <c r="AI11">
        <v>9.8661905949949502E-2</v>
      </c>
      <c r="AJ11">
        <v>0.26375753773457999</v>
      </c>
      <c r="AK11">
        <v>0.92137541813689705</v>
      </c>
      <c r="AL11">
        <v>0.85065567734674197</v>
      </c>
      <c r="AM11">
        <v>0.42784975316752999</v>
      </c>
      <c r="AN11">
        <v>0.64910691990635505</v>
      </c>
      <c r="AO11">
        <v>2.3233109749973702</v>
      </c>
      <c r="AP11">
        <v>1.0058545911361001</v>
      </c>
      <c r="AQ11">
        <v>6.2779089517382003</v>
      </c>
      <c r="AR11">
        <v>5.0820231565469296</v>
      </c>
      <c r="AS11">
        <v>0.17906207260097201</v>
      </c>
      <c r="AT11">
        <v>0.118720936694323</v>
      </c>
      <c r="AU11">
        <v>0.20159797768679599</v>
      </c>
      <c r="AV11">
        <v>0.49594806617100201</v>
      </c>
      <c r="AW11">
        <v>0.17543516067890499</v>
      </c>
      <c r="AX11">
        <v>0.47121921212286899</v>
      </c>
      <c r="AY11">
        <v>0.22996957405568899</v>
      </c>
      <c r="AZ11">
        <v>0.14944193944438</v>
      </c>
      <c r="BA11">
        <v>0.16886003909057901</v>
      </c>
      <c r="BB11">
        <v>0.648001008762491</v>
      </c>
      <c r="BC11">
        <v>2.06961068150859</v>
      </c>
      <c r="BD11">
        <v>1.29207996856831</v>
      </c>
      <c r="BE11">
        <v>0.328761654641053</v>
      </c>
      <c r="BF11">
        <v>0.33172824185594801</v>
      </c>
      <c r="BG11">
        <v>5.3556057017344898</v>
      </c>
      <c r="BH11">
        <v>1.9155685786154899</v>
      </c>
      <c r="BI11">
        <v>0.61009101293538304</v>
      </c>
      <c r="BJ11">
        <v>1.43676591910074</v>
      </c>
      <c r="BK11" s="2"/>
      <c r="BO11" s="2"/>
    </row>
    <row r="12" spans="1:67" x14ac:dyDescent="0.2">
      <c r="A12" s="2" t="s">
        <v>154</v>
      </c>
      <c r="B12">
        <v>0.12690800178299599</v>
      </c>
      <c r="C12">
        <v>0.11451302759399599</v>
      </c>
      <c r="D12">
        <v>0.118524464612996</v>
      </c>
      <c r="E12">
        <v>0.12752464222715601</v>
      </c>
      <c r="F12">
        <v>6.07964807757084E-2</v>
      </c>
      <c r="G12">
        <v>0.178642351159774</v>
      </c>
      <c r="H12">
        <v>0.146297300561365</v>
      </c>
      <c r="I12">
        <v>0.102519729727196</v>
      </c>
      <c r="J12">
        <v>0.119772477859081</v>
      </c>
      <c r="K12">
        <v>0.13505158877099499</v>
      </c>
      <c r="L12">
        <v>0.18959886590908201</v>
      </c>
      <c r="M12">
        <v>0.18557988002415701</v>
      </c>
      <c r="N12">
        <v>9.8997682807043103E-2</v>
      </c>
      <c r="O12">
        <v>0.17103456066824299</v>
      </c>
      <c r="P12">
        <v>9.8121666657464496E-2</v>
      </c>
      <c r="Q12">
        <v>0.138655831850552</v>
      </c>
      <c r="R12">
        <v>8.4068967235255102E-2</v>
      </c>
      <c r="S12">
        <v>0.15327749881545699</v>
      </c>
      <c r="T12">
        <v>0.18640418234883499</v>
      </c>
      <c r="U12">
        <v>0.19544230297394</v>
      </c>
      <c r="V12">
        <v>0.12204821720620999</v>
      </c>
      <c r="W12">
        <v>5.5339942987923801E-2</v>
      </c>
      <c r="X12">
        <v>6.5035323000140102E-2</v>
      </c>
      <c r="Y12">
        <v>0.11465616090573801</v>
      </c>
      <c r="Z12">
        <v>0.20480506776228</v>
      </c>
      <c r="AA12">
        <v>6.6922272524799001E-2</v>
      </c>
      <c r="AB12">
        <v>7.6828560892468506E-2</v>
      </c>
      <c r="AC12">
        <v>0.12991267860551001</v>
      </c>
      <c r="AD12">
        <v>0.12774640675842999</v>
      </c>
      <c r="AE12">
        <v>8.59126188612713E-2</v>
      </c>
      <c r="AF12">
        <v>8.8443670945136096E-2</v>
      </c>
      <c r="AG12">
        <v>0.336390517102853</v>
      </c>
      <c r="AH12">
        <v>0.13085884819309501</v>
      </c>
      <c r="AI12">
        <v>0.419722290492618</v>
      </c>
      <c r="AJ12">
        <v>0.12374655222768299</v>
      </c>
      <c r="AK12">
        <v>7.6689393188577704E-2</v>
      </c>
      <c r="AL12">
        <v>0.106693502957212</v>
      </c>
      <c r="AM12">
        <v>0.126618600117026</v>
      </c>
      <c r="AN12">
        <v>0.16898813886085001</v>
      </c>
      <c r="AO12">
        <v>0.227199306403295</v>
      </c>
      <c r="AP12">
        <v>0.11378900441904</v>
      </c>
      <c r="AQ12">
        <v>4.0423298288406698E-2</v>
      </c>
      <c r="AR12">
        <v>7.1707842923802306E-2</v>
      </c>
      <c r="AS12">
        <v>0.148105484174607</v>
      </c>
      <c r="AT12">
        <v>0.18896554871586799</v>
      </c>
      <c r="AU12">
        <v>0.12785182284428701</v>
      </c>
      <c r="AV12">
        <v>0.15314800875220699</v>
      </c>
      <c r="AW12">
        <v>0.26505303596341201</v>
      </c>
      <c r="AX12">
        <v>0.158012037503379</v>
      </c>
      <c r="AY12">
        <v>0.17825419767525599</v>
      </c>
      <c r="AZ12">
        <v>0.16730428626916499</v>
      </c>
      <c r="BA12">
        <v>0.175467210798535</v>
      </c>
      <c r="BB12">
        <v>0.15976236373816</v>
      </c>
      <c r="BC12">
        <v>0.14210165884925299</v>
      </c>
      <c r="BD12">
        <v>0.132563580610982</v>
      </c>
      <c r="BE12">
        <v>0.22001565471186299</v>
      </c>
      <c r="BF12">
        <v>0.13850766758677399</v>
      </c>
      <c r="BG12">
        <v>4.7792597329996897E-2</v>
      </c>
      <c r="BH12">
        <v>6.6728104327122895E-2</v>
      </c>
      <c r="BI12">
        <v>0.12458109441020999</v>
      </c>
      <c r="BJ12">
        <v>0.119615391999562</v>
      </c>
      <c r="BK12" s="2"/>
      <c r="BO12" s="2"/>
    </row>
    <row r="13" spans="1:67" x14ac:dyDescent="0.2">
      <c r="A13" s="2" t="s">
        <v>155</v>
      </c>
      <c r="B13">
        <v>3.3359495485082501E-3</v>
      </c>
      <c r="C13">
        <v>1.8125769293588199E-2</v>
      </c>
      <c r="D13">
        <v>5.5394953272492903E-3</v>
      </c>
      <c r="E13">
        <v>6.5136936588034797E-3</v>
      </c>
      <c r="F13">
        <v>5.6132048376555195E-4</v>
      </c>
      <c r="G13">
        <v>4.0435814923603201E-3</v>
      </c>
      <c r="H13">
        <v>7.8732456491142303E-3</v>
      </c>
      <c r="I13">
        <v>2.93756463292922E-3</v>
      </c>
      <c r="J13">
        <v>5.9459979206128001E-3</v>
      </c>
      <c r="K13">
        <v>8.1895375204925503E-3</v>
      </c>
      <c r="L13">
        <v>1.9539706796695401E-2</v>
      </c>
      <c r="M13">
        <v>8.7258570209759606E-3</v>
      </c>
      <c r="N13">
        <v>7.6633756363212596E-3</v>
      </c>
      <c r="O13">
        <v>1.00748710803889E-2</v>
      </c>
      <c r="P13">
        <v>3.94693979310128E-3</v>
      </c>
      <c r="Q13">
        <v>1.4491891977905199E-2</v>
      </c>
      <c r="R13">
        <v>1.1231026736697E-2</v>
      </c>
      <c r="S13">
        <v>1.16371830697339E-2</v>
      </c>
      <c r="T13">
        <v>9.2149744802856193E-3</v>
      </c>
      <c r="U13">
        <v>7.4460529087252104E-3</v>
      </c>
      <c r="V13">
        <v>1.34820023984912E-2</v>
      </c>
      <c r="W13">
        <v>1.31528512217853E-2</v>
      </c>
      <c r="X13">
        <v>8.6127953100248802E-3</v>
      </c>
      <c r="Y13">
        <v>1.0101027023884599E-2</v>
      </c>
      <c r="Z13">
        <v>9.9697577695075403E-3</v>
      </c>
      <c r="AA13">
        <v>1.1072443574808201E-2</v>
      </c>
      <c r="AB13">
        <v>4.4959371814985698E-3</v>
      </c>
      <c r="AC13">
        <v>3.2248224641367597E-2</v>
      </c>
      <c r="AD13">
        <v>1.03475574631733E-2</v>
      </c>
      <c r="AE13">
        <v>5.8313084814546803E-3</v>
      </c>
      <c r="AF13">
        <v>1.10833441728235E-2</v>
      </c>
      <c r="AG13">
        <v>8.3664124506854495E-2</v>
      </c>
      <c r="AH13">
        <v>2.3822576181729599E-3</v>
      </c>
      <c r="AI13">
        <v>1.7380952342323001E-2</v>
      </c>
      <c r="AJ13">
        <v>4.0389743481795502E-3</v>
      </c>
      <c r="AK13">
        <v>5.4188512068192602E-3</v>
      </c>
      <c r="AL13">
        <v>9.6834419540345797E-3</v>
      </c>
      <c r="AM13">
        <v>6.85940272126112E-3</v>
      </c>
      <c r="AN13">
        <v>1.8536540573497799E-2</v>
      </c>
      <c r="AO13">
        <v>0.119928208878021</v>
      </c>
      <c r="AP13">
        <v>1.30237424069482E-2</v>
      </c>
      <c r="AQ13">
        <v>1.0258373456676699E-2</v>
      </c>
      <c r="AR13">
        <v>2.6131838012625402E-2</v>
      </c>
      <c r="AS13">
        <v>3.9277685262367797E-3</v>
      </c>
      <c r="AT13">
        <v>4.2392846539720704E-3</v>
      </c>
      <c r="AU13">
        <v>3.29533841142264E-3</v>
      </c>
      <c r="AV13">
        <v>1.1632120970215499E-2</v>
      </c>
      <c r="AW13">
        <v>1.2324865985276E-2</v>
      </c>
      <c r="AX13">
        <v>1.1765308956116801E-2</v>
      </c>
      <c r="AY13">
        <v>7.3071817840075701E-3</v>
      </c>
      <c r="AZ13">
        <v>4.1829881086997501E-3</v>
      </c>
      <c r="BA13">
        <v>5.1989881817937397E-3</v>
      </c>
      <c r="BB13">
        <v>1.65395860845713E-2</v>
      </c>
      <c r="BC13">
        <v>4.1791403048619898E-2</v>
      </c>
      <c r="BD13">
        <v>2.27058542637349E-2</v>
      </c>
      <c r="BE13">
        <v>1.59143286708767E-2</v>
      </c>
      <c r="BF13">
        <v>6.3639986578312904E-3</v>
      </c>
      <c r="BG13">
        <v>1.22329122577719E-2</v>
      </c>
      <c r="BH13">
        <v>8.5293370970857298E-3</v>
      </c>
      <c r="BI13">
        <v>9.46888650313993E-3</v>
      </c>
      <c r="BJ13">
        <v>2.05570197718952E-2</v>
      </c>
      <c r="BK13" s="2"/>
      <c r="BO13" s="2"/>
    </row>
    <row r="14" spans="1:67" x14ac:dyDescent="0.2">
      <c r="A14" s="2" t="s">
        <v>156</v>
      </c>
      <c r="B14">
        <v>5.4618083243102298</v>
      </c>
      <c r="C14">
        <v>6.05299846771572</v>
      </c>
      <c r="D14">
        <v>5.8481359339879502</v>
      </c>
      <c r="E14">
        <v>5.4353979627346396</v>
      </c>
      <c r="F14">
        <v>11.401106967311399</v>
      </c>
      <c r="G14">
        <v>3.8800831721029501</v>
      </c>
      <c r="H14">
        <v>4.73793554563367</v>
      </c>
      <c r="I14">
        <v>6.7611101044101503</v>
      </c>
      <c r="J14">
        <v>5.78719913748027</v>
      </c>
      <c r="K14">
        <v>5.1324622454853301</v>
      </c>
      <c r="L14">
        <v>3.6558614274218799</v>
      </c>
      <c r="M14">
        <v>3.7350341021328299</v>
      </c>
      <c r="N14">
        <v>7.0016505528817499</v>
      </c>
      <c r="O14">
        <v>4.0526732015551401</v>
      </c>
      <c r="P14">
        <v>7.06416028357601</v>
      </c>
      <c r="Q14">
        <v>4.9990481562076701</v>
      </c>
      <c r="R14">
        <v>8.2449827011704695</v>
      </c>
      <c r="S14">
        <v>4.5221717859219401</v>
      </c>
      <c r="T14">
        <v>3.7185173198678299</v>
      </c>
      <c r="U14">
        <v>3.5465565540965298</v>
      </c>
      <c r="V14">
        <v>5.67928968096943</v>
      </c>
      <c r="W14">
        <v>12.525260112956801</v>
      </c>
      <c r="X14">
        <v>10.6580108867677</v>
      </c>
      <c r="Y14">
        <v>6.0454420860105396</v>
      </c>
      <c r="Z14">
        <v>3.38442397023345</v>
      </c>
      <c r="AA14">
        <v>10.357496157995699</v>
      </c>
      <c r="AB14">
        <v>9.0219987529129195</v>
      </c>
      <c r="AC14">
        <v>5.3354852505561796</v>
      </c>
      <c r="AD14">
        <v>5.4259622493389896</v>
      </c>
      <c r="AE14">
        <v>8.0680485561639692</v>
      </c>
      <c r="AF14">
        <v>7.8371597781137101</v>
      </c>
      <c r="AG14">
        <v>2.0605431643247298</v>
      </c>
      <c r="AH14">
        <v>5.29690724113006</v>
      </c>
      <c r="AI14">
        <v>1.6514423852648299</v>
      </c>
      <c r="AJ14">
        <v>5.6013453957457804</v>
      </c>
      <c r="AK14">
        <v>9.0383709107660994</v>
      </c>
      <c r="AL14">
        <v>6.4966203315859099</v>
      </c>
      <c r="AM14">
        <v>5.4742919280367204</v>
      </c>
      <c r="AN14">
        <v>4.1017504851669004</v>
      </c>
      <c r="AO14">
        <v>3.0508331716891801</v>
      </c>
      <c r="AP14">
        <v>6.0915128320075702</v>
      </c>
      <c r="AQ14">
        <v>17.147219794252599</v>
      </c>
      <c r="AR14">
        <v>9.66626734674605</v>
      </c>
      <c r="AS14">
        <v>4.6800912499821301</v>
      </c>
      <c r="AT14">
        <v>3.6681140306806501</v>
      </c>
      <c r="AU14">
        <v>5.4214884476394198</v>
      </c>
      <c r="AV14">
        <v>4.5259953832077304</v>
      </c>
      <c r="AW14">
        <v>2.61512635778911</v>
      </c>
      <c r="AX14">
        <v>4.3866732656056202</v>
      </c>
      <c r="AY14">
        <v>3.8885321613728401</v>
      </c>
      <c r="AZ14">
        <v>4.1430330089976604</v>
      </c>
      <c r="BA14">
        <v>3.9502946300080701</v>
      </c>
      <c r="BB14">
        <v>4.3386137031370398</v>
      </c>
      <c r="BC14">
        <v>4.8778261012087398</v>
      </c>
      <c r="BD14">
        <v>5.2287904216622003</v>
      </c>
      <c r="BE14">
        <v>3.1504448238817599</v>
      </c>
      <c r="BF14">
        <v>5.00439573228459</v>
      </c>
      <c r="BG14">
        <v>14.503233121521401</v>
      </c>
      <c r="BH14">
        <v>10.387634828675999</v>
      </c>
      <c r="BI14">
        <v>5.5638231775168698</v>
      </c>
      <c r="BJ14">
        <v>5.7947992225154596</v>
      </c>
      <c r="BK14" s="2"/>
      <c r="BO14" s="2"/>
    </row>
    <row r="15" spans="1:67" x14ac:dyDescent="0.2">
      <c r="A15" s="2" t="s">
        <v>157</v>
      </c>
      <c r="B15">
        <v>0.143571065530021</v>
      </c>
      <c r="C15">
        <v>0.95810281067155401</v>
      </c>
      <c r="D15">
        <v>0.27332518822201901</v>
      </c>
      <c r="E15">
        <v>0.27762882964784702</v>
      </c>
      <c r="F15">
        <v>0.10526390314482501</v>
      </c>
      <c r="G15">
        <v>8.7825940572157896E-2</v>
      </c>
      <c r="H15">
        <v>0.25498030512229503</v>
      </c>
      <c r="I15">
        <v>0.19373049432408901</v>
      </c>
      <c r="J15">
        <v>0.28730034355736001</v>
      </c>
      <c r="K15">
        <v>0.31123285853749599</v>
      </c>
      <c r="L15">
        <v>0.37676628547917801</v>
      </c>
      <c r="M15">
        <v>0.17561911089614199</v>
      </c>
      <c r="N15">
        <v>0.54199529619617004</v>
      </c>
      <c r="O15">
        <v>0.238724617276697</v>
      </c>
      <c r="P15">
        <v>0.28415554252556002</v>
      </c>
      <c r="Q15">
        <v>0.52248552999836295</v>
      </c>
      <c r="R15">
        <v>1.1014720935263</v>
      </c>
      <c r="S15">
        <v>0.34333376686372302</v>
      </c>
      <c r="T15">
        <v>0.18382657408231001</v>
      </c>
      <c r="U15">
        <v>0.13511838262281001</v>
      </c>
      <c r="V15">
        <v>0.62736022598097696</v>
      </c>
      <c r="W15">
        <v>2.9769254156232599</v>
      </c>
      <c r="X15">
        <v>1.41146783702088</v>
      </c>
      <c r="Y15">
        <v>0.532593916952109</v>
      </c>
      <c r="Z15">
        <v>0.16475123165644001</v>
      </c>
      <c r="AA15">
        <v>1.7136715118056101</v>
      </c>
      <c r="AB15">
        <v>0.52795912394201305</v>
      </c>
      <c r="AC15">
        <v>1.3244275190491299</v>
      </c>
      <c r="AD15">
        <v>0.43950712653315399</v>
      </c>
      <c r="AE15">
        <v>0.54761780725502596</v>
      </c>
      <c r="AF15">
        <v>0.982115941480044</v>
      </c>
      <c r="AG15">
        <v>0.512480377924313</v>
      </c>
      <c r="AH15">
        <v>9.6429074151054894E-2</v>
      </c>
      <c r="AI15">
        <v>6.8387221777873805E-2</v>
      </c>
      <c r="AJ15">
        <v>0.182822793254873</v>
      </c>
      <c r="AK15">
        <v>0.63864877331884096</v>
      </c>
      <c r="AL15">
        <v>0.589629583949136</v>
      </c>
      <c r="AM15">
        <v>0.29656285103135599</v>
      </c>
      <c r="AN15">
        <v>0.44992663382025999</v>
      </c>
      <c r="AO15">
        <v>1.6103964573160101</v>
      </c>
      <c r="AP15">
        <v>0.69720527463411097</v>
      </c>
      <c r="AQ15">
        <v>4.3515148906768504</v>
      </c>
      <c r="AR15">
        <v>3.5225900225004398</v>
      </c>
      <c r="AS15">
        <v>0.12411637076838899</v>
      </c>
      <c r="AT15">
        <v>8.2291082164971094E-2</v>
      </c>
      <c r="AU15">
        <v>0.13973706984018999</v>
      </c>
      <c r="AV15">
        <v>0.34376500377076702</v>
      </c>
      <c r="AW15">
        <v>0.121602386995662</v>
      </c>
      <c r="AX15">
        <v>0.32662426912167902</v>
      </c>
      <c r="AY15">
        <v>0.159402761871271</v>
      </c>
      <c r="AZ15">
        <v>0.103585258983282</v>
      </c>
      <c r="BA15">
        <v>0.11704486003489201</v>
      </c>
      <c r="BB15">
        <v>0.44916007333156199</v>
      </c>
      <c r="BC15">
        <v>1.43454480874489</v>
      </c>
      <c r="BD15">
        <v>0.89560158645822896</v>
      </c>
      <c r="BE15">
        <v>0.22788021399067401</v>
      </c>
      <c r="BF15">
        <v>0.22993649536085201</v>
      </c>
      <c r="BG15">
        <v>3.7122229783759702</v>
      </c>
      <c r="BH15">
        <v>1.32777096096817</v>
      </c>
      <c r="BI15">
        <v>0.42288286550111598</v>
      </c>
      <c r="BJ15">
        <v>0.99589024604597898</v>
      </c>
      <c r="BK15" s="2"/>
      <c r="BO15" s="2"/>
    </row>
    <row r="16" spans="1:67" x14ac:dyDescent="0.2">
      <c r="A16" s="2" t="s">
        <v>158</v>
      </c>
      <c r="B16">
        <v>8.5796072329155702E-5</v>
      </c>
      <c r="C16">
        <v>3.1824081277350498E-3</v>
      </c>
      <c r="D16">
        <v>2.7915707486632899E-4</v>
      </c>
      <c r="E16">
        <v>3.3724040964623798E-4</v>
      </c>
      <c r="F16">
        <v>7.7185541788049795E-5</v>
      </c>
      <c r="G16">
        <v>6.4740249562662494E-5</v>
      </c>
      <c r="H16">
        <v>3.1015310901774599E-3</v>
      </c>
      <c r="I16">
        <v>9.6250295149502395E-5</v>
      </c>
      <c r="J16">
        <v>3.0795163317688798E-4</v>
      </c>
      <c r="K16">
        <v>3.75997205790486E-3</v>
      </c>
      <c r="L16">
        <v>1.4347492129518399E-3</v>
      </c>
      <c r="M16">
        <v>6.8442992650819099E-4</v>
      </c>
      <c r="N16">
        <v>6.9545414804915104E-4</v>
      </c>
      <c r="O16">
        <v>4.4934731833282002E-4</v>
      </c>
      <c r="P16">
        <v>1.9054641154051501E-4</v>
      </c>
      <c r="Q16">
        <v>1.4570717948896199E-3</v>
      </c>
      <c r="R16">
        <v>1.94134482714452E-3</v>
      </c>
      <c r="S16">
        <v>1.6555045142432499E-3</v>
      </c>
      <c r="T16">
        <v>6.1751360279156003E-4</v>
      </c>
      <c r="U16">
        <v>1.7561252258558099E-4</v>
      </c>
      <c r="V16">
        <v>1.32398841394923E-3</v>
      </c>
      <c r="W16">
        <v>5.7174337454977903E-3</v>
      </c>
      <c r="X16">
        <v>1.99850011114935E-3</v>
      </c>
      <c r="Y16">
        <v>9.5029071051471803E-4</v>
      </c>
      <c r="Z16">
        <v>1.77850861324867E-3</v>
      </c>
      <c r="AA16">
        <v>2.89151442035342E-3</v>
      </c>
      <c r="AB16">
        <v>1.63480271987592E-3</v>
      </c>
      <c r="AC16">
        <v>9.2540739542100892E-3</v>
      </c>
      <c r="AD16">
        <v>6.3114531411623603E-3</v>
      </c>
      <c r="AE16">
        <v>5.5017441720547303E-4</v>
      </c>
      <c r="AF16">
        <v>1.8162041461887699E-3</v>
      </c>
      <c r="AG16">
        <v>1.28697277708855E-2</v>
      </c>
      <c r="AH16">
        <v>3.9019386335050599E-4</v>
      </c>
      <c r="AI16">
        <v>3.6902685275919702E-4</v>
      </c>
      <c r="AJ16">
        <v>1.1392730557898401E-3</v>
      </c>
      <c r="AK16">
        <v>4.2582782625997396E-3</v>
      </c>
      <c r="AL16">
        <v>5.3677740272973298E-3</v>
      </c>
      <c r="AM16">
        <v>1.6232318452442101E-3</v>
      </c>
      <c r="AN16">
        <v>3.6169494742470101E-3</v>
      </c>
      <c r="AO16">
        <v>1.9018633166546599E-2</v>
      </c>
      <c r="AP16">
        <v>1.64961236832936E-3</v>
      </c>
      <c r="AQ16">
        <v>5.7182638918083896E-3</v>
      </c>
      <c r="AR16">
        <v>9.8180521032568899E-3</v>
      </c>
      <c r="AS16">
        <v>6.0853995585649395E-4</v>
      </c>
      <c r="AT16">
        <v>4.45745917901922E-4</v>
      </c>
      <c r="AU16">
        <v>6.6458682453363196E-5</v>
      </c>
      <c r="AV16">
        <v>1.6671314218207401E-3</v>
      </c>
      <c r="AW16">
        <v>1.28206696537762E-3</v>
      </c>
      <c r="AX16">
        <v>6.9508087101932702E-4</v>
      </c>
      <c r="AY16">
        <v>2.1438360243827099E-4</v>
      </c>
      <c r="AZ16">
        <v>5.7872733206540601E-4</v>
      </c>
      <c r="BA16">
        <v>5.9718660106210502E-4</v>
      </c>
      <c r="BB16">
        <v>1.1751542430686001E-3</v>
      </c>
      <c r="BC16">
        <v>8.9934968420996193E-3</v>
      </c>
      <c r="BD16">
        <v>2.59422897515373E-3</v>
      </c>
      <c r="BE16">
        <v>9.9988662997423897E-4</v>
      </c>
      <c r="BF16">
        <v>2.6058003577534498E-4</v>
      </c>
      <c r="BG16">
        <v>6.0633875902385299E-3</v>
      </c>
      <c r="BH16">
        <v>1.77115439291093E-3</v>
      </c>
      <c r="BI16">
        <v>1.5514925208741099E-3</v>
      </c>
      <c r="BJ16">
        <v>3.9723654257145403E-3</v>
      </c>
      <c r="BK16" s="2"/>
    </row>
    <row r="17" spans="1:66" x14ac:dyDescent="0.2">
      <c r="A17" s="2" t="s">
        <v>159</v>
      </c>
      <c r="B17">
        <v>0.99999994134796599</v>
      </c>
      <c r="C17">
        <v>0.99999782445406304</v>
      </c>
      <c r="D17">
        <v>0.99999980916331199</v>
      </c>
      <c r="E17">
        <v>0.99999976945640501</v>
      </c>
      <c r="F17">
        <v>0.99999997707386301</v>
      </c>
      <c r="G17">
        <v>0.999999955742081</v>
      </c>
      <c r="H17">
        <v>0.99998526378109998</v>
      </c>
      <c r="I17">
        <v>0.99999994209674703</v>
      </c>
      <c r="J17">
        <v>0.99999978947817802</v>
      </c>
      <c r="K17">
        <v>0.99998213532991098</v>
      </c>
      <c r="L17">
        <v>0.99999901918180101</v>
      </c>
      <c r="M17">
        <v>0.99999805584309798</v>
      </c>
      <c r="N17">
        <v>0.99999952457223695</v>
      </c>
      <c r="O17">
        <v>0.99999969281692003</v>
      </c>
      <c r="P17">
        <v>0.99999986973850596</v>
      </c>
      <c r="Q17">
        <v>0.99999900392234897</v>
      </c>
      <c r="R17">
        <v>0.99999867284967903</v>
      </c>
      <c r="S17">
        <v>0.99994652067771606</v>
      </c>
      <c r="T17">
        <v>0.999995591235737</v>
      </c>
      <c r="U17">
        <v>0.99999987994664397</v>
      </c>
      <c r="V17">
        <v>0.99999909488061001</v>
      </c>
      <c r="W17">
        <v>0.99999609141255497</v>
      </c>
      <c r="X17">
        <v>0.99999863378825904</v>
      </c>
      <c r="Y17">
        <v>0.99999935036186505</v>
      </c>
      <c r="Z17">
        <v>0.99998910270102404</v>
      </c>
      <c r="AA17">
        <v>0.99999802328968601</v>
      </c>
      <c r="AB17">
        <v>0.99999799831681402</v>
      </c>
      <c r="AC17">
        <v>0.99960553200899704</v>
      </c>
      <c r="AD17">
        <v>0.99997001263791896</v>
      </c>
      <c r="AE17">
        <v>0.99999962389128805</v>
      </c>
      <c r="AF17">
        <v>0.99999875840649699</v>
      </c>
      <c r="AG17">
        <v>0.99822922058737096</v>
      </c>
      <c r="AH17">
        <v>0.99999814612456905</v>
      </c>
      <c r="AI17">
        <v>0.99999958255964305</v>
      </c>
      <c r="AJ17">
        <v>0.99999458704313704</v>
      </c>
      <c r="AK17">
        <v>0.99997976901862196</v>
      </c>
      <c r="AL17">
        <v>0.99995820677605696</v>
      </c>
      <c r="AM17">
        <v>0.99999836044774804</v>
      </c>
      <c r="AN17">
        <v>0.99987686053376701</v>
      </c>
      <c r="AO17">
        <v>0.99630280096965496</v>
      </c>
      <c r="AP17">
        <v>0.99999887229613704</v>
      </c>
      <c r="AQ17">
        <v>0.99999609081521501</v>
      </c>
      <c r="AR17">
        <v>0.99999328792835696</v>
      </c>
      <c r="AS17">
        <v>0.99999651193004702</v>
      </c>
      <c r="AT17">
        <v>0.99999788199946604</v>
      </c>
      <c r="AU17">
        <v>0.99999980566800595</v>
      </c>
      <c r="AV17">
        <v>0.99994614612859301</v>
      </c>
      <c r="AW17">
        <v>0.99997276068040597</v>
      </c>
      <c r="AX17">
        <v>0.99999952482677001</v>
      </c>
      <c r="AY17">
        <v>0.99999985344265097</v>
      </c>
      <c r="AZ17">
        <v>0.99999725016452701</v>
      </c>
      <c r="BA17">
        <v>0.999992174622087</v>
      </c>
      <c r="BB17">
        <v>0.99999656383351998</v>
      </c>
      <c r="BC17">
        <v>0.99999385174988098</v>
      </c>
      <c r="BD17">
        <v>0.99999241368123304</v>
      </c>
      <c r="BE17">
        <v>0.99993201348327398</v>
      </c>
      <c r="BF17">
        <v>0.99999982186145497</v>
      </c>
      <c r="BG17">
        <v>0.99999585487758003</v>
      </c>
      <c r="BH17">
        <v>0.99999878919839602</v>
      </c>
      <c r="BI17">
        <v>0.99995885090953995</v>
      </c>
      <c r="BJ17">
        <v>0.99999728444434499</v>
      </c>
      <c r="BK17" s="2"/>
    </row>
    <row r="18" spans="1:66" x14ac:dyDescent="0.2">
      <c r="BK18" s="2"/>
    </row>
    <row r="19" spans="1:66" x14ac:dyDescent="0.2">
      <c r="BK19" s="2"/>
    </row>
    <row r="20" spans="1:66" x14ac:dyDescent="0.2">
      <c r="BK20" s="2"/>
    </row>
    <row r="21" spans="1:66" x14ac:dyDescent="0.2">
      <c r="BK21" s="2"/>
    </row>
    <row r="22" spans="1:66" x14ac:dyDescent="0.2">
      <c r="BK22" s="2"/>
    </row>
    <row r="23" spans="1:66" x14ac:dyDescent="0.2">
      <c r="BK23" s="2"/>
    </row>
    <row r="24" spans="1:66" x14ac:dyDescent="0.2">
      <c r="BK24" s="2"/>
    </row>
    <row r="25" spans="1:66" x14ac:dyDescent="0.2">
      <c r="BK25" s="2"/>
    </row>
    <row r="26" spans="1:66" x14ac:dyDescent="0.2">
      <c r="BK26" s="2"/>
    </row>
    <row r="27" spans="1:66" x14ac:dyDescent="0.2">
      <c r="BK27" s="2"/>
    </row>
    <row r="28" spans="1:66" x14ac:dyDescent="0.2">
      <c r="BK28" s="2"/>
    </row>
    <row r="29" spans="1:66" x14ac:dyDescent="0.2">
      <c r="BK29" s="2"/>
      <c r="BN29" s="2"/>
    </row>
    <row r="30" spans="1:66" x14ac:dyDescent="0.2">
      <c r="BK30" s="2"/>
    </row>
    <row r="31" spans="1:66" x14ac:dyDescent="0.2">
      <c r="A31" s="2"/>
      <c r="BK31" s="2"/>
    </row>
    <row r="32" spans="1:66" x14ac:dyDescent="0.2">
      <c r="BN32" s="2"/>
    </row>
    <row r="81" spans="1:66" x14ac:dyDescent="0.2">
      <c r="A81" s="2"/>
      <c r="BK81" s="2"/>
      <c r="BN81" s="2"/>
    </row>
    <row r="119" spans="1:66" x14ac:dyDescent="0.2">
      <c r="A119" s="2"/>
      <c r="BK119" s="2"/>
    </row>
    <row r="120" spans="1:66" x14ac:dyDescent="0.2">
      <c r="BN120" s="2"/>
    </row>
    <row r="141" spans="1:67" x14ac:dyDescent="0.2">
      <c r="A141" s="2"/>
      <c r="BK141" s="2"/>
      <c r="BO141" s="2"/>
    </row>
    <row r="152" spans="1:67" x14ac:dyDescent="0.2">
      <c r="A152" s="2"/>
      <c r="BK152" s="2"/>
      <c r="BO152" s="2"/>
    </row>
    <row r="155" spans="1:67" x14ac:dyDescent="0.2">
      <c r="BN155" s="2"/>
    </row>
    <row r="160" spans="1:67" x14ac:dyDescent="0.2">
      <c r="A160" s="2"/>
      <c r="BK160" s="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C97EE-928B-AD44-98D5-63CD5BF4A5DD}">
  <dimension ref="A1:BO156"/>
  <sheetViews>
    <sheetView workbookViewId="0">
      <selection activeCell="A7" sqref="A7:A53"/>
    </sheetView>
  </sheetViews>
  <sheetFormatPr baseColWidth="10" defaultColWidth="8.83203125" defaultRowHeight="15" x14ac:dyDescent="0.2"/>
  <cols>
    <col min="1" max="1" width="22.33203125" bestFit="1" customWidth="1"/>
    <col min="67" max="67" width="21.83203125" customWidth="1"/>
  </cols>
  <sheetData>
    <row r="1" spans="1:67" x14ac:dyDescent="0.2">
      <c r="A1" s="1" t="s">
        <v>0</v>
      </c>
      <c r="B1" t="s">
        <v>19</v>
      </c>
      <c r="C1" t="s">
        <v>19</v>
      </c>
      <c r="D1" t="s">
        <v>19</v>
      </c>
      <c r="E1" t="s">
        <v>19</v>
      </c>
      <c r="F1" t="s">
        <v>19</v>
      </c>
      <c r="G1" t="s">
        <v>19</v>
      </c>
      <c r="H1" t="s">
        <v>19</v>
      </c>
      <c r="I1" t="s">
        <v>19</v>
      </c>
      <c r="J1" t="s">
        <v>19</v>
      </c>
      <c r="K1" t="s">
        <v>38</v>
      </c>
      <c r="L1" t="s">
        <v>19</v>
      </c>
      <c r="M1" t="s">
        <v>19</v>
      </c>
      <c r="N1" t="s">
        <v>19</v>
      </c>
      <c r="O1" t="s">
        <v>19</v>
      </c>
      <c r="P1" t="s">
        <v>19</v>
      </c>
      <c r="Q1" t="s">
        <v>19</v>
      </c>
      <c r="R1" t="s">
        <v>19</v>
      </c>
      <c r="S1" t="s">
        <v>19</v>
      </c>
      <c r="T1" t="s">
        <v>19</v>
      </c>
      <c r="U1" t="s">
        <v>19</v>
      </c>
      <c r="V1" t="s">
        <v>19</v>
      </c>
      <c r="W1" t="s">
        <v>19</v>
      </c>
      <c r="X1" t="s">
        <v>19</v>
      </c>
      <c r="Y1" t="s">
        <v>19</v>
      </c>
      <c r="Z1" t="s">
        <v>19</v>
      </c>
      <c r="AA1" t="s">
        <v>19</v>
      </c>
      <c r="AB1" t="s">
        <v>19</v>
      </c>
      <c r="AC1" t="s">
        <v>19</v>
      </c>
      <c r="AD1" t="s">
        <v>19</v>
      </c>
      <c r="AE1" t="s">
        <v>19</v>
      </c>
      <c r="AF1" t="s">
        <v>19</v>
      </c>
      <c r="AG1" t="s">
        <v>19</v>
      </c>
      <c r="AH1" t="s">
        <v>19</v>
      </c>
      <c r="AI1" t="s">
        <v>19</v>
      </c>
      <c r="AJ1" t="s">
        <v>19</v>
      </c>
      <c r="AK1" t="s">
        <v>19</v>
      </c>
      <c r="AL1" t="s">
        <v>19</v>
      </c>
      <c r="AM1" t="s">
        <v>19</v>
      </c>
      <c r="AN1" t="s">
        <v>19</v>
      </c>
      <c r="AO1" t="s">
        <v>19</v>
      </c>
      <c r="AP1" t="s">
        <v>19</v>
      </c>
      <c r="AQ1" t="s">
        <v>19</v>
      </c>
      <c r="AR1" t="s">
        <v>19</v>
      </c>
      <c r="AS1" t="s">
        <v>19</v>
      </c>
      <c r="AT1" t="s">
        <v>19</v>
      </c>
      <c r="AU1" t="s">
        <v>19</v>
      </c>
      <c r="AV1" t="s">
        <v>19</v>
      </c>
      <c r="AW1" t="s">
        <v>19</v>
      </c>
      <c r="AX1" t="s">
        <v>19</v>
      </c>
      <c r="AY1" t="s">
        <v>19</v>
      </c>
      <c r="AZ1" t="s">
        <v>19</v>
      </c>
      <c r="BA1" t="s">
        <v>19</v>
      </c>
      <c r="BB1" t="s">
        <v>19</v>
      </c>
      <c r="BC1" t="s">
        <v>19</v>
      </c>
      <c r="BD1" t="s">
        <v>19</v>
      </c>
      <c r="BE1" t="s">
        <v>19</v>
      </c>
      <c r="BF1" t="s">
        <v>19</v>
      </c>
      <c r="BG1" t="s">
        <v>19</v>
      </c>
      <c r="BH1" t="s">
        <v>19</v>
      </c>
      <c r="BI1" t="s">
        <v>19</v>
      </c>
      <c r="BJ1" t="s">
        <v>19</v>
      </c>
    </row>
    <row r="2" spans="1:67" x14ac:dyDescent="0.2">
      <c r="A2" s="1" t="s">
        <v>2</v>
      </c>
      <c r="B2" t="s">
        <v>16</v>
      </c>
      <c r="C2" t="s">
        <v>21</v>
      </c>
      <c r="D2" t="s">
        <v>24</v>
      </c>
      <c r="E2" t="s">
        <v>26</v>
      </c>
      <c r="F2" t="s">
        <v>28</v>
      </c>
      <c r="G2" t="s">
        <v>30</v>
      </c>
      <c r="H2" t="s">
        <v>32</v>
      </c>
      <c r="I2" t="s">
        <v>34</v>
      </c>
      <c r="J2" t="s">
        <v>36</v>
      </c>
      <c r="K2" t="s">
        <v>38</v>
      </c>
      <c r="L2" t="s">
        <v>40</v>
      </c>
      <c r="M2" t="s">
        <v>42</v>
      </c>
      <c r="N2" t="s">
        <v>44</v>
      </c>
      <c r="O2" t="s">
        <v>46</v>
      </c>
      <c r="P2" t="s">
        <v>48</v>
      </c>
      <c r="Q2" t="s">
        <v>50</v>
      </c>
      <c r="R2" t="s">
        <v>52</v>
      </c>
      <c r="S2" t="s">
        <v>54</v>
      </c>
      <c r="T2" t="s">
        <v>57</v>
      </c>
      <c r="U2" t="s">
        <v>58</v>
      </c>
      <c r="V2" t="s">
        <v>60</v>
      </c>
      <c r="W2" t="s">
        <v>62</v>
      </c>
      <c r="X2" t="s">
        <v>64</v>
      </c>
      <c r="Y2" t="s">
        <v>66</v>
      </c>
      <c r="Z2" t="s">
        <v>68</v>
      </c>
      <c r="AA2" t="s">
        <v>70</v>
      </c>
      <c r="AB2" t="s">
        <v>72</v>
      </c>
      <c r="AC2" t="s">
        <v>74</v>
      </c>
      <c r="AD2" t="s">
        <v>76</v>
      </c>
      <c r="AE2" t="s">
        <v>80</v>
      </c>
      <c r="AF2" t="s">
        <v>137</v>
      </c>
      <c r="AG2" t="s">
        <v>86</v>
      </c>
      <c r="AH2" t="s">
        <v>87</v>
      </c>
      <c r="AI2" t="s">
        <v>136</v>
      </c>
      <c r="AJ2" t="s">
        <v>88</v>
      </c>
      <c r="AK2" t="s">
        <v>89</v>
      </c>
      <c r="AL2" t="s">
        <v>82</v>
      </c>
      <c r="AM2" t="s">
        <v>83</v>
      </c>
      <c r="AN2" t="s">
        <v>84</v>
      </c>
      <c r="AO2" t="s">
        <v>85</v>
      </c>
      <c r="AP2" t="s">
        <v>142</v>
      </c>
      <c r="AQ2" t="s">
        <v>143</v>
      </c>
      <c r="AR2" t="s">
        <v>144</v>
      </c>
      <c r="AS2" t="s">
        <v>106</v>
      </c>
      <c r="AT2" t="s">
        <v>109</v>
      </c>
      <c r="AU2" t="s">
        <v>110</v>
      </c>
      <c r="AV2" t="s">
        <v>111</v>
      </c>
      <c r="AW2" t="s">
        <v>112</v>
      </c>
      <c r="AX2" t="s">
        <v>113</v>
      </c>
      <c r="AY2" t="s">
        <v>114</v>
      </c>
      <c r="AZ2" t="s">
        <v>115</v>
      </c>
      <c r="BA2" t="s">
        <v>116</v>
      </c>
      <c r="BB2" t="s">
        <v>99</v>
      </c>
      <c r="BC2" t="s">
        <v>100</v>
      </c>
      <c r="BD2" t="s">
        <v>101</v>
      </c>
      <c r="BE2" t="s">
        <v>102</v>
      </c>
      <c r="BF2" t="s">
        <v>103</v>
      </c>
      <c r="BG2" t="s">
        <v>104</v>
      </c>
      <c r="BH2" t="s">
        <v>105</v>
      </c>
      <c r="BI2" t="s">
        <v>107</v>
      </c>
      <c r="BJ2" t="s">
        <v>108</v>
      </c>
    </row>
    <row r="3" spans="1:67" x14ac:dyDescent="0.2">
      <c r="A3" s="1" t="s">
        <v>4</v>
      </c>
      <c r="B3">
        <v>6.391800536699999</v>
      </c>
      <c r="C3">
        <v>3.1770135480600001</v>
      </c>
      <c r="D3">
        <v>12.816808360899998</v>
      </c>
      <c r="E3">
        <v>6.4393644018000007</v>
      </c>
      <c r="G3">
        <v>7.2663764387999992</v>
      </c>
      <c r="I3">
        <v>6.9784064186600006</v>
      </c>
      <c r="J3">
        <v>9.3769842030999975</v>
      </c>
      <c r="L3">
        <v>4.9435101709999989</v>
      </c>
      <c r="N3">
        <v>5.6914977681000014</v>
      </c>
      <c r="O3">
        <v>3.5272978020000001</v>
      </c>
      <c r="P3">
        <v>4.3809950771999997</v>
      </c>
      <c r="Q3">
        <v>6.7555961862899983</v>
      </c>
      <c r="R3">
        <v>3.900568452299999</v>
      </c>
      <c r="V3">
        <v>5.8217415102857135</v>
      </c>
      <c r="W3">
        <v>5.4120773374000004</v>
      </c>
      <c r="X3">
        <v>3.1308680299499994</v>
      </c>
      <c r="Y3">
        <v>8.7737657630000001</v>
      </c>
      <c r="AA3">
        <v>4.5696121390500002</v>
      </c>
      <c r="AE3">
        <v>5.2424940364182175</v>
      </c>
      <c r="AF3">
        <v>7.8035580797046311</v>
      </c>
      <c r="AG3">
        <v>4.3081732437999998</v>
      </c>
      <c r="AH3">
        <v>5.9116515077315306</v>
      </c>
      <c r="AI3">
        <v>6.3690267548859678</v>
      </c>
      <c r="AJ3">
        <v>5.0152046884003711</v>
      </c>
      <c r="AK3">
        <v>6.8148693932681876</v>
      </c>
      <c r="AL3">
        <v>5.5692706669773777</v>
      </c>
      <c r="AM3">
        <v>4.7930427101559818</v>
      </c>
      <c r="AO3">
        <v>10.871165677992973</v>
      </c>
      <c r="AP3">
        <v>7.4679808898985423</v>
      </c>
      <c r="AQ3">
        <v>11.63469362221954</v>
      </c>
      <c r="AR3">
        <v>5.9677120734438471</v>
      </c>
      <c r="AS3">
        <v>19.946134186819162</v>
      </c>
      <c r="AT3">
        <v>6.4223087544769069</v>
      </c>
      <c r="AU3">
        <v>3.6916910040154773</v>
      </c>
      <c r="AV3">
        <v>3.9347221929654719</v>
      </c>
      <c r="AW3">
        <v>3.6236144062996232</v>
      </c>
      <c r="AX3">
        <v>4.5734651714511285</v>
      </c>
      <c r="AY3">
        <v>6.030428868010616</v>
      </c>
      <c r="AZ3">
        <v>6.5530017198397887</v>
      </c>
      <c r="BA3">
        <v>3.777933176509281</v>
      </c>
      <c r="BB3">
        <v>21.360497201093356</v>
      </c>
      <c r="BC3">
        <v>3.2428538967767278</v>
      </c>
      <c r="BD3">
        <v>7.618925827711827</v>
      </c>
      <c r="BE3">
        <v>3.010194052165716</v>
      </c>
      <c r="BF3">
        <v>4.5653243432231205</v>
      </c>
      <c r="BG3">
        <v>2.6636050095151971</v>
      </c>
      <c r="BH3">
        <v>2.6636050095151971</v>
      </c>
      <c r="BI3">
        <v>4.424043523818284</v>
      </c>
      <c r="BJ3">
        <v>4.424043523818284</v>
      </c>
      <c r="BL3" s="2"/>
    </row>
    <row r="4" spans="1:67" x14ac:dyDescent="0.2">
      <c r="A4" s="2" t="s">
        <v>6</v>
      </c>
      <c r="B4" t="s">
        <v>17</v>
      </c>
      <c r="C4" t="s">
        <v>17</v>
      </c>
      <c r="D4" t="s">
        <v>17</v>
      </c>
      <c r="E4" t="s">
        <v>17</v>
      </c>
      <c r="F4" t="s">
        <v>17</v>
      </c>
      <c r="G4" t="s">
        <v>17</v>
      </c>
      <c r="H4" t="s">
        <v>17</v>
      </c>
      <c r="I4" t="s">
        <v>17</v>
      </c>
      <c r="J4" t="s">
        <v>17</v>
      </c>
      <c r="K4" t="s">
        <v>17</v>
      </c>
      <c r="L4" t="s">
        <v>17</v>
      </c>
      <c r="M4" t="s">
        <v>17</v>
      </c>
      <c r="N4" t="s">
        <v>17</v>
      </c>
      <c r="O4" t="s">
        <v>17</v>
      </c>
      <c r="P4" t="s">
        <v>17</v>
      </c>
      <c r="Q4" t="s">
        <v>17</v>
      </c>
      <c r="R4" t="s">
        <v>17</v>
      </c>
      <c r="S4" t="s">
        <v>17</v>
      </c>
      <c r="T4" t="s">
        <v>17</v>
      </c>
      <c r="U4" t="s">
        <v>17</v>
      </c>
      <c r="V4" t="s">
        <v>17</v>
      </c>
      <c r="W4" t="s">
        <v>17</v>
      </c>
      <c r="X4" t="s">
        <v>17</v>
      </c>
      <c r="Y4" t="s">
        <v>17</v>
      </c>
      <c r="Z4" t="s">
        <v>17</v>
      </c>
      <c r="AA4" t="s">
        <v>17</v>
      </c>
      <c r="AB4" t="s">
        <v>17</v>
      </c>
      <c r="AC4" t="s">
        <v>17</v>
      </c>
      <c r="AD4" t="s">
        <v>17</v>
      </c>
      <c r="AE4" t="s">
        <v>17</v>
      </c>
      <c r="AF4" t="s">
        <v>17</v>
      </c>
      <c r="AG4" t="s">
        <v>98</v>
      </c>
      <c r="AH4" t="s">
        <v>98</v>
      </c>
      <c r="AI4" t="s">
        <v>98</v>
      </c>
      <c r="AJ4" t="s">
        <v>98</v>
      </c>
      <c r="AK4" t="s">
        <v>98</v>
      </c>
      <c r="AL4" t="s">
        <v>98</v>
      </c>
      <c r="AM4" t="s">
        <v>98</v>
      </c>
      <c r="AN4" t="s">
        <v>98</v>
      </c>
      <c r="AO4" t="s">
        <v>98</v>
      </c>
      <c r="AP4" t="s">
        <v>98</v>
      </c>
      <c r="AQ4" t="s">
        <v>98</v>
      </c>
      <c r="AR4" t="s">
        <v>98</v>
      </c>
      <c r="AS4" t="s">
        <v>133</v>
      </c>
      <c r="AT4" t="s">
        <v>133</v>
      </c>
      <c r="AU4" t="s">
        <v>133</v>
      </c>
      <c r="AV4" t="s">
        <v>133</v>
      </c>
      <c r="AW4" t="s">
        <v>133</v>
      </c>
      <c r="AX4" t="s">
        <v>133</v>
      </c>
      <c r="AY4" t="s">
        <v>133</v>
      </c>
      <c r="AZ4" t="s">
        <v>133</v>
      </c>
      <c r="BA4" t="s">
        <v>133</v>
      </c>
      <c r="BB4" t="s">
        <v>133</v>
      </c>
      <c r="BC4" t="s">
        <v>133</v>
      </c>
      <c r="BD4" t="s">
        <v>133</v>
      </c>
      <c r="BE4" t="s">
        <v>133</v>
      </c>
      <c r="BF4" t="s">
        <v>133</v>
      </c>
      <c r="BG4" t="s">
        <v>133</v>
      </c>
      <c r="BH4" t="s">
        <v>133</v>
      </c>
      <c r="BI4" t="s">
        <v>133</v>
      </c>
      <c r="BJ4" t="s">
        <v>133</v>
      </c>
    </row>
    <row r="5" spans="1:67" x14ac:dyDescent="0.2">
      <c r="A5" s="2" t="s">
        <v>8</v>
      </c>
      <c r="B5" t="s">
        <v>18</v>
      </c>
      <c r="C5" t="s">
        <v>22</v>
      </c>
      <c r="D5" t="s">
        <v>25</v>
      </c>
      <c r="E5" t="s">
        <v>27</v>
      </c>
      <c r="F5" t="s">
        <v>29</v>
      </c>
      <c r="G5" t="s">
        <v>31</v>
      </c>
      <c r="H5" t="s">
        <v>33</v>
      </c>
      <c r="I5" t="s">
        <v>35</v>
      </c>
      <c r="J5" t="s">
        <v>37</v>
      </c>
      <c r="K5" t="s">
        <v>39</v>
      </c>
      <c r="L5" t="s">
        <v>41</v>
      </c>
      <c r="M5" t="s">
        <v>43</v>
      </c>
      <c r="N5" t="s">
        <v>45</v>
      </c>
      <c r="O5" t="s">
        <v>47</v>
      </c>
      <c r="P5" t="s">
        <v>49</v>
      </c>
      <c r="Q5" t="s">
        <v>51</v>
      </c>
      <c r="R5" t="s">
        <v>53</v>
      </c>
      <c r="S5" t="s">
        <v>55</v>
      </c>
      <c r="T5" t="s">
        <v>56</v>
      </c>
      <c r="U5" t="s">
        <v>59</v>
      </c>
      <c r="V5" t="s">
        <v>61</v>
      </c>
      <c r="W5" t="s">
        <v>63</v>
      </c>
      <c r="X5" t="s">
        <v>65</v>
      </c>
      <c r="Y5" t="s">
        <v>67</v>
      </c>
      <c r="Z5" t="s">
        <v>69</v>
      </c>
      <c r="AA5" t="s">
        <v>71</v>
      </c>
      <c r="AB5" t="s">
        <v>73</v>
      </c>
      <c r="AC5" t="s">
        <v>75</v>
      </c>
      <c r="AD5" t="s">
        <v>77</v>
      </c>
      <c r="AE5" t="s">
        <v>81</v>
      </c>
      <c r="AF5" t="s">
        <v>138</v>
      </c>
      <c r="AG5" t="s">
        <v>94</v>
      </c>
      <c r="AH5" t="s">
        <v>95</v>
      </c>
      <c r="AI5" t="s">
        <v>135</v>
      </c>
      <c r="AJ5" t="s">
        <v>96</v>
      </c>
      <c r="AK5" t="s">
        <v>97</v>
      </c>
      <c r="AL5" t="s">
        <v>90</v>
      </c>
      <c r="AM5" t="s">
        <v>91</v>
      </c>
      <c r="AN5" t="s">
        <v>92</v>
      </c>
      <c r="AO5" t="s">
        <v>93</v>
      </c>
      <c r="AP5" t="s">
        <v>139</v>
      </c>
      <c r="AQ5" t="s">
        <v>140</v>
      </c>
      <c r="AR5" t="s">
        <v>141</v>
      </c>
      <c r="AS5" t="s">
        <v>117</v>
      </c>
      <c r="AT5" t="s">
        <v>118</v>
      </c>
      <c r="AU5" t="s">
        <v>119</v>
      </c>
      <c r="AV5" t="s">
        <v>120</v>
      </c>
      <c r="AW5" t="s">
        <v>121</v>
      </c>
      <c r="AX5" t="s">
        <v>122</v>
      </c>
      <c r="AY5" t="s">
        <v>123</v>
      </c>
      <c r="AZ5" t="s">
        <v>124</v>
      </c>
      <c r="BA5" t="s">
        <v>125</v>
      </c>
      <c r="BB5" t="s">
        <v>126</v>
      </c>
      <c r="BC5" t="s">
        <v>127</v>
      </c>
      <c r="BD5" t="s">
        <v>128</v>
      </c>
      <c r="BE5" t="s">
        <v>129</v>
      </c>
      <c r="BF5" t="s">
        <v>130</v>
      </c>
      <c r="BG5" t="s">
        <v>131</v>
      </c>
      <c r="BH5" t="s">
        <v>131</v>
      </c>
      <c r="BI5" t="s">
        <v>132</v>
      </c>
      <c r="BJ5" t="s">
        <v>132</v>
      </c>
      <c r="BK5" s="2"/>
    </row>
    <row r="6" spans="1:67" x14ac:dyDescent="0.2">
      <c r="A6" s="2" t="s">
        <v>152</v>
      </c>
      <c r="B6">
        <v>7.87972378376843</v>
      </c>
      <c r="C6">
        <v>8.7326308718819607</v>
      </c>
      <c r="D6">
        <v>8.4370767104089595</v>
      </c>
      <c r="E6">
        <v>7.8416216860952304</v>
      </c>
      <c r="F6">
        <v>16.448320482384801</v>
      </c>
      <c r="G6">
        <v>5.5977767506296496</v>
      </c>
      <c r="H6">
        <v>6.8353961157372396</v>
      </c>
      <c r="I6">
        <v>9.7542200185367793</v>
      </c>
      <c r="J6">
        <v>8.3491634962796706</v>
      </c>
      <c r="K6">
        <v>7.4045778291115303</v>
      </c>
      <c r="L6">
        <v>5.2742931515187896</v>
      </c>
      <c r="M6">
        <v>5.3885151766982</v>
      </c>
      <c r="N6">
        <v>10.101246530679999</v>
      </c>
      <c r="O6">
        <v>5.8467715302271897</v>
      </c>
      <c r="P6">
        <v>10.191429009159901</v>
      </c>
      <c r="Q6">
        <v>7.21210198412592</v>
      </c>
      <c r="R6">
        <v>11.894995655193901</v>
      </c>
      <c r="S6">
        <v>6.5241148095975703</v>
      </c>
      <c r="T6">
        <v>5.3646864968330403</v>
      </c>
      <c r="U6">
        <v>5.11659955282731</v>
      </c>
      <c r="V6">
        <v>8.1934830585064606</v>
      </c>
      <c r="W6">
        <v>18.070130650807101</v>
      </c>
      <c r="X6">
        <v>15.3762594520803</v>
      </c>
      <c r="Y6">
        <v>8.7217293174688404</v>
      </c>
      <c r="Z6">
        <v>4.8826916781215299</v>
      </c>
      <c r="AA6">
        <v>14.942708343166901</v>
      </c>
      <c r="AB6">
        <v>13.015992859733901</v>
      </c>
      <c r="AC6">
        <v>7.6974781117136102</v>
      </c>
      <c r="AD6">
        <v>7.82800882917208</v>
      </c>
      <c r="AE6">
        <v>11.6397336416291</v>
      </c>
      <c r="AF6">
        <v>11.3066315465391</v>
      </c>
      <c r="AG6">
        <v>2.97273540470895</v>
      </c>
      <c r="AH6">
        <v>7.6418218088271699</v>
      </c>
      <c r="AI6">
        <v>2.3825277395354099</v>
      </c>
      <c r="AJ6">
        <v>8.0810332247486691</v>
      </c>
      <c r="AK6">
        <v>13.039612890677301</v>
      </c>
      <c r="AL6">
        <v>9.3726419349174108</v>
      </c>
      <c r="AM6">
        <v>7.8977338169570599</v>
      </c>
      <c r="AN6">
        <v>5.9175750839141896</v>
      </c>
      <c r="AO6">
        <v>4.4014218873755198</v>
      </c>
      <c r="AP6">
        <v>8.7881953542487992</v>
      </c>
      <c r="AQ6">
        <v>24.738208962201298</v>
      </c>
      <c r="AR6">
        <v>13.945475965057501</v>
      </c>
      <c r="AS6">
        <v>6.7519444372570501</v>
      </c>
      <c r="AT6">
        <v>5.2919699214782003</v>
      </c>
      <c r="AU6">
        <v>7.8215544976461899</v>
      </c>
      <c r="AV6">
        <v>6.5296310944401403</v>
      </c>
      <c r="AW6">
        <v>3.7728298276803698</v>
      </c>
      <c r="AX6">
        <v>6.3286317662894298</v>
      </c>
      <c r="AY6">
        <v>5.60996606554985</v>
      </c>
      <c r="AZ6">
        <v>5.9771331763201996</v>
      </c>
      <c r="BA6">
        <v>5.6990704727629504</v>
      </c>
      <c r="BB6">
        <v>6.2592964738487096</v>
      </c>
      <c r="BC6">
        <v>7.0372155265326004</v>
      </c>
      <c r="BD6">
        <v>7.54355001117976</v>
      </c>
      <c r="BE6">
        <v>4.5451311240085204</v>
      </c>
      <c r="BF6">
        <v>7.2198169056128698</v>
      </c>
      <c r="BG6">
        <v>20.923742501275498</v>
      </c>
      <c r="BH6">
        <v>14.986189253896301</v>
      </c>
      <c r="BI6">
        <v>8.0269001065866696</v>
      </c>
      <c r="BJ6">
        <v>8.36012810127027</v>
      </c>
      <c r="BK6" s="2"/>
      <c r="BO6" s="2"/>
    </row>
    <row r="7" spans="1:67" x14ac:dyDescent="0.2">
      <c r="A7" s="2">
        <v>0</v>
      </c>
      <c r="B7">
        <f>EXP((-$A7)/B$6)</f>
        <v>1</v>
      </c>
      <c r="C7">
        <f t="shared" ref="C7:BJ11" si="0">EXP((-$A7)/C$6)</f>
        <v>1</v>
      </c>
      <c r="D7">
        <f t="shared" si="0"/>
        <v>1</v>
      </c>
      <c r="E7">
        <f t="shared" si="0"/>
        <v>1</v>
      </c>
      <c r="F7">
        <f t="shared" si="0"/>
        <v>1</v>
      </c>
      <c r="G7">
        <f t="shared" si="0"/>
        <v>1</v>
      </c>
      <c r="H7">
        <f t="shared" si="0"/>
        <v>1</v>
      </c>
      <c r="I7">
        <f t="shared" si="0"/>
        <v>1</v>
      </c>
      <c r="J7">
        <f t="shared" si="0"/>
        <v>1</v>
      </c>
      <c r="K7">
        <f t="shared" si="0"/>
        <v>1</v>
      </c>
      <c r="L7">
        <f t="shared" si="0"/>
        <v>1</v>
      </c>
      <c r="M7">
        <f t="shared" si="0"/>
        <v>1</v>
      </c>
      <c r="N7">
        <f t="shared" si="0"/>
        <v>1</v>
      </c>
      <c r="O7">
        <f t="shared" si="0"/>
        <v>1</v>
      </c>
      <c r="P7">
        <f t="shared" si="0"/>
        <v>1</v>
      </c>
      <c r="Q7">
        <f t="shared" si="0"/>
        <v>1</v>
      </c>
      <c r="R7">
        <f t="shared" si="0"/>
        <v>1</v>
      </c>
      <c r="S7">
        <f t="shared" si="0"/>
        <v>1</v>
      </c>
      <c r="T7">
        <f t="shared" si="0"/>
        <v>1</v>
      </c>
      <c r="U7">
        <f t="shared" si="0"/>
        <v>1</v>
      </c>
      <c r="V7">
        <f t="shared" si="0"/>
        <v>1</v>
      </c>
      <c r="W7">
        <f t="shared" si="0"/>
        <v>1</v>
      </c>
      <c r="X7">
        <f t="shared" si="0"/>
        <v>1</v>
      </c>
      <c r="Y7">
        <f t="shared" si="0"/>
        <v>1</v>
      </c>
      <c r="Z7">
        <f t="shared" si="0"/>
        <v>1</v>
      </c>
      <c r="AA7">
        <f t="shared" si="0"/>
        <v>1</v>
      </c>
      <c r="AB7">
        <f t="shared" si="0"/>
        <v>1</v>
      </c>
      <c r="AC7">
        <f t="shared" si="0"/>
        <v>1</v>
      </c>
      <c r="AD7">
        <f t="shared" si="0"/>
        <v>1</v>
      </c>
      <c r="AE7">
        <f t="shared" si="0"/>
        <v>1</v>
      </c>
      <c r="AF7">
        <f t="shared" si="0"/>
        <v>1</v>
      </c>
      <c r="AG7">
        <f t="shared" si="0"/>
        <v>1</v>
      </c>
      <c r="AH7">
        <f t="shared" si="0"/>
        <v>1</v>
      </c>
      <c r="AI7">
        <f t="shared" si="0"/>
        <v>1</v>
      </c>
      <c r="AJ7">
        <f t="shared" si="0"/>
        <v>1</v>
      </c>
      <c r="AK7">
        <f t="shared" si="0"/>
        <v>1</v>
      </c>
      <c r="AL7">
        <f t="shared" si="0"/>
        <v>1</v>
      </c>
      <c r="AM7">
        <f t="shared" si="0"/>
        <v>1</v>
      </c>
      <c r="AN7">
        <f t="shared" si="0"/>
        <v>1</v>
      </c>
      <c r="AO7">
        <f t="shared" si="0"/>
        <v>1</v>
      </c>
      <c r="AP7">
        <f t="shared" si="0"/>
        <v>1</v>
      </c>
      <c r="AQ7">
        <f t="shared" si="0"/>
        <v>1</v>
      </c>
      <c r="AR7">
        <f t="shared" si="0"/>
        <v>1</v>
      </c>
      <c r="AS7">
        <f t="shared" si="0"/>
        <v>1</v>
      </c>
      <c r="AT7">
        <f t="shared" si="0"/>
        <v>1</v>
      </c>
      <c r="AU7">
        <f t="shared" si="0"/>
        <v>1</v>
      </c>
      <c r="AV7">
        <f t="shared" si="0"/>
        <v>1</v>
      </c>
      <c r="AW7">
        <f t="shared" si="0"/>
        <v>1</v>
      </c>
      <c r="AX7">
        <f t="shared" si="0"/>
        <v>1</v>
      </c>
      <c r="AY7">
        <f t="shared" si="0"/>
        <v>1</v>
      </c>
      <c r="AZ7">
        <f t="shared" si="0"/>
        <v>1</v>
      </c>
      <c r="BA7">
        <f t="shared" si="0"/>
        <v>1</v>
      </c>
      <c r="BB7">
        <f t="shared" si="0"/>
        <v>1</v>
      </c>
      <c r="BC7">
        <f t="shared" si="0"/>
        <v>1</v>
      </c>
      <c r="BD7">
        <f t="shared" si="0"/>
        <v>1</v>
      </c>
      <c r="BE7">
        <f t="shared" si="0"/>
        <v>1</v>
      </c>
      <c r="BF7">
        <f t="shared" si="0"/>
        <v>1</v>
      </c>
      <c r="BG7">
        <f t="shared" si="0"/>
        <v>1</v>
      </c>
      <c r="BH7">
        <f t="shared" si="0"/>
        <v>1</v>
      </c>
      <c r="BI7">
        <f t="shared" si="0"/>
        <v>1</v>
      </c>
      <c r="BJ7">
        <f t="shared" si="0"/>
        <v>1</v>
      </c>
      <c r="BK7" s="2"/>
      <c r="BL7" s="2"/>
      <c r="BO7" s="2"/>
    </row>
    <row r="8" spans="1:67" x14ac:dyDescent="0.2">
      <c r="A8" s="2">
        <v>0.5</v>
      </c>
      <c r="B8">
        <f t="shared" ref="B8:Q27" si="1">EXP((-$A8)/B$6)</f>
        <v>0.93851728926638633</v>
      </c>
      <c r="C8">
        <f t="shared" si="0"/>
        <v>0.94435179902933886</v>
      </c>
      <c r="D8">
        <f t="shared" si="0"/>
        <v>0.94245959339682372</v>
      </c>
      <c r="E8">
        <f t="shared" si="0"/>
        <v>0.93822797001111446</v>
      </c>
      <c r="F8">
        <f t="shared" si="0"/>
        <v>0.97005913988672399</v>
      </c>
      <c r="G8">
        <f t="shared" si="0"/>
        <v>0.91455179469667836</v>
      </c>
      <c r="H8">
        <f t="shared" si="0"/>
        <v>0.92946265487162871</v>
      </c>
      <c r="I8">
        <f t="shared" si="0"/>
        <v>0.95003175857858879</v>
      </c>
      <c r="J8">
        <f t="shared" si="0"/>
        <v>0.94187167581990239</v>
      </c>
      <c r="K8">
        <f t="shared" si="0"/>
        <v>0.93470361019982462</v>
      </c>
      <c r="L8">
        <f t="shared" si="0"/>
        <v>0.9095553430028771</v>
      </c>
      <c r="M8">
        <f t="shared" si="0"/>
        <v>0.91138492569651175</v>
      </c>
      <c r="N8">
        <f t="shared" si="0"/>
        <v>0.95170626077934584</v>
      </c>
      <c r="O8">
        <f t="shared" si="0"/>
        <v>0.91803727892617459</v>
      </c>
      <c r="P8">
        <f t="shared" si="0"/>
        <v>0.95212320711265908</v>
      </c>
      <c r="Q8">
        <f t="shared" si="0"/>
        <v>0.9330206775706088</v>
      </c>
      <c r="R8">
        <f t="shared" si="0"/>
        <v>0.95883671584371555</v>
      </c>
      <c r="S8">
        <f t="shared" si="0"/>
        <v>0.92622439228699871</v>
      </c>
      <c r="T8">
        <f t="shared" si="0"/>
        <v>0.91100937473724586</v>
      </c>
      <c r="U8">
        <f t="shared" si="0"/>
        <v>0.90690175670476936</v>
      </c>
      <c r="V8">
        <f t="shared" si="0"/>
        <v>0.94080055811534258</v>
      </c>
      <c r="W8">
        <f t="shared" si="0"/>
        <v>0.97270933564275142</v>
      </c>
      <c r="X8">
        <f t="shared" si="0"/>
        <v>0.96800535325371662</v>
      </c>
      <c r="Y8">
        <f t="shared" si="0"/>
        <v>0.94428421734744283</v>
      </c>
      <c r="Z8">
        <f t="shared" si="0"/>
        <v>0.90266612482937492</v>
      </c>
      <c r="AA8">
        <f t="shared" si="0"/>
        <v>0.96709249533004293</v>
      </c>
      <c r="AB8">
        <f t="shared" si="0"/>
        <v>0.96231419034743138</v>
      </c>
      <c r="AC8">
        <f t="shared" si="0"/>
        <v>0.93710837728937846</v>
      </c>
      <c r="AD8">
        <f t="shared" si="0"/>
        <v>0.93812394293560086</v>
      </c>
      <c r="AE8">
        <f t="shared" si="0"/>
        <v>0.95795324267533866</v>
      </c>
      <c r="AF8">
        <f t="shared" si="0"/>
        <v>0.9567416946842433</v>
      </c>
      <c r="AG8">
        <f t="shared" si="0"/>
        <v>0.84518878823334564</v>
      </c>
      <c r="AH8">
        <f t="shared" si="0"/>
        <v>0.93666515041616072</v>
      </c>
      <c r="AI8">
        <f t="shared" si="0"/>
        <v>0.81069680726066173</v>
      </c>
      <c r="AJ8">
        <f t="shared" si="0"/>
        <v>0.9400019999501189</v>
      </c>
      <c r="AK8">
        <f t="shared" si="0"/>
        <v>0.96238115420535186</v>
      </c>
      <c r="AL8">
        <f t="shared" si="0"/>
        <v>0.94805121731908848</v>
      </c>
      <c r="AM8">
        <f t="shared" si="0"/>
        <v>0.93865310332588081</v>
      </c>
      <c r="AN8">
        <f t="shared" si="0"/>
        <v>0.918977105418332</v>
      </c>
      <c r="AO8">
        <f t="shared" si="0"/>
        <v>0.89261524001235704</v>
      </c>
      <c r="AP8">
        <f t="shared" si="0"/>
        <v>0.94469372721049094</v>
      </c>
      <c r="AQ8">
        <f t="shared" si="0"/>
        <v>0.97999123704902824</v>
      </c>
      <c r="AR8">
        <f t="shared" si="0"/>
        <v>0.96478121701968789</v>
      </c>
      <c r="AS8">
        <f t="shared" si="0"/>
        <v>0.92862271504936755</v>
      </c>
      <c r="AT8">
        <f t="shared" si="0"/>
        <v>0.90984340712791223</v>
      </c>
      <c r="AU8">
        <f t="shared" si="0"/>
        <v>0.93807449756164019</v>
      </c>
      <c r="AV8">
        <f t="shared" si="0"/>
        <v>0.92628436265594027</v>
      </c>
      <c r="AW8">
        <f t="shared" si="0"/>
        <v>0.87587970723618636</v>
      </c>
      <c r="AX8">
        <f t="shared" si="0"/>
        <v>0.92403436289496732</v>
      </c>
      <c r="AY8">
        <f t="shared" si="0"/>
        <v>0.91472930515438866</v>
      </c>
      <c r="AZ8">
        <f t="shared" si="0"/>
        <v>0.91975114220390053</v>
      </c>
      <c r="BA8">
        <f t="shared" si="0"/>
        <v>0.91600486297331396</v>
      </c>
      <c r="BB8">
        <f t="shared" si="0"/>
        <v>0.92322603586195529</v>
      </c>
      <c r="BC8">
        <f t="shared" si="0"/>
        <v>0.93141454765881015</v>
      </c>
      <c r="BD8">
        <f t="shared" si="0"/>
        <v>0.93586710885299884</v>
      </c>
      <c r="BE8">
        <f t="shared" si="0"/>
        <v>0.8958271233113384</v>
      </c>
      <c r="BF8">
        <f t="shared" si="0"/>
        <v>0.93308980029184763</v>
      </c>
      <c r="BG8">
        <f t="shared" si="0"/>
        <v>0.97638695713900781</v>
      </c>
      <c r="BH8">
        <f t="shared" si="0"/>
        <v>0.96718638919117172</v>
      </c>
      <c r="BI8">
        <f t="shared" si="0"/>
        <v>0.93960984611272946</v>
      </c>
      <c r="BJ8">
        <f t="shared" si="0"/>
        <v>0.94194565608605385</v>
      </c>
      <c r="BK8" s="2"/>
      <c r="BL8" s="2"/>
      <c r="BO8" s="2"/>
    </row>
    <row r="9" spans="1:67" x14ac:dyDescent="0.2">
      <c r="A9" s="2">
        <v>1</v>
      </c>
      <c r="B9">
        <f t="shared" si="1"/>
        <v>0.88081470225192593</v>
      </c>
      <c r="C9">
        <f t="shared" si="0"/>
        <v>0.89180032032994883</v>
      </c>
      <c r="D9">
        <f t="shared" si="0"/>
        <v>0.88823008518570623</v>
      </c>
      <c r="E9">
        <f t="shared" si="0"/>
        <v>0.88027172371117668</v>
      </c>
      <c r="F9">
        <f t="shared" si="0"/>
        <v>0.94101473487777065</v>
      </c>
      <c r="G9">
        <f t="shared" si="0"/>
        <v>0.83640498518291517</v>
      </c>
      <c r="H9">
        <f t="shared" si="0"/>
        <v>0.86390082680101632</v>
      </c>
      <c r="I9">
        <f t="shared" si="0"/>
        <v>0.90256034230792603</v>
      </c>
      <c r="J9">
        <f t="shared" si="0"/>
        <v>0.88712225371179143</v>
      </c>
      <c r="K9">
        <f t="shared" si="0"/>
        <v>0.87367083892058572</v>
      </c>
      <c r="L9">
        <f t="shared" si="0"/>
        <v>0.82729092198508136</v>
      </c>
      <c r="M9">
        <f t="shared" si="0"/>
        <v>0.83062248278683626</v>
      </c>
      <c r="N9">
        <f t="shared" si="0"/>
        <v>0.90574480680660419</v>
      </c>
      <c r="O9">
        <f t="shared" si="0"/>
        <v>0.84279244549817489</v>
      </c>
      <c r="P9">
        <f t="shared" si="0"/>
        <v>0.90653860152249544</v>
      </c>
      <c r="Q9">
        <f t="shared" si="0"/>
        <v>0.87052758477431791</v>
      </c>
      <c r="R9">
        <f t="shared" si="0"/>
        <v>0.91936784764996227</v>
      </c>
      <c r="S9">
        <f t="shared" si="0"/>
        <v>0.8578916248674201</v>
      </c>
      <c r="T9">
        <f t="shared" si="0"/>
        <v>0.82993808085914766</v>
      </c>
      <c r="U9">
        <f t="shared" si="0"/>
        <v>0.82247079631419662</v>
      </c>
      <c r="V9">
        <f t="shared" si="0"/>
        <v>0.88510569015014007</v>
      </c>
      <c r="W9">
        <f t="shared" si="0"/>
        <v>0.9461634516465629</v>
      </c>
      <c r="X9">
        <f t="shared" si="0"/>
        <v>0.93703436392785266</v>
      </c>
      <c r="Y9">
        <f t="shared" si="0"/>
        <v>0.89167268313147274</v>
      </c>
      <c r="Z9">
        <f t="shared" si="0"/>
        <v>0.81480613291448056</v>
      </c>
      <c r="AA9">
        <f t="shared" si="0"/>
        <v>0.93526789452368908</v>
      </c>
      <c r="AB9">
        <f t="shared" si="0"/>
        <v>0.9260486009440323</v>
      </c>
      <c r="AC9">
        <f t="shared" si="0"/>
        <v>0.87817211078593205</v>
      </c>
      <c r="AD9">
        <f t="shared" si="0"/>
        <v>0.88007653230903848</v>
      </c>
      <c r="AE9">
        <f t="shared" si="0"/>
        <v>0.91767441515219639</v>
      </c>
      <c r="AF9">
        <f t="shared" si="0"/>
        <v>0.91535467034727769</v>
      </c>
      <c r="AG9">
        <f t="shared" si="0"/>
        <v>0.71434408775535119</v>
      </c>
      <c r="AH9">
        <f t="shared" si="0"/>
        <v>0.87734160400412897</v>
      </c>
      <c r="AI9">
        <f t="shared" si="0"/>
        <v>0.65722931330263046</v>
      </c>
      <c r="AJ9">
        <f t="shared" si="0"/>
        <v>0.88360375991022333</v>
      </c>
      <c r="AK9">
        <f t="shared" si="0"/>
        <v>0.92617748596962535</v>
      </c>
      <c r="AL9">
        <f t="shared" si="0"/>
        <v>0.89880111066020563</v>
      </c>
      <c r="AM9">
        <f t="shared" si="0"/>
        <v>0.8810696483833067</v>
      </c>
      <c r="AN9">
        <f t="shared" si="0"/>
        <v>0.8445189202830562</v>
      </c>
      <c r="AO9">
        <f t="shared" si="0"/>
        <v>0.7967619667023178</v>
      </c>
      <c r="AP9">
        <f t="shared" si="0"/>
        <v>0.89244623823084945</v>
      </c>
      <c r="AQ9">
        <f t="shared" si="0"/>
        <v>0.96038282469288461</v>
      </c>
      <c r="AR9">
        <f t="shared" si="0"/>
        <v>0.93080279671399013</v>
      </c>
      <c r="AS9">
        <f t="shared" si="0"/>
        <v>0.86234014690565886</v>
      </c>
      <c r="AT9">
        <f t="shared" si="0"/>
        <v>0.82781502549412778</v>
      </c>
      <c r="AU9">
        <f t="shared" si="0"/>
        <v>0.87998376297552361</v>
      </c>
      <c r="AV9">
        <f t="shared" si="0"/>
        <v>0.85800272050092152</v>
      </c>
      <c r="AW9">
        <f t="shared" si="0"/>
        <v>0.76716526154814757</v>
      </c>
      <c r="AX9">
        <f t="shared" si="0"/>
        <v>0.85383950381070806</v>
      </c>
      <c r="AY9">
        <f t="shared" si="0"/>
        <v>0.8367297017082308</v>
      </c>
      <c r="AZ9">
        <f t="shared" si="0"/>
        <v>0.84594216358537977</v>
      </c>
      <c r="BA9">
        <f t="shared" si="0"/>
        <v>0.83906490899075969</v>
      </c>
      <c r="BB9">
        <f t="shared" si="0"/>
        <v>0.8523463132933804</v>
      </c>
      <c r="BC9">
        <f t="shared" si="0"/>
        <v>0.86753305959046589</v>
      </c>
      <c r="BD9">
        <f t="shared" si="0"/>
        <v>0.87584724543287074</v>
      </c>
      <c r="BE9">
        <f t="shared" si="0"/>
        <v>0.80250623486026795</v>
      </c>
      <c r="BF9">
        <f t="shared" si="0"/>
        <v>0.87065657540868002</v>
      </c>
      <c r="BG9">
        <f t="shared" si="0"/>
        <v>0.95333149007117057</v>
      </c>
      <c r="BH9">
        <f t="shared" si="0"/>
        <v>0.93544951143665667</v>
      </c>
      <c r="BI9">
        <f t="shared" si="0"/>
        <v>0.88286666291198712</v>
      </c>
      <c r="BJ9">
        <f t="shared" si="0"/>
        <v>0.88726161901938638</v>
      </c>
      <c r="BK9" s="2"/>
      <c r="BL9" s="2"/>
      <c r="BO9" s="2"/>
    </row>
    <row r="10" spans="1:67" x14ac:dyDescent="0.2">
      <c r="A10" s="2">
        <f>A9+0.5</f>
        <v>1.5</v>
      </c>
      <c r="B10">
        <f t="shared" si="1"/>
        <v>0.82665982670345683</v>
      </c>
      <c r="C10">
        <f t="shared" si="0"/>
        <v>0.84217323687852774</v>
      </c>
      <c r="D10">
        <f t="shared" si="0"/>
        <v>0.83712096492694676</v>
      </c>
      <c r="E10">
        <f t="shared" si="0"/>
        <v>0.82589555239572188</v>
      </c>
      <c r="F10">
        <f t="shared" si="0"/>
        <v>0.91283994433626381</v>
      </c>
      <c r="G10">
        <f t="shared" si="0"/>
        <v>0.76493568029228376</v>
      </c>
      <c r="H10">
        <f t="shared" si="0"/>
        <v>0.80296355602426772</v>
      </c>
      <c r="I10">
        <f t="shared" si="0"/>
        <v>0.85746098922609204</v>
      </c>
      <c r="J10">
        <f t="shared" si="0"/>
        <v>0.83555532376065367</v>
      </c>
      <c r="K10">
        <f t="shared" si="0"/>
        <v>0.81662328726538091</v>
      </c>
      <c r="L10">
        <f t="shared" si="0"/>
        <v>0.75246687830930714</v>
      </c>
      <c r="M10">
        <f t="shared" si="0"/>
        <v>0.75701680975653285</v>
      </c>
      <c r="N10">
        <f t="shared" si="0"/>
        <v>0.86200300330622426</v>
      </c>
      <c r="O10">
        <f t="shared" si="0"/>
        <v>0.77371488336468075</v>
      </c>
      <c r="P10">
        <f t="shared" si="0"/>
        <v>0.8631364406530232</v>
      </c>
      <c r="Q10">
        <f t="shared" si="0"/>
        <v>0.81222023699003965</v>
      </c>
      <c r="R10">
        <f t="shared" si="0"/>
        <v>0.88152364769299518</v>
      </c>
      <c r="S10">
        <f t="shared" si="0"/>
        <v>0.79460014889093211</v>
      </c>
      <c r="T10">
        <f t="shared" si="0"/>
        <v>0.75608137211412196</v>
      </c>
      <c r="U10">
        <f t="shared" si="0"/>
        <v>0.74590021001571549</v>
      </c>
      <c r="V10">
        <f t="shared" si="0"/>
        <v>0.83270792728431731</v>
      </c>
      <c r="W10">
        <f t="shared" si="0"/>
        <v>0.92034202246058072</v>
      </c>
      <c r="X10">
        <f t="shared" si="0"/>
        <v>0.90705428046485259</v>
      </c>
      <c r="Y10">
        <f t="shared" si="0"/>
        <v>0.84199244172089716</v>
      </c>
      <c r="Z10">
        <f t="shared" si="0"/>
        <v>0.73549789448512271</v>
      </c>
      <c r="AA10">
        <f t="shared" si="0"/>
        <v>0.90449056191698984</v>
      </c>
      <c r="AB10">
        <f t="shared" si="0"/>
        <v>0.89114970963982809</v>
      </c>
      <c r="AC10">
        <f t="shared" si="0"/>
        <v>0.82294244171939313</v>
      </c>
      <c r="AD10">
        <f t="shared" si="0"/>
        <v>0.8256208665748459</v>
      </c>
      <c r="AE10">
        <f t="shared" si="0"/>
        <v>0.87908918171524153</v>
      </c>
      <c r="AF10">
        <f t="shared" si="0"/>
        <v>0.87575797854519133</v>
      </c>
      <c r="AG10">
        <f t="shared" si="0"/>
        <v>0.60375561391160004</v>
      </c>
      <c r="AH10">
        <f t="shared" si="0"/>
        <v>0.82177530548088318</v>
      </c>
      <c r="AI10">
        <f t="shared" si="0"/>
        <v>0.53281370593255961</v>
      </c>
      <c r="AJ10">
        <f t="shared" si="0"/>
        <v>0.83058930147905474</v>
      </c>
      <c r="AK10">
        <f t="shared" si="0"/>
        <v>0.89133575794645914</v>
      </c>
      <c r="AL10">
        <f t="shared" si="0"/>
        <v>0.85210948708915668</v>
      </c>
      <c r="AM10">
        <f t="shared" si="0"/>
        <v>0.82701875970123351</v>
      </c>
      <c r="AN10">
        <f t="shared" si="0"/>
        <v>0.77609355283273807</v>
      </c>
      <c r="AO10">
        <f t="shared" si="0"/>
        <v>0.71120187414070712</v>
      </c>
      <c r="AP10">
        <f t="shared" si="0"/>
        <v>0.84308836312928293</v>
      </c>
      <c r="AQ10">
        <f t="shared" si="0"/>
        <v>0.94116675241142</v>
      </c>
      <c r="AR10">
        <f t="shared" si="0"/>
        <v>0.89802105501905261</v>
      </c>
      <c r="AS10">
        <f t="shared" si="0"/>
        <v>0.80078864851560339</v>
      </c>
      <c r="AT10">
        <f t="shared" si="0"/>
        <v>0.75318204326725668</v>
      </c>
      <c r="AU10">
        <f t="shared" si="0"/>
        <v>0.82549032631566577</v>
      </c>
      <c r="AV10">
        <f t="shared" si="0"/>
        <v>0.79475450311625906</v>
      </c>
      <c r="AW10">
        <f t="shared" si="0"/>
        <v>0.67194448468656376</v>
      </c>
      <c r="AX10">
        <f t="shared" si="0"/>
        <v>0.78897704191828266</v>
      </c>
      <c r="AY10">
        <f t="shared" si="0"/>
        <v>0.76538117864560884</v>
      </c>
      <c r="AZ10">
        <f t="shared" si="0"/>
        <v>0.77805627119609189</v>
      </c>
      <c r="BA10">
        <f t="shared" si="0"/>
        <v>0.76858753698579696</v>
      </c>
      <c r="BB10">
        <f t="shared" si="0"/>
        <v>0.78690830800339973</v>
      </c>
      <c r="BC10">
        <f t="shared" si="0"/>
        <v>0.80803291227751739</v>
      </c>
      <c r="BD10">
        <f t="shared" si="0"/>
        <v>0.81967662938012364</v>
      </c>
      <c r="BE10">
        <f t="shared" si="0"/>
        <v>0.71890685181428715</v>
      </c>
      <c r="BF10">
        <f t="shared" si="0"/>
        <v>0.81240077007086919</v>
      </c>
      <c r="BG10">
        <f t="shared" si="0"/>
        <v>0.93082043273538639</v>
      </c>
      <c r="BH10">
        <f t="shared" si="0"/>
        <v>0.90475403523706566</v>
      </c>
      <c r="BI10">
        <f t="shared" si="0"/>
        <v>0.82955020927679124</v>
      </c>
      <c r="BJ10">
        <f t="shared" si="0"/>
        <v>0.83575222784719028</v>
      </c>
      <c r="BK10" s="2"/>
      <c r="BL10" s="2"/>
      <c r="BO10" s="2"/>
    </row>
    <row r="11" spans="1:67" x14ac:dyDescent="0.2">
      <c r="A11" s="2">
        <f t="shared" ref="A11:A27" si="2">A10+0.5</f>
        <v>2</v>
      </c>
      <c r="B11">
        <f t="shared" si="1"/>
        <v>0.77583453970314897</v>
      </c>
      <c r="C11">
        <f t="shared" si="0"/>
        <v>0.79530781134059925</v>
      </c>
      <c r="D11">
        <f t="shared" si="0"/>
        <v>0.78895268422900688</v>
      </c>
      <c r="E11">
        <f t="shared" si="0"/>
        <v>0.77487830756544607</v>
      </c>
      <c r="F11">
        <f t="shared" si="0"/>
        <v>0.88550873125708096</v>
      </c>
      <c r="G11">
        <f t="shared" si="0"/>
        <v>0.6995732992388326</v>
      </c>
      <c r="H11">
        <f t="shared" si="0"/>
        <v>0.74632463854747966</v>
      </c>
      <c r="I11">
        <f t="shared" si="0"/>
        <v>0.81461517150700069</v>
      </c>
      <c r="J11">
        <f t="shared" si="0"/>
        <v>0.786985893030688</v>
      </c>
      <c r="K11">
        <f t="shared" si="0"/>
        <v>0.7633007347802</v>
      </c>
      <c r="L11">
        <f t="shared" si="0"/>
        <v>0.68441026959892604</v>
      </c>
      <c r="M11">
        <f t="shared" si="0"/>
        <v>0.68993370891096817</v>
      </c>
      <c r="N11">
        <f t="shared" si="0"/>
        <v>0.82037365505713278</v>
      </c>
      <c r="O11">
        <f t="shared" si="0"/>
        <v>0.7102991061887941</v>
      </c>
      <c r="P11">
        <f t="shared" si="0"/>
        <v>0.8218122360503618</v>
      </c>
      <c r="Q11">
        <f t="shared" si="0"/>
        <v>0.75781827585300732</v>
      </c>
      <c r="R11">
        <f t="shared" ref="R11:AG26" si="3">EXP((-$A11)/R$6)</f>
        <v>0.84523723929252415</v>
      </c>
      <c r="S11">
        <f t="shared" si="3"/>
        <v>0.73597804001766232</v>
      </c>
      <c r="T11">
        <f t="shared" si="3"/>
        <v>0.68879721806016525</v>
      </c>
      <c r="U11">
        <f t="shared" si="3"/>
        <v>0.67645821078970869</v>
      </c>
      <c r="V11">
        <f t="shared" si="3"/>
        <v>0.78341208273615581</v>
      </c>
      <c r="W11">
        <f t="shared" si="3"/>
        <v>0.89522527723173773</v>
      </c>
      <c r="X11">
        <f t="shared" si="3"/>
        <v>0.87803339918167533</v>
      </c>
      <c r="Y11">
        <f t="shared" si="3"/>
        <v>0.79508017384287977</v>
      </c>
      <c r="Z11">
        <f t="shared" si="3"/>
        <v>0.66390903423505021</v>
      </c>
      <c r="AA11">
        <f t="shared" si="3"/>
        <v>0.87472603452677444</v>
      </c>
      <c r="AB11">
        <f t="shared" si="3"/>
        <v>0.85756601131039967</v>
      </c>
      <c r="AC11">
        <f t="shared" si="3"/>
        <v>0.77118625616221936</v>
      </c>
      <c r="AD11">
        <f t="shared" si="3"/>
        <v>0.77453470272110203</v>
      </c>
      <c r="AE11">
        <f t="shared" si="3"/>
        <v>0.84212633222492561</v>
      </c>
      <c r="AF11">
        <f t="shared" si="3"/>
        <v>0.83787417252657348</v>
      </c>
      <c r="AG11">
        <f t="shared" si="3"/>
        <v>0.51028747571102484</v>
      </c>
      <c r="AH11">
        <f t="shared" ref="AH11:AW33" si="4">EXP((-$A11)/AH$6)</f>
        <v>0.76972829011653787</v>
      </c>
      <c r="AI11">
        <f t="shared" si="4"/>
        <v>0.43195037026424715</v>
      </c>
      <c r="AJ11">
        <f t="shared" si="4"/>
        <v>0.78075560452748372</v>
      </c>
      <c r="AK11">
        <f t="shared" si="4"/>
        <v>0.85780473551701542</v>
      </c>
      <c r="AL11">
        <f t="shared" si="4"/>
        <v>0.80784343652401913</v>
      </c>
      <c r="AM11">
        <f t="shared" si="4"/>
        <v>0.77628372530228373</v>
      </c>
      <c r="AN11">
        <f t="shared" si="4"/>
        <v>0.71321220671605901</v>
      </c>
      <c r="AO11">
        <f t="shared" si="4"/>
        <v>0.63482963158334538</v>
      </c>
      <c r="AP11">
        <f t="shared" si="4"/>
        <v>0.79646028813239422</v>
      </c>
      <c r="AQ11">
        <f t="shared" si="4"/>
        <v>0.92233516996508391</v>
      </c>
      <c r="AR11">
        <f t="shared" si="4"/>
        <v>0.8663938463705857</v>
      </c>
      <c r="AS11">
        <f t="shared" si="4"/>
        <v>0.74363052896527326</v>
      </c>
      <c r="AT11">
        <f t="shared" si="4"/>
        <v>0.68527771643384339</v>
      </c>
      <c r="AU11">
        <f t="shared" si="4"/>
        <v>0.77437142310056262</v>
      </c>
      <c r="AV11">
        <f t="shared" si="4"/>
        <v>0.73616866838698258</v>
      </c>
      <c r="AW11">
        <f t="shared" si="4"/>
        <v>0.58854253852623761</v>
      </c>
      <c r="AX11">
        <f t="shared" ref="AX11:BJ30" si="5">EXP((-$A11)/AX$6)</f>
        <v>0.72904189826771615</v>
      </c>
      <c r="AY11">
        <f t="shared" si="5"/>
        <v>0.70011659372074486</v>
      </c>
      <c r="AZ11">
        <f t="shared" si="5"/>
        <v>0.71561814413151337</v>
      </c>
      <c r="BA11">
        <f t="shared" si="5"/>
        <v>0.70402992149967181</v>
      </c>
      <c r="BB11">
        <f t="shared" si="5"/>
        <v>0.72649423778481736</v>
      </c>
      <c r="BC11">
        <f t="shared" si="5"/>
        <v>0.75261360948239486</v>
      </c>
      <c r="BD11">
        <f t="shared" si="5"/>
        <v>0.76710839733234726</v>
      </c>
      <c r="BE11">
        <f t="shared" si="5"/>
        <v>0.64401625698960352</v>
      </c>
      <c r="BF11">
        <f t="shared" si="5"/>
        <v>0.75804287230237044</v>
      </c>
      <c r="BG11">
        <f t="shared" si="5"/>
        <v>0.90884092996131838</v>
      </c>
      <c r="BH11">
        <f t="shared" si="5"/>
        <v>0.87506578844707961</v>
      </c>
      <c r="BI11">
        <f t="shared" si="5"/>
        <v>0.77945354448134829</v>
      </c>
      <c r="BJ11">
        <f t="shared" si="5"/>
        <v>0.78723318058490277</v>
      </c>
      <c r="BK11" s="2"/>
      <c r="BL11" s="2"/>
      <c r="BO11" s="2"/>
    </row>
    <row r="12" spans="1:67" x14ac:dyDescent="0.2">
      <c r="A12" s="2">
        <f t="shared" si="2"/>
        <v>2.5</v>
      </c>
      <c r="B12">
        <f t="shared" si="1"/>
        <v>0.72813412912143405</v>
      </c>
      <c r="C12">
        <f t="shared" si="1"/>
        <v>0.75105036242158096</v>
      </c>
      <c r="D12">
        <f t="shared" si="1"/>
        <v>0.74355602598780246</v>
      </c>
      <c r="E12">
        <f t="shared" si="1"/>
        <v>0.72701250151277641</v>
      </c>
      <c r="F12">
        <f t="shared" si="1"/>
        <v>0.85899583820542813</v>
      </c>
      <c r="G12">
        <f t="shared" si="1"/>
        <v>0.63979601634075067</v>
      </c>
      <c r="H12">
        <f t="shared" si="1"/>
        <v>0.69368087994044914</v>
      </c>
      <c r="I12">
        <f t="shared" si="1"/>
        <v>0.77391028395159456</v>
      </c>
      <c r="J12">
        <f t="shared" si="1"/>
        <v>0.74123972191543663</v>
      </c>
      <c r="K12">
        <f t="shared" si="1"/>
        <v>0.71345995246723171</v>
      </c>
      <c r="L12">
        <f t="shared" si="1"/>
        <v>0.62250901751974275</v>
      </c>
      <c r="M12">
        <f t="shared" si="1"/>
        <v>0.62879518203134144</v>
      </c>
      <c r="N12">
        <f t="shared" si="1"/>
        <v>0.78075474369630871</v>
      </c>
      <c r="O12">
        <f t="shared" si="1"/>
        <v>0.65208105866925448</v>
      </c>
      <c r="P12">
        <f t="shared" si="1"/>
        <v>0.78246650183269606</v>
      </c>
      <c r="Q12">
        <f t="shared" si="1"/>
        <v>0.70706012121176343</v>
      </c>
      <c r="R12">
        <f t="shared" si="3"/>
        <v>0.81044449863205259</v>
      </c>
      <c r="S12">
        <f t="shared" si="3"/>
        <v>0.68168081285193582</v>
      </c>
      <c r="T12">
        <f t="shared" si="3"/>
        <v>0.62750072294574555</v>
      </c>
      <c r="U12">
        <f t="shared" si="3"/>
        <v>0.61348113970255203</v>
      </c>
      <c r="V12">
        <f t="shared" si="3"/>
        <v>0.73703452467247832</v>
      </c>
      <c r="W12">
        <f t="shared" si="3"/>
        <v>0.87079398466668156</v>
      </c>
      <c r="X12">
        <f t="shared" si="3"/>
        <v>0.8499410307434192</v>
      </c>
      <c r="Y12">
        <f t="shared" si="3"/>
        <v>0.75078165968569244</v>
      </c>
      <c r="Z12">
        <f t="shared" si="3"/>
        <v>0.59928819517216558</v>
      </c>
      <c r="AA12">
        <f t="shared" si="3"/>
        <v>0.8459409834606515</v>
      </c>
      <c r="AB12">
        <f t="shared" si="3"/>
        <v>0.82524794184364336</v>
      </c>
      <c r="AC12">
        <f t="shared" si="3"/>
        <v>0.72268510110004824</v>
      </c>
      <c r="AD12">
        <f t="shared" si="3"/>
        <v>0.72660954925717369</v>
      </c>
      <c r="AE12">
        <f t="shared" si="3"/>
        <v>0.80671765069715706</v>
      </c>
      <c r="AF12">
        <f t="shared" si="3"/>
        <v>0.80162915575523197</v>
      </c>
      <c r="AG12">
        <f t="shared" si="3"/>
        <v>0.43128925324685385</v>
      </c>
      <c r="AH12">
        <f t="shared" si="4"/>
        <v>0.72097766464158108</v>
      </c>
      <c r="AI12">
        <f t="shared" si="4"/>
        <v>0.35018078606828584</v>
      </c>
      <c r="AJ12">
        <f t="shared" si="4"/>
        <v>0.73391182972809876</v>
      </c>
      <c r="AK12">
        <f t="shared" si="4"/>
        <v>0.82553511144968195</v>
      </c>
      <c r="AL12">
        <f t="shared" si="4"/>
        <v>0.76587695339983208</v>
      </c>
      <c r="AM12">
        <f t="shared" si="4"/>
        <v>0.72866112781636416</v>
      </c>
      <c r="AN12">
        <f t="shared" si="4"/>
        <v>0.655425689276945</v>
      </c>
      <c r="AO12">
        <f t="shared" si="4"/>
        <v>0.56665860396272405</v>
      </c>
      <c r="AP12">
        <f t="shared" si="4"/>
        <v>0.75241103817093302</v>
      </c>
      <c r="AQ12">
        <f t="shared" si="4"/>
        <v>0.90388038418790828</v>
      </c>
      <c r="AR12">
        <f t="shared" si="4"/>
        <v>0.83588050951978221</v>
      </c>
      <c r="AS12">
        <f t="shared" si="4"/>
        <v>0.6905522008013294</v>
      </c>
      <c r="AT12">
        <f t="shared" si="4"/>
        <v>0.6234954123490033</v>
      </c>
      <c r="AU12">
        <f t="shared" si="4"/>
        <v>0.72641808365115246</v>
      </c>
      <c r="AV12">
        <f t="shared" si="4"/>
        <v>0.68190152580410834</v>
      </c>
      <c r="AW12">
        <f t="shared" si="4"/>
        <v>0.51549246634040291</v>
      </c>
      <c r="AX12">
        <f t="shared" si="5"/>
        <v>0.67365976598954669</v>
      </c>
      <c r="AY12">
        <f t="shared" si="5"/>
        <v>0.64041716530123438</v>
      </c>
      <c r="AZ12">
        <f t="shared" si="5"/>
        <v>0.65819060544679497</v>
      </c>
      <c r="BA12">
        <f t="shared" si="5"/>
        <v>0.64489483177241991</v>
      </c>
      <c r="BB12">
        <f t="shared" si="5"/>
        <v>0.67071839522662968</v>
      </c>
      <c r="BC12">
        <f t="shared" si="5"/>
        <v>0.70099526463790918</v>
      </c>
      <c r="BD12">
        <f t="shared" si="5"/>
        <v>0.71791151798828134</v>
      </c>
      <c r="BE12">
        <f t="shared" si="5"/>
        <v>0.57692723086473219</v>
      </c>
      <c r="BF12">
        <f t="shared" si="5"/>
        <v>0.70732207232927735</v>
      </c>
      <c r="BG12">
        <f t="shared" si="5"/>
        <v>0.88738043012831769</v>
      </c>
      <c r="BH12">
        <f t="shared" si="5"/>
        <v>0.84635172023285665</v>
      </c>
      <c r="BI12">
        <f t="shared" si="5"/>
        <v>0.73238222498214123</v>
      </c>
      <c r="BJ12">
        <f t="shared" si="5"/>
        <v>0.74153087477875712</v>
      </c>
      <c r="BK12" s="2"/>
      <c r="BL12" s="2"/>
    </row>
    <row r="13" spans="1:67" x14ac:dyDescent="0.2">
      <c r="A13" s="2">
        <f t="shared" si="2"/>
        <v>3</v>
      </c>
      <c r="B13">
        <f t="shared" si="1"/>
        <v>0.68336646908538923</v>
      </c>
      <c r="C13">
        <f t="shared" si="1"/>
        <v>0.70925576091445686</v>
      </c>
      <c r="D13">
        <f t="shared" si="1"/>
        <v>0.70077150992022241</v>
      </c>
      <c r="E13">
        <f t="shared" si="1"/>
        <v>0.68210346346703454</v>
      </c>
      <c r="F13">
        <f t="shared" si="1"/>
        <v>0.83327676397583317</v>
      </c>
      <c r="G13">
        <f t="shared" si="1"/>
        <v>0.58512659498421893</v>
      </c>
      <c r="H13">
        <f t="shared" si="1"/>
        <v>0.64475047230313742</v>
      </c>
      <c r="I13">
        <f t="shared" si="1"/>
        <v>0.73523934804458835</v>
      </c>
      <c r="J13">
        <f t="shared" si="1"/>
        <v>0.69815269906477073</v>
      </c>
      <c r="K13">
        <f t="shared" si="1"/>
        <v>0.66687359330411677</v>
      </c>
      <c r="L13">
        <f t="shared" si="1"/>
        <v>0.56620640295255364</v>
      </c>
      <c r="M13">
        <f t="shared" si="1"/>
        <v>0.57307445025395876</v>
      </c>
      <c r="N13">
        <f t="shared" si="1"/>
        <v>0.74304917770895051</v>
      </c>
      <c r="O13">
        <f t="shared" si="1"/>
        <v>0.59863472074002166</v>
      </c>
      <c r="P13">
        <f t="shared" si="1"/>
        <v>0.74500451518316979</v>
      </c>
      <c r="Q13">
        <f t="shared" si="1"/>
        <v>0.65970171337615624</v>
      </c>
      <c r="R13">
        <f t="shared" si="3"/>
        <v>0.77708394144196391</v>
      </c>
      <c r="S13">
        <f t="shared" si="3"/>
        <v>0.63138939661749149</v>
      </c>
      <c r="T13">
        <f t="shared" si="3"/>
        <v>0.5716590412579734</v>
      </c>
      <c r="U13">
        <f t="shared" si="3"/>
        <v>0.55636712330148841</v>
      </c>
      <c r="V13">
        <f t="shared" si="3"/>
        <v>0.69340249216214389</v>
      </c>
      <c r="W13">
        <f t="shared" si="3"/>
        <v>0.84702943830683219</v>
      </c>
      <c r="X13">
        <f t="shared" si="3"/>
        <v>0.82274746770961149</v>
      </c>
      <c r="Y13">
        <f t="shared" si="3"/>
        <v>0.70895127191511831</v>
      </c>
      <c r="Z13">
        <f t="shared" si="3"/>
        <v>0.5409571527920487</v>
      </c>
      <c r="AA13">
        <f t="shared" si="3"/>
        <v>0.81810317659691212</v>
      </c>
      <c r="AB13">
        <f t="shared" si="3"/>
        <v>0.7941478049911499</v>
      </c>
      <c r="AC13">
        <f t="shared" si="3"/>
        <v>0.67723426238307671</v>
      </c>
      <c r="AD13">
        <f t="shared" si="3"/>
        <v>0.68164981532379942</v>
      </c>
      <c r="AE13">
        <f t="shared" si="3"/>
        <v>0.77279778940877286</v>
      </c>
      <c r="AF13">
        <f t="shared" si="3"/>
        <v>0.7669520369855598</v>
      </c>
      <c r="AG13">
        <f t="shared" si="3"/>
        <v>0.36452084132977303</v>
      </c>
      <c r="AH13">
        <f t="shared" si="4"/>
        <v>0.67531465269819879</v>
      </c>
      <c r="AI13">
        <f t="shared" si="4"/>
        <v>0.28389044522958812</v>
      </c>
      <c r="AJ13">
        <f t="shared" si="4"/>
        <v>0.68987858773146404</v>
      </c>
      <c r="AK13">
        <f t="shared" si="4"/>
        <v>0.79447943339398874</v>
      </c>
      <c r="AL13">
        <f t="shared" si="4"/>
        <v>0.72609057798734566</v>
      </c>
      <c r="AM13">
        <f t="shared" si="4"/>
        <v>0.68396002889776653</v>
      </c>
      <c r="AN13">
        <f t="shared" si="4"/>
        <v>0.60232120274854206</v>
      </c>
      <c r="AO13">
        <f t="shared" si="4"/>
        <v>0.50580810578125412</v>
      </c>
      <c r="AP13">
        <f t="shared" si="4"/>
        <v>0.71079798804401373</v>
      </c>
      <c r="AQ13">
        <f t="shared" si="4"/>
        <v>0.88579485584465911</v>
      </c>
      <c r="AR13">
        <f t="shared" si="4"/>
        <v>0.80644181525753234</v>
      </c>
      <c r="AS13">
        <f t="shared" si="4"/>
        <v>0.64126245959144657</v>
      </c>
      <c r="AT13">
        <f t="shared" si="4"/>
        <v>0.56728319030023966</v>
      </c>
      <c r="AU13">
        <f t="shared" si="4"/>
        <v>0.68143427884074437</v>
      </c>
      <c r="AV13">
        <f t="shared" si="4"/>
        <v>0.63163472022357181</v>
      </c>
      <c r="AW13">
        <f t="shared" si="4"/>
        <v>0.45150939050069178</v>
      </c>
      <c r="AX13">
        <f t="shared" si="5"/>
        <v>0.6224847726741235</v>
      </c>
      <c r="AY13">
        <f t="shared" si="5"/>
        <v>0.58580834862494136</v>
      </c>
      <c r="AZ13">
        <f t="shared" si="5"/>
        <v>0.60537156114756652</v>
      </c>
      <c r="BA13">
        <f t="shared" si="5"/>
        <v>0.59072680200989391</v>
      </c>
      <c r="BB13">
        <f t="shared" si="5"/>
        <v>0.61922468520477347</v>
      </c>
      <c r="BC13">
        <f t="shared" si="5"/>
        <v>0.65291718732368609</v>
      </c>
      <c r="BD13">
        <f t="shared" si="5"/>
        <v>0.67186977675196047</v>
      </c>
      <c r="BE13">
        <f t="shared" si="5"/>
        <v>0.51682706158552949</v>
      </c>
      <c r="BF13">
        <f t="shared" si="5"/>
        <v>0.6599950112117412</v>
      </c>
      <c r="BG13">
        <f t="shared" si="5"/>
        <v>0.86642667799769202</v>
      </c>
      <c r="BH13">
        <f t="shared" si="5"/>
        <v>0.81857986427775331</v>
      </c>
      <c r="BI13">
        <f t="shared" si="5"/>
        <v>0.68815354971116816</v>
      </c>
      <c r="BJ13">
        <f t="shared" si="5"/>
        <v>0.69848178635154179</v>
      </c>
      <c r="BK13" s="2"/>
      <c r="BL13" s="2"/>
    </row>
    <row r="14" spans="1:67" x14ac:dyDescent="0.2">
      <c r="A14" s="2">
        <f t="shared" si="2"/>
        <v>3.5</v>
      </c>
      <c r="B14">
        <f t="shared" si="1"/>
        <v>0.64135124614156136</v>
      </c>
      <c r="C14">
        <f t="shared" si="1"/>
        <v>0.66978695379149</v>
      </c>
      <c r="D14">
        <f t="shared" si="1"/>
        <v>0.66044883230349094</v>
      </c>
      <c r="E14">
        <f t="shared" si="1"/>
        <v>0.63996854786622615</v>
      </c>
      <c r="F14">
        <f t="shared" si="1"/>
        <v>0.80832774094998938</v>
      </c>
      <c r="G14">
        <f t="shared" si="1"/>
        <v>0.53512857756757382</v>
      </c>
      <c r="H14">
        <f t="shared" si="1"/>
        <v>0.5992714857166106</v>
      </c>
      <c r="I14">
        <f t="shared" si="1"/>
        <v>0.69850073079897546</v>
      </c>
      <c r="J14">
        <f t="shared" si="1"/>
        <v>0.65757025264632363</v>
      </c>
      <c r="K14">
        <f t="shared" si="1"/>
        <v>0.62332915520828758</v>
      </c>
      <c r="L14">
        <f t="shared" si="1"/>
        <v>0.51499605904793522</v>
      </c>
      <c r="M14">
        <f t="shared" si="1"/>
        <v>0.5222914152632735</v>
      </c>
      <c r="N14">
        <f t="shared" si="1"/>
        <v>0.70716455449255289</v>
      </c>
      <c r="O14">
        <f t="shared" si="1"/>
        <v>0.54956899009889981</v>
      </c>
      <c r="P14">
        <f t="shared" si="1"/>
        <v>0.70933608830961137</v>
      </c>
      <c r="Q14">
        <f t="shared" si="1"/>
        <v>0.61551533960871285</v>
      </c>
      <c r="R14">
        <f t="shared" si="3"/>
        <v>0.74509661434710295</v>
      </c>
      <c r="S14">
        <f t="shared" si="3"/>
        <v>0.58480826017849097</v>
      </c>
      <c r="T14">
        <f t="shared" si="3"/>
        <v>0.52078674573931982</v>
      </c>
      <c r="U14">
        <f t="shared" si="3"/>
        <v>0.50457032149489889</v>
      </c>
      <c r="V14">
        <f t="shared" si="3"/>
        <v>0.65235345162471436</v>
      </c>
      <c r="W14">
        <f t="shared" si="3"/>
        <v>0.82391344220529161</v>
      </c>
      <c r="X14">
        <f t="shared" si="3"/>
        <v>0.79642395311884318</v>
      </c>
      <c r="Y14">
        <f t="shared" si="3"/>
        <v>0.66945149693784167</v>
      </c>
      <c r="Z14">
        <f t="shared" si="3"/>
        <v>0.48830369680953067</v>
      </c>
      <c r="AA14">
        <f t="shared" si="3"/>
        <v>0.79118144249254252</v>
      </c>
      <c r="AB14">
        <f t="shared" si="3"/>
        <v>0.76421970197624811</v>
      </c>
      <c r="AC14">
        <f t="shared" si="3"/>
        <v>0.63464190066657411</v>
      </c>
      <c r="AD14">
        <f t="shared" si="3"/>
        <v>0.63947201245288687</v>
      </c>
      <c r="AE14">
        <f t="shared" si="3"/>
        <v>0.74030414829646751</v>
      </c>
      <c r="AF14">
        <f t="shared" si="3"/>
        <v>0.73377499160709692</v>
      </c>
      <c r="AG14">
        <f t="shared" si="3"/>
        <v>0.30808892816931044</v>
      </c>
      <c r="AH14">
        <f t="shared" si="4"/>
        <v>0.63254370074779565</v>
      </c>
      <c r="AI14">
        <f t="shared" si="4"/>
        <v>0.23014907755943484</v>
      </c>
      <c r="AJ14">
        <f t="shared" si="4"/>
        <v>0.64848725219033976</v>
      </c>
      <c r="AK14">
        <f t="shared" si="4"/>
        <v>0.76459203410212084</v>
      </c>
      <c r="AL14">
        <f t="shared" si="4"/>
        <v>0.68837105634482365</v>
      </c>
      <c r="AM14">
        <f t="shared" si="4"/>
        <v>0.64200120367574764</v>
      </c>
      <c r="AN14">
        <f t="shared" si="4"/>
        <v>0.55351939543394346</v>
      </c>
      <c r="AO14">
        <f t="shared" si="4"/>
        <v>0.45149202374212988</v>
      </c>
      <c r="AP14">
        <f t="shared" si="4"/>
        <v>0.67148640061901732</v>
      </c>
      <c r="AQ14">
        <f t="shared" si="4"/>
        <v>0.86807119655087306</v>
      </c>
      <c r="AR14">
        <f t="shared" si="4"/>
        <v>0.77803991597972832</v>
      </c>
      <c r="AS14">
        <f t="shared" si="4"/>
        <v>0.59549088628504443</v>
      </c>
      <c r="AT14">
        <f t="shared" si="4"/>
        <v>0.51613887066916186</v>
      </c>
      <c r="AU14">
        <f t="shared" si="4"/>
        <v>0.6392361187448099</v>
      </c>
      <c r="AV14">
        <f t="shared" si="4"/>
        <v>0.5850733642536543</v>
      </c>
      <c r="AW14">
        <f t="shared" si="4"/>
        <v>0.39546791276613485</v>
      </c>
      <c r="AX14">
        <f t="shared" si="5"/>
        <v>0.57519732032975224</v>
      </c>
      <c r="AY14">
        <f t="shared" si="5"/>
        <v>0.53585606369133254</v>
      </c>
      <c r="AZ14">
        <f t="shared" si="5"/>
        <v>0.55679118482323275</v>
      </c>
      <c r="BA14">
        <f t="shared" si="5"/>
        <v>0.54110862332973675</v>
      </c>
      <c r="BB14">
        <f t="shared" si="5"/>
        <v>0.57168435142947016</v>
      </c>
      <c r="BC14">
        <f t="shared" si="5"/>
        <v>0.60813656668975358</v>
      </c>
      <c r="BD14">
        <f t="shared" si="5"/>
        <v>0.62878082549456704</v>
      </c>
      <c r="BE14">
        <f t="shared" si="5"/>
        <v>0.46298769982961674</v>
      </c>
      <c r="BF14">
        <f t="shared" si="5"/>
        <v>0.61583461320517929</v>
      </c>
      <c r="BG14">
        <f t="shared" si="5"/>
        <v>0.84596770771422536</v>
      </c>
      <c r="BH14">
        <f t="shared" si="5"/>
        <v>0.79171930319539963</v>
      </c>
      <c r="BI14">
        <f t="shared" si="5"/>
        <v>0.64659585094603911</v>
      </c>
      <c r="BJ14">
        <f t="shared" si="5"/>
        <v>0.65793188450906193</v>
      </c>
      <c r="BK14" s="2"/>
      <c r="BL14" s="2"/>
    </row>
    <row r="15" spans="1:67" x14ac:dyDescent="0.2">
      <c r="A15" s="2">
        <f t="shared" si="2"/>
        <v>4</v>
      </c>
      <c r="B15">
        <f t="shared" si="1"/>
        <v>0.60191923299639705</v>
      </c>
      <c r="C15">
        <f t="shared" si="1"/>
        <v>0.63251451477937426</v>
      </c>
      <c r="D15">
        <f t="shared" si="1"/>
        <v>0.62244633795215509</v>
      </c>
      <c r="E15">
        <f t="shared" si="1"/>
        <v>0.60043639153549011</v>
      </c>
      <c r="F15">
        <f t="shared" si="1"/>
        <v>0.78412571313252533</v>
      </c>
      <c r="G15">
        <f t="shared" si="1"/>
        <v>0.48940280100790523</v>
      </c>
      <c r="H15">
        <f t="shared" si="1"/>
        <v>0.55700046610302623</v>
      </c>
      <c r="I15">
        <f t="shared" si="1"/>
        <v>0.66359787764938005</v>
      </c>
      <c r="J15">
        <f t="shared" si="1"/>
        <v>0.61934679582930952</v>
      </c>
      <c r="K15">
        <f t="shared" si="1"/>
        <v>0.58262801171599321</v>
      </c>
      <c r="L15">
        <f t="shared" si="1"/>
        <v>0.46841741713247459</v>
      </c>
      <c r="M15">
        <f t="shared" si="1"/>
        <v>0.47600852269164451</v>
      </c>
      <c r="N15">
        <f t="shared" si="1"/>
        <v>0.6730129339117995</v>
      </c>
      <c r="O15">
        <f t="shared" si="1"/>
        <v>0.50452482025259981</v>
      </c>
      <c r="P15">
        <f t="shared" si="1"/>
        <v>0.67537535132209547</v>
      </c>
      <c r="Q15">
        <f t="shared" si="1"/>
        <v>0.57428853921682466</v>
      </c>
      <c r="R15">
        <f t="shared" si="3"/>
        <v>0.71442599068684765</v>
      </c>
      <c r="S15">
        <f t="shared" si="3"/>
        <v>0.54166367538823978</v>
      </c>
      <c r="T15">
        <f t="shared" si="3"/>
        <v>0.47444160760742277</v>
      </c>
      <c r="U15">
        <f t="shared" si="3"/>
        <v>0.45759571094481399</v>
      </c>
      <c r="V15">
        <f t="shared" si="3"/>
        <v>0.61373449137700142</v>
      </c>
      <c r="W15">
        <f t="shared" si="3"/>
        <v>0.80142829699464169</v>
      </c>
      <c r="X15">
        <f t="shared" si="3"/>
        <v>0.77094265007852725</v>
      </c>
      <c r="Y15">
        <f t="shared" si="3"/>
        <v>0.63215248283802383</v>
      </c>
      <c r="Z15">
        <f t="shared" si="3"/>
        <v>0.44077520573891704</v>
      </c>
      <c r="AA15">
        <f t="shared" si="3"/>
        <v>0.76514563547893577</v>
      </c>
      <c r="AB15">
        <f t="shared" si="3"/>
        <v>0.73541946375482858</v>
      </c>
      <c r="AC15">
        <f t="shared" si="3"/>
        <v>0.59472824169350014</v>
      </c>
      <c r="AD15">
        <f t="shared" si="3"/>
        <v>0.59990400571926583</v>
      </c>
      <c r="AE15">
        <f t="shared" si="3"/>
        <v>0.70917675942660585</v>
      </c>
      <c r="AF15">
        <f t="shared" si="3"/>
        <v>0.70203312898709025</v>
      </c>
      <c r="AG15">
        <f t="shared" si="3"/>
        <v>0.26039330786752973</v>
      </c>
      <c r="AH15">
        <f t="shared" si="4"/>
        <v>0.59248164060572905</v>
      </c>
      <c r="AI15">
        <f t="shared" si="4"/>
        <v>0.18658112237142022</v>
      </c>
      <c r="AJ15">
        <f t="shared" si="4"/>
        <v>0.60957931400107646</v>
      </c>
      <c r="AK15">
        <f t="shared" si="4"/>
        <v>0.73582896427541689</v>
      </c>
      <c r="AL15">
        <f t="shared" si="4"/>
        <v>0.65261101793493692</v>
      </c>
      <c r="AM15">
        <f t="shared" si="4"/>
        <v>0.60261642216919142</v>
      </c>
      <c r="AN15">
        <f t="shared" si="4"/>
        <v>0.50867165180879048</v>
      </c>
      <c r="AO15">
        <f t="shared" si="4"/>
        <v>0.40300866113624606</v>
      </c>
      <c r="AP15">
        <f t="shared" si="4"/>
        <v>0.63434899057193639</v>
      </c>
      <c r="AQ15">
        <f t="shared" si="4"/>
        <v>0.85070216575452029</v>
      </c>
      <c r="AR15">
        <f t="shared" si="4"/>
        <v>0.75063829702881801</v>
      </c>
      <c r="AS15">
        <f t="shared" si="4"/>
        <v>0.55298636360917208</v>
      </c>
      <c r="AT15">
        <f t="shared" si="4"/>
        <v>0.46960554864078308</v>
      </c>
      <c r="AU15">
        <f t="shared" si="4"/>
        <v>0.59965110091479046</v>
      </c>
      <c r="AV15">
        <f t="shared" si="4"/>
        <v>0.54194430831466311</v>
      </c>
      <c r="AW15">
        <f t="shared" si="4"/>
        <v>0.34638231965490784</v>
      </c>
      <c r="AX15">
        <f t="shared" si="5"/>
        <v>0.53150208942979504</v>
      </c>
      <c r="AY15">
        <f t="shared" si="5"/>
        <v>0.4901632448031385</v>
      </c>
      <c r="AZ15">
        <f t="shared" si="5"/>
        <v>0.51210932821023147</v>
      </c>
      <c r="BA15">
        <f t="shared" si="5"/>
        <v>0.49565813036683409</v>
      </c>
      <c r="BB15">
        <f t="shared" si="5"/>
        <v>0.52779387753454277</v>
      </c>
      <c r="BC15">
        <f t="shared" si="5"/>
        <v>0.56642724517811871</v>
      </c>
      <c r="BD15">
        <f t="shared" si="5"/>
        <v>0.58845529325780244</v>
      </c>
      <c r="BE15">
        <f t="shared" si="5"/>
        <v>0.41475693926689905</v>
      </c>
      <c r="BF15">
        <f t="shared" si="5"/>
        <v>0.574628996248428</v>
      </c>
      <c r="BG15">
        <f t="shared" si="5"/>
        <v>0.825991835972954</v>
      </c>
      <c r="BH15">
        <f t="shared" si="5"/>
        <v>0.76574013411050912</v>
      </c>
      <c r="BI15">
        <f t="shared" si="5"/>
        <v>0.60754782800453722</v>
      </c>
      <c r="BJ15">
        <f t="shared" si="5"/>
        <v>0.61973608061382213</v>
      </c>
      <c r="BK15" s="2"/>
      <c r="BL15" s="2"/>
    </row>
    <row r="16" spans="1:67" x14ac:dyDescent="0.2">
      <c r="A16" s="2">
        <f t="shared" si="2"/>
        <v>4.5</v>
      </c>
      <c r="B16">
        <f t="shared" si="1"/>
        <v>0.56491160690908104</v>
      </c>
      <c r="C16">
        <f t="shared" si="1"/>
        <v>0.59731621994407136</v>
      </c>
      <c r="D16">
        <f t="shared" si="1"/>
        <v>0.58663052257772996</v>
      </c>
      <c r="E16">
        <f t="shared" si="1"/>
        <v>0.56334621675114149</v>
      </c>
      <c r="F16">
        <f t="shared" si="1"/>
        <v>0.76064831484440154</v>
      </c>
      <c r="G16">
        <f t="shared" si="1"/>
        <v>0.447584209991361</v>
      </c>
      <c r="H16">
        <f t="shared" si="1"/>
        <v>0.51771113198885332</v>
      </c>
      <c r="I16">
        <f t="shared" si="1"/>
        <v>0.6304390586922598</v>
      </c>
      <c r="J16">
        <f t="shared" si="1"/>
        <v>0.58334520450143867</v>
      </c>
      <c r="K16">
        <f t="shared" si="1"/>
        <v>0.54458450595448449</v>
      </c>
      <c r="L16">
        <f t="shared" si="1"/>
        <v>0.42605156450844972</v>
      </c>
      <c r="M16">
        <f t="shared" si="1"/>
        <v>0.43382699208423076</v>
      </c>
      <c r="N16">
        <f t="shared" si="1"/>
        <v>0.64051062278933568</v>
      </c>
      <c r="O16">
        <f t="shared" si="1"/>
        <v>0.46317259313541409</v>
      </c>
      <c r="P16">
        <f t="shared" si="1"/>
        <v>0.64304054550563239</v>
      </c>
      <c r="Q16">
        <f t="shared" si="1"/>
        <v>0.53582308198111683</v>
      </c>
      <c r="R16">
        <f t="shared" si="3"/>
        <v>0.68501787062357</v>
      </c>
      <c r="S16">
        <f t="shared" si="3"/>
        <v>0.50170210856041464</v>
      </c>
      <c r="T16">
        <f t="shared" si="3"/>
        <v>0.432220752295772</v>
      </c>
      <c r="U16">
        <f t="shared" si="3"/>
        <v>0.41499435411641966</v>
      </c>
      <c r="V16">
        <f t="shared" si="3"/>
        <v>0.57740175202211885</v>
      </c>
      <c r="W16">
        <f t="shared" si="3"/>
        <v>0.77955678633495962</v>
      </c>
      <c r="X16">
        <f t="shared" si="3"/>
        <v>0.7462766123276211</v>
      </c>
      <c r="Y16">
        <f t="shared" si="3"/>
        <v>0.59693161250094617</v>
      </c>
      <c r="Z16">
        <f t="shared" si="3"/>
        <v>0.39787284688521868</v>
      </c>
      <c r="AA16">
        <f t="shared" si="3"/>
        <v>0.73996660190621544</v>
      </c>
      <c r="AB16">
        <f t="shared" si="3"/>
        <v>0.70770458582897</v>
      </c>
      <c r="AC16">
        <f t="shared" si="3"/>
        <v>0.55732481750156126</v>
      </c>
      <c r="AD16">
        <f t="shared" si="3"/>
        <v>0.56278431122821893</v>
      </c>
      <c r="AE16">
        <f t="shared" si="3"/>
        <v>0.67935817632270568</v>
      </c>
      <c r="AF16">
        <f t="shared" si="3"/>
        <v>0.6716643655515907</v>
      </c>
      <c r="AG16">
        <f t="shared" si="3"/>
        <v>0.22008150434063001</v>
      </c>
      <c r="AH16">
        <f t="shared" si="4"/>
        <v>0.55495690501677886</v>
      </c>
      <c r="AI16">
        <f t="shared" si="4"/>
        <v>0.15126072020162121</v>
      </c>
      <c r="AJ16">
        <f t="shared" si="4"/>
        <v>0.57300577428923349</v>
      </c>
      <c r="AK16">
        <f t="shared" si="4"/>
        <v>0.70814792793710435</v>
      </c>
      <c r="AL16">
        <f t="shared" si="4"/>
        <v>0.61870866998906637</v>
      </c>
      <c r="AM16">
        <f t="shared" si="4"/>
        <v>0.56564777478425066</v>
      </c>
      <c r="AN16">
        <f t="shared" si="4"/>
        <v>0.46745760218760396</v>
      </c>
      <c r="AO16">
        <f t="shared" si="4"/>
        <v>0.35973167278718893</v>
      </c>
      <c r="AP16">
        <f t="shared" si="4"/>
        <v>0.59926551225561508</v>
      </c>
      <c r="AQ16">
        <f t="shared" si="4"/>
        <v>0.83368066777805971</v>
      </c>
      <c r="AR16">
        <f t="shared" si="4"/>
        <v>0.72420172974904906</v>
      </c>
      <c r="AS16">
        <f t="shared" si="4"/>
        <v>0.5135156983600262</v>
      </c>
      <c r="AT16">
        <f t="shared" si="4"/>
        <v>0.42726751238150257</v>
      </c>
      <c r="AU16">
        <f t="shared" si="4"/>
        <v>0.56251740520292648</v>
      </c>
      <c r="AV16">
        <f t="shared" si="4"/>
        <v>0.50199453822226203</v>
      </c>
      <c r="AW16">
        <f t="shared" si="4"/>
        <v>0.30338924473113182</v>
      </c>
      <c r="AX16">
        <f t="shared" si="5"/>
        <v>0.49112619458360457</v>
      </c>
      <c r="AY16">
        <f t="shared" si="5"/>
        <v>0.44836668433099536</v>
      </c>
      <c r="AZ16">
        <f t="shared" si="5"/>
        <v>0.47101313955463253</v>
      </c>
      <c r="BA16">
        <f t="shared" si="5"/>
        <v>0.4540252577882809</v>
      </c>
      <c r="BB16">
        <f t="shared" si="5"/>
        <v>0.48727304930842619</v>
      </c>
      <c r="BC16">
        <f t="shared" si="5"/>
        <v>0.52757857634920335</v>
      </c>
      <c r="BD16">
        <f t="shared" si="5"/>
        <v>0.55071595399042317</v>
      </c>
      <c r="BE16">
        <f t="shared" si="5"/>
        <v>0.37155051577688164</v>
      </c>
      <c r="BF16">
        <f t="shared" si="5"/>
        <v>0.5361804553513505</v>
      </c>
      <c r="BG16">
        <f t="shared" si="5"/>
        <v>0.80648765534729494</v>
      </c>
      <c r="BH16">
        <f t="shared" si="5"/>
        <v>0.74061343536910684</v>
      </c>
      <c r="BI16">
        <f t="shared" si="5"/>
        <v>0.57085792117746625</v>
      </c>
      <c r="BJ16">
        <f t="shared" si="5"/>
        <v>0.58375770905398627</v>
      </c>
      <c r="BK16" s="2"/>
      <c r="BL16" s="2"/>
    </row>
    <row r="17" spans="1:66" x14ac:dyDescent="0.2">
      <c r="A17" s="2">
        <f t="shared" si="2"/>
        <v>5</v>
      </c>
      <c r="B17">
        <f t="shared" si="1"/>
        <v>0.53017930999142915</v>
      </c>
      <c r="C17">
        <f t="shared" si="1"/>
        <v>0.56407664689358816</v>
      </c>
      <c r="D17">
        <f t="shared" si="1"/>
        <v>0.55287556378277358</v>
      </c>
      <c r="E17">
        <f t="shared" si="1"/>
        <v>0.52854717735586476</v>
      </c>
      <c r="F17">
        <f t="shared" si="1"/>
        <v>0.73787385005424611</v>
      </c>
      <c r="G17">
        <f t="shared" si="1"/>
        <v>0.40933894252549413</v>
      </c>
      <c r="H17">
        <f t="shared" si="1"/>
        <v>0.48119316319495586</v>
      </c>
      <c r="I17">
        <f t="shared" si="1"/>
        <v>0.59893712760603768</v>
      </c>
      <c r="J17">
        <f t="shared" si="1"/>
        <v>0.54943632534527376</v>
      </c>
      <c r="K17">
        <f t="shared" si="1"/>
        <v>0.50902510377454457</v>
      </c>
      <c r="L17">
        <f t="shared" si="1"/>
        <v>0.38751747689339539</v>
      </c>
      <c r="M17">
        <f t="shared" si="1"/>
        <v>0.39538338094582781</v>
      </c>
      <c r="N17">
        <f t="shared" si="1"/>
        <v>0.60957796980428869</v>
      </c>
      <c r="O17">
        <f t="shared" si="1"/>
        <v>0.42520970707521571</v>
      </c>
      <c r="P17">
        <f t="shared" si="1"/>
        <v>0.61225382649029647</v>
      </c>
      <c r="Q17">
        <f t="shared" si="1"/>
        <v>0.49993401500799356</v>
      </c>
      <c r="R17">
        <f t="shared" si="3"/>
        <v>0.65682028536295911</v>
      </c>
      <c r="S17">
        <f t="shared" si="3"/>
        <v>0.46468873061047589</v>
      </c>
      <c r="T17">
        <f t="shared" si="3"/>
        <v>0.39375715729743332</v>
      </c>
      <c r="U17">
        <f t="shared" si="3"/>
        <v>0.37635910877074213</v>
      </c>
      <c r="V17">
        <f t="shared" si="3"/>
        <v>0.54321989055918607</v>
      </c>
      <c r="W17">
        <f t="shared" si="3"/>
        <v>0.75828216373167689</v>
      </c>
      <c r="X17">
        <f t="shared" si="3"/>
        <v>0.72239975574118576</v>
      </c>
      <c r="Y17">
        <f t="shared" si="3"/>
        <v>0.56367310052040298</v>
      </c>
      <c r="Z17">
        <f t="shared" si="3"/>
        <v>0.35914634087271158</v>
      </c>
      <c r="AA17">
        <f t="shared" si="3"/>
        <v>0.71561614749837432</v>
      </c>
      <c r="AB17">
        <f t="shared" si="3"/>
        <v>0.68103416551716944</v>
      </c>
      <c r="AC17">
        <f t="shared" si="3"/>
        <v>0.52227375535198706</v>
      </c>
      <c r="AD17">
        <f t="shared" si="3"/>
        <v>0.52796143707171306</v>
      </c>
      <c r="AE17">
        <f t="shared" si="3"/>
        <v>0.65079336794634035</v>
      </c>
      <c r="AF17">
        <f t="shared" si="3"/>
        <v>0.64260930335684596</v>
      </c>
      <c r="AG17">
        <f t="shared" si="3"/>
        <v>0.18601041996622886</v>
      </c>
      <c r="AH17">
        <f t="shared" si="4"/>
        <v>0.51980879291202808</v>
      </c>
      <c r="AI17">
        <f t="shared" si="4"/>
        <v>0.12262658293140258</v>
      </c>
      <c r="AJ17">
        <f t="shared" si="4"/>
        <v>0.53862657381484591</v>
      </c>
      <c r="AK17">
        <f t="shared" si="4"/>
        <v>0.6815082202362388</v>
      </c>
      <c r="AL17">
        <f t="shared" si="4"/>
        <v>0.58656750774900857</v>
      </c>
      <c r="AM17">
        <f t="shared" si="4"/>
        <v>0.53094703919061581</v>
      </c>
      <c r="AN17">
        <f t="shared" si="4"/>
        <v>0.42958283416415849</v>
      </c>
      <c r="AO17">
        <f t="shared" si="4"/>
        <v>0.32110197344498337</v>
      </c>
      <c r="AP17">
        <f t="shared" si="4"/>
        <v>0.56612237036146118</v>
      </c>
      <c r="AQ17">
        <f t="shared" si="4"/>
        <v>0.81699974891968064</v>
      </c>
      <c r="AR17">
        <f t="shared" si="4"/>
        <v>0.69869622619505067</v>
      </c>
      <c r="AS17">
        <f t="shared" si="4"/>
        <v>0.47686234203155953</v>
      </c>
      <c r="AT17">
        <f t="shared" si="4"/>
        <v>0.38874652922025366</v>
      </c>
      <c r="AU17">
        <f t="shared" si="4"/>
        <v>0.5276832322554128</v>
      </c>
      <c r="AV17">
        <f t="shared" si="4"/>
        <v>0.46498969089397107</v>
      </c>
      <c r="AW17">
        <f t="shared" si="4"/>
        <v>0.26573248285371148</v>
      </c>
      <c r="AX17">
        <f t="shared" si="5"/>
        <v>0.45381748031309077</v>
      </c>
      <c r="AY17">
        <f t="shared" si="5"/>
        <v>0.41013414561246853</v>
      </c>
      <c r="AZ17">
        <f t="shared" si="5"/>
        <v>0.4332148730984185</v>
      </c>
      <c r="BA17">
        <f t="shared" si="5"/>
        <v>0.4158893440467778</v>
      </c>
      <c r="BB17">
        <f t="shared" si="5"/>
        <v>0.44986316569538537</v>
      </c>
      <c r="BC17">
        <f t="shared" si="5"/>
        <v>0.4913943610447723</v>
      </c>
      <c r="BD17">
        <f t="shared" si="5"/>
        <v>0.51539694766023836</v>
      </c>
      <c r="BE17">
        <f t="shared" si="5"/>
        <v>0.33284502971324792</v>
      </c>
      <c r="BF17">
        <f t="shared" si="5"/>
        <v>0.50030451400418352</v>
      </c>
      <c r="BG17">
        <f t="shared" si="5"/>
        <v>0.78744402777471811</v>
      </c>
      <c r="BH17">
        <f t="shared" si="5"/>
        <v>0.71631123434111565</v>
      </c>
      <c r="BI17">
        <f t="shared" si="5"/>
        <v>0.53638372346979168</v>
      </c>
      <c r="BJ17">
        <f t="shared" si="5"/>
        <v>0.54986803825014885</v>
      </c>
      <c r="BK17" s="2"/>
      <c r="BL17" s="2"/>
    </row>
    <row r="18" spans="1:66" x14ac:dyDescent="0.2">
      <c r="A18" s="2">
        <f t="shared" si="2"/>
        <v>5.5</v>
      </c>
      <c r="B18">
        <f t="shared" si="1"/>
        <v>0.49758244883827929</v>
      </c>
      <c r="C18">
        <f t="shared" si="1"/>
        <v>0.53268679628439708</v>
      </c>
      <c r="D18">
        <f t="shared" si="1"/>
        <v>0.52106287904175241</v>
      </c>
      <c r="E18">
        <f t="shared" si="1"/>
        <v>0.49589774526569752</v>
      </c>
      <c r="F18">
        <f t="shared" si="1"/>
        <v>0.71578127232852751</v>
      </c>
      <c r="G18">
        <f t="shared" si="1"/>
        <v>0.37436166452593111</v>
      </c>
      <c r="H18">
        <f t="shared" si="1"/>
        <v>0.44725107496926059</v>
      </c>
      <c r="I18">
        <f t="shared" si="1"/>
        <v>0.5690092926175726</v>
      </c>
      <c r="J18">
        <f t="shared" si="1"/>
        <v>0.51749851250928214</v>
      </c>
      <c r="K18">
        <f t="shared" si="1"/>
        <v>0.47578760218040722</v>
      </c>
      <c r="L18">
        <f t="shared" si="1"/>
        <v>0.35246859161538174</v>
      </c>
      <c r="M18">
        <f t="shared" si="1"/>
        <v>0.36034645326494891</v>
      </c>
      <c r="N18">
        <f t="shared" si="1"/>
        <v>0.58013917029590467</v>
      </c>
      <c r="O18">
        <f t="shared" si="1"/>
        <v>0.39035836245632682</v>
      </c>
      <c r="P18">
        <f t="shared" si="1"/>
        <v>0.58294107684493857</v>
      </c>
      <c r="Q18">
        <f t="shared" si="1"/>
        <v>0.46644877342335306</v>
      </c>
      <c r="R18">
        <f t="shared" si="3"/>
        <v>0.62978340531695176</v>
      </c>
      <c r="S18">
        <f t="shared" si="3"/>
        <v>0.43040603711230491</v>
      </c>
      <c r="T18">
        <f t="shared" si="3"/>
        <v>0.3587164616678501</v>
      </c>
      <c r="U18">
        <f t="shared" si="3"/>
        <v>0.34132073689602738</v>
      </c>
      <c r="V18">
        <f t="shared" si="3"/>
        <v>0.51106157621743764</v>
      </c>
      <c r="W18">
        <f t="shared" si="3"/>
        <v>0.73758813971318749</v>
      </c>
      <c r="X18">
        <f t="shared" si="3"/>
        <v>0.6992868307466451</v>
      </c>
      <c r="Y18">
        <f t="shared" si="3"/>
        <v>0.53226761256471522</v>
      </c>
      <c r="Z18">
        <f t="shared" si="3"/>
        <v>0.32418923576222025</v>
      </c>
      <c r="AA18">
        <f t="shared" si="3"/>
        <v>0.69206700578267488</v>
      </c>
      <c r="AB18">
        <f t="shared" si="3"/>
        <v>0.65536884158859354</v>
      </c>
      <c r="AC18">
        <f t="shared" si="3"/>
        <v>0.48942711137873041</v>
      </c>
      <c r="AD18">
        <f t="shared" si="3"/>
        <v>0.49529326506366156</v>
      </c>
      <c r="AE18">
        <f t="shared" si="3"/>
        <v>0.62342961713580158</v>
      </c>
      <c r="AF18">
        <f t="shared" si="3"/>
        <v>0.61481111391348975</v>
      </c>
      <c r="AG18">
        <f t="shared" si="3"/>
        <v>0.15721392145003271</v>
      </c>
      <c r="AH18">
        <f t="shared" si="4"/>
        <v>0.48688678120058776</v>
      </c>
      <c r="AI18">
        <f t="shared" si="4"/>
        <v>9.9412979267772802E-2</v>
      </c>
      <c r="AJ18">
        <f t="shared" si="4"/>
        <v>0.50631005661223549</v>
      </c>
      <c r="AK18">
        <f t="shared" si="4"/>
        <v>0.65587066759138668</v>
      </c>
      <c r="AL18">
        <f t="shared" si="4"/>
        <v>0.55609603976127153</v>
      </c>
      <c r="AM18">
        <f t="shared" si="4"/>
        <v>0.4983750860379596</v>
      </c>
      <c r="AN18">
        <f t="shared" si="4"/>
        <v>0.39477678947758171</v>
      </c>
      <c r="AO18">
        <f t="shared" si="4"/>
        <v>0.28662051509503533</v>
      </c>
      <c r="AP18">
        <f t="shared" si="4"/>
        <v>0.53481225211400674</v>
      </c>
      <c r="AQ18">
        <f t="shared" si="4"/>
        <v>0.80065259461254334</v>
      </c>
      <c r="AR18">
        <f t="shared" si="4"/>
        <v>0.67408899543552414</v>
      </c>
      <c r="AS18">
        <f t="shared" si="4"/>
        <v>0.44282520276214693</v>
      </c>
      <c r="AT18">
        <f t="shared" si="4"/>
        <v>0.35369846665490612</v>
      </c>
      <c r="AU18">
        <f t="shared" si="4"/>
        <v>0.49500618296969867</v>
      </c>
      <c r="AV18">
        <f t="shared" si="4"/>
        <v>0.4307126794713047</v>
      </c>
      <c r="AW18">
        <f t="shared" si="4"/>
        <v>0.23274968928505368</v>
      </c>
      <c r="AX18">
        <f t="shared" si="5"/>
        <v>0.41934294629170621</v>
      </c>
      <c r="AY18">
        <f t="shared" si="5"/>
        <v>0.37516172203618225</v>
      </c>
      <c r="AZ18">
        <f t="shared" si="5"/>
        <v>0.39844987435198825</v>
      </c>
      <c r="BA18">
        <f t="shared" si="5"/>
        <v>0.38095666160563013</v>
      </c>
      <c r="BB18">
        <f t="shared" si="5"/>
        <v>0.41532538714526057</v>
      </c>
      <c r="BC18">
        <f t="shared" si="5"/>
        <v>0.45769185651460659</v>
      </c>
      <c r="BD18">
        <f t="shared" si="5"/>
        <v>0.48234305131844768</v>
      </c>
      <c r="BE18">
        <f t="shared" si="5"/>
        <v>0.2981716054764959</v>
      </c>
      <c r="BF18">
        <f t="shared" si="5"/>
        <v>0.46682903905727346</v>
      </c>
      <c r="BG18">
        <f t="shared" si="5"/>
        <v>0.76885007819624129</v>
      </c>
      <c r="BH18">
        <f t="shared" si="5"/>
        <v>0.69280647627945491</v>
      </c>
      <c r="BI18">
        <f t="shared" si="5"/>
        <v>0.50399142786682383</v>
      </c>
      <c r="BJ18">
        <f t="shared" si="5"/>
        <v>0.51794581005028772</v>
      </c>
      <c r="BK18" s="2"/>
      <c r="BL18" s="2"/>
    </row>
    <row r="19" spans="1:66" x14ac:dyDescent="0.2">
      <c r="A19" s="2">
        <f t="shared" si="2"/>
        <v>6</v>
      </c>
      <c r="B19">
        <f t="shared" si="1"/>
        <v>0.46698973107023228</v>
      </c>
      <c r="C19">
        <f t="shared" si="1"/>
        <v>0.50304373439034522</v>
      </c>
      <c r="D19">
        <f t="shared" si="1"/>
        <v>0.49108070911586832</v>
      </c>
      <c r="E19">
        <f t="shared" si="1"/>
        <v>0.46526513487372406</v>
      </c>
      <c r="F19">
        <f t="shared" si="1"/>
        <v>0.69435016538203631</v>
      </c>
      <c r="G19">
        <f t="shared" si="1"/>
        <v>0.34237313215782617</v>
      </c>
      <c r="H19">
        <f t="shared" si="1"/>
        <v>0.41570317153511877</v>
      </c>
      <c r="I19">
        <f t="shared" si="1"/>
        <v>0.5405768989130314</v>
      </c>
      <c r="J19">
        <f t="shared" si="1"/>
        <v>0.48741719121142429</v>
      </c>
      <c r="K19">
        <f t="shared" si="1"/>
        <v>0.44472038944634457</v>
      </c>
      <c r="L19">
        <f t="shared" si="1"/>
        <v>0.32058969074446958</v>
      </c>
      <c r="M19">
        <f t="shared" si="1"/>
        <v>0.32841432553387701</v>
      </c>
      <c r="N19">
        <f t="shared" si="1"/>
        <v>0.55212208049394751</v>
      </c>
      <c r="O19">
        <f t="shared" si="1"/>
        <v>0.35836352887548367</v>
      </c>
      <c r="P19">
        <f t="shared" si="1"/>
        <v>0.55503172764330999</v>
      </c>
      <c r="Q19">
        <f t="shared" si="1"/>
        <v>0.4352063506314362</v>
      </c>
      <c r="R19">
        <f t="shared" si="3"/>
        <v>0.60385945204697766</v>
      </c>
      <c r="S19">
        <f t="shared" si="3"/>
        <v>0.39865257016100003</v>
      </c>
      <c r="T19">
        <f t="shared" si="3"/>
        <v>0.32679405945198536</v>
      </c>
      <c r="U19">
        <f t="shared" si="3"/>
        <v>0.30954437589077366</v>
      </c>
      <c r="V19">
        <f t="shared" si="3"/>
        <v>0.48080701613667204</v>
      </c>
      <c r="W19">
        <f t="shared" si="3"/>
        <v>0.71745886935838754</v>
      </c>
      <c r="X19">
        <f t="shared" si="3"/>
        <v>0.67691339562257813</v>
      </c>
      <c r="Y19">
        <f t="shared" si="3"/>
        <v>0.502611905950064</v>
      </c>
      <c r="Z19">
        <f t="shared" si="3"/>
        <v>0.29263464115687998</v>
      </c>
      <c r="AA19">
        <f t="shared" si="3"/>
        <v>0.66929280755795828</v>
      </c>
      <c r="AB19">
        <f t="shared" si="3"/>
        <v>0.63067073617226133</v>
      </c>
      <c r="AC19">
        <f t="shared" si="3"/>
        <v>0.45864624614554994</v>
      </c>
      <c r="AD19">
        <f t="shared" si="3"/>
        <v>0.46464647073096987</v>
      </c>
      <c r="AE19">
        <f t="shared" si="3"/>
        <v>0.59721642331508606</v>
      </c>
      <c r="AF19">
        <f t="shared" si="3"/>
        <v>0.58821542703629948</v>
      </c>
      <c r="AG19">
        <f t="shared" si="3"/>
        <v>0.13287544376376553</v>
      </c>
      <c r="AH19">
        <f t="shared" si="4"/>
        <v>0.45604988014888886</v>
      </c>
      <c r="AI19">
        <f t="shared" si="4"/>
        <v>8.0593784892653772E-2</v>
      </c>
      <c r="AJ19">
        <f t="shared" si="4"/>
        <v>0.47593246581035925</v>
      </c>
      <c r="AK19">
        <f t="shared" si="4"/>
        <v>0.63119757008603339</v>
      </c>
      <c r="AL19">
        <f t="shared" si="4"/>
        <v>0.52720752744199773</v>
      </c>
      <c r="AM19">
        <f t="shared" si="4"/>
        <v>0.46780132112983364</v>
      </c>
      <c r="AN19">
        <f t="shared" si="4"/>
        <v>0.36279083128045025</v>
      </c>
      <c r="AO19">
        <f t="shared" si="4"/>
        <v>0.25584183987402037</v>
      </c>
      <c r="AP19">
        <f t="shared" si="4"/>
        <v>0.50523377980741779</v>
      </c>
      <c r="AQ19">
        <f t="shared" si="4"/>
        <v>0.78463252664086036</v>
      </c>
      <c r="AR19">
        <f t="shared" si="4"/>
        <v>0.65034840139586381</v>
      </c>
      <c r="AS19">
        <f t="shared" si="4"/>
        <v>0.41121754208127159</v>
      </c>
      <c r="AT19">
        <f t="shared" si="4"/>
        <v>0.32181021799721798</v>
      </c>
      <c r="AU19">
        <f t="shared" si="4"/>
        <v>0.46435267637920535</v>
      </c>
      <c r="AV19">
        <f t="shared" si="4"/>
        <v>0.39896241979190977</v>
      </c>
      <c r="AW19">
        <f t="shared" si="4"/>
        <v>0.20386072971030619</v>
      </c>
      <c r="AX19">
        <f t="shared" si="5"/>
        <v>0.38748729221115519</v>
      </c>
      <c r="AY19">
        <f t="shared" si="5"/>
        <v>0.34317142131868084</v>
      </c>
      <c r="AZ19">
        <f t="shared" si="5"/>
        <v>0.36647472704624184</v>
      </c>
      <c r="BA19">
        <f t="shared" si="5"/>
        <v>0.34895815461283636</v>
      </c>
      <c r="BB19">
        <f t="shared" si="5"/>
        <v>0.38343921076695081</v>
      </c>
      <c r="BC19">
        <f t="shared" si="5"/>
        <v>0.42630085350267333</v>
      </c>
      <c r="BD19">
        <f t="shared" si="5"/>
        <v>0.45140899691272923</v>
      </c>
      <c r="BE19">
        <f t="shared" si="5"/>
        <v>0.26711021158713266</v>
      </c>
      <c r="BF19">
        <f t="shared" si="5"/>
        <v>0.4355934148243864</v>
      </c>
      <c r="BG19">
        <f t="shared" si="5"/>
        <v>0.75069518834611626</v>
      </c>
      <c r="BH19">
        <f t="shared" si="5"/>
        <v>0.67007299420098509</v>
      </c>
      <c r="BI19">
        <f t="shared" si="5"/>
        <v>0.47355530798008111</v>
      </c>
      <c r="BJ19">
        <f t="shared" si="5"/>
        <v>0.48787680586484095</v>
      </c>
      <c r="BK19" s="2"/>
      <c r="BL19" s="2"/>
    </row>
    <row r="20" spans="1:66" x14ac:dyDescent="0.2">
      <c r="A20" s="2">
        <f t="shared" si="2"/>
        <v>6.5</v>
      </c>
      <c r="B20">
        <f t="shared" si="1"/>
        <v>0.43827793651927316</v>
      </c>
      <c r="C20">
        <f t="shared" si="1"/>
        <v>0.47505025556195946</v>
      </c>
      <c r="D20">
        <f t="shared" si="1"/>
        <v>0.46282372543836514</v>
      </c>
      <c r="E20">
        <f t="shared" si="1"/>
        <v>0.43652476300952153</v>
      </c>
      <c r="F20">
        <f t="shared" si="1"/>
        <v>0.67356072421070268</v>
      </c>
      <c r="G20">
        <f t="shared" si="1"/>
        <v>0.31311796247086293</v>
      </c>
      <c r="H20">
        <f t="shared" si="1"/>
        <v>0.38638057345358756</v>
      </c>
      <c r="I20">
        <f t="shared" si="1"/>
        <v>0.51356522192130727</v>
      </c>
      <c r="J20">
        <f t="shared" si="1"/>
        <v>0.45908444670973403</v>
      </c>
      <c r="K20">
        <f t="shared" si="1"/>
        <v>0.41568175354497022</v>
      </c>
      <c r="L20">
        <f t="shared" si="1"/>
        <v>0.29159406612827232</v>
      </c>
      <c r="M20">
        <f t="shared" si="1"/>
        <v>0.29931186567436252</v>
      </c>
      <c r="N20">
        <f t="shared" si="1"/>
        <v>0.52545804072060776</v>
      </c>
      <c r="O20">
        <f t="shared" si="1"/>
        <v>0.32899107891523061</v>
      </c>
      <c r="P20">
        <f t="shared" si="1"/>
        <v>0.52845858857302819</v>
      </c>
      <c r="Q20">
        <f t="shared" si="1"/>
        <v>0.40605652414917459</v>
      </c>
      <c r="R20">
        <f t="shared" si="3"/>
        <v>0.57900261383190976</v>
      </c>
      <c r="S20">
        <f t="shared" si="3"/>
        <v>0.36924173453102238</v>
      </c>
      <c r="T20">
        <f t="shared" si="3"/>
        <v>0.29771245176919958</v>
      </c>
      <c r="U20">
        <f t="shared" si="3"/>
        <v>0.28072633827342408</v>
      </c>
      <c r="V20">
        <f t="shared" si="3"/>
        <v>0.45234350912715354</v>
      </c>
      <c r="W20">
        <f t="shared" si="3"/>
        <v>0.69787894016459684</v>
      </c>
      <c r="X20">
        <f t="shared" si="3"/>
        <v>0.6552557906518065</v>
      </c>
      <c r="Y20">
        <f t="shared" si="3"/>
        <v>0.47460849023956281</v>
      </c>
      <c r="Z20">
        <f t="shared" si="3"/>
        <v>0.26415137752391549</v>
      </c>
      <c r="AA20">
        <f t="shared" si="3"/>
        <v>0.64726805136767618</v>
      </c>
      <c r="AB20">
        <f t="shared" si="3"/>
        <v>0.60690339885542821</v>
      </c>
      <c r="AC20">
        <f t="shared" si="3"/>
        <v>0.42980123947532117</v>
      </c>
      <c r="AD20">
        <f t="shared" si="3"/>
        <v>0.43589597919324868</v>
      </c>
      <c r="AE20">
        <f t="shared" si="3"/>
        <v>0.5721054092936545</v>
      </c>
      <c r="AF20">
        <f t="shared" si="3"/>
        <v>0.56277022450212499</v>
      </c>
      <c r="AG20">
        <f t="shared" si="3"/>
        <v>0.11230483530066503</v>
      </c>
      <c r="AH20">
        <f t="shared" si="4"/>
        <v>0.42716602958693106</v>
      </c>
      <c r="AI20">
        <f t="shared" si="4"/>
        <v>6.5337124097526955E-2</v>
      </c>
      <c r="AJ20">
        <f t="shared" si="4"/>
        <v>0.4473774697029293</v>
      </c>
      <c r="AK20">
        <f t="shared" si="4"/>
        <v>0.60745264603101023</v>
      </c>
      <c r="AL20">
        <f t="shared" si="4"/>
        <v>0.49981973817117265</v>
      </c>
      <c r="AM20">
        <f t="shared" si="4"/>
        <v>0.43910316181846532</v>
      </c>
      <c r="AN20">
        <f t="shared" si="4"/>
        <v>0.33339646800241868</v>
      </c>
      <c r="AO20">
        <f t="shared" si="4"/>
        <v>0.22836832530435175</v>
      </c>
      <c r="AP20">
        <f t="shared" si="4"/>
        <v>0.47729118255891401</v>
      </c>
      <c r="AQ20">
        <f t="shared" si="4"/>
        <v>0.76893300041168133</v>
      </c>
      <c r="AR20">
        <f t="shared" si="4"/>
        <v>0.62744392218551004</v>
      </c>
      <c r="AS20">
        <f t="shared" si="4"/>
        <v>0.38186595040343796</v>
      </c>
      <c r="AT20">
        <f t="shared" si="4"/>
        <v>0.29279690519116502</v>
      </c>
      <c r="AU20">
        <f t="shared" si="4"/>
        <v>0.43559740358582599</v>
      </c>
      <c r="AV20">
        <f t="shared" si="4"/>
        <v>0.36955265074062082</v>
      </c>
      <c r="AW20">
        <f t="shared" si="4"/>
        <v>0.17855747625561832</v>
      </c>
      <c r="AX20">
        <f t="shared" si="5"/>
        <v>0.35805157318823083</v>
      </c>
      <c r="AY20">
        <f t="shared" si="5"/>
        <v>0.31390895577168093</v>
      </c>
      <c r="AZ20">
        <f t="shared" si="5"/>
        <v>0.33706554878964362</v>
      </c>
      <c r="BA20">
        <f t="shared" si="5"/>
        <v>0.31964736659955167</v>
      </c>
      <c r="BB20">
        <f t="shared" si="5"/>
        <v>0.35400106255040881</v>
      </c>
      <c r="BC20">
        <f t="shared" si="5"/>
        <v>0.39706281663175713</v>
      </c>
      <c r="BD20">
        <f t="shared" si="5"/>
        <v>0.42245883285094821</v>
      </c>
      <c r="BE20">
        <f t="shared" si="5"/>
        <v>0.23928457245318396</v>
      </c>
      <c r="BF20">
        <f t="shared" si="5"/>
        <v>0.40644777244693059</v>
      </c>
      <c r="BG20">
        <f t="shared" si="5"/>
        <v>0.73296899068815879</v>
      </c>
      <c r="BH20">
        <f t="shared" si="5"/>
        <v>0.64808547975576769</v>
      </c>
      <c r="BI20">
        <f t="shared" si="5"/>
        <v>0.4449572300570302</v>
      </c>
      <c r="BJ20">
        <f t="shared" si="5"/>
        <v>0.45955343798952591</v>
      </c>
      <c r="BK20" s="2"/>
      <c r="BL20" s="2"/>
    </row>
    <row r="21" spans="1:66" x14ac:dyDescent="0.2">
      <c r="A21" s="2">
        <f t="shared" si="2"/>
        <v>7</v>
      </c>
      <c r="B21">
        <f t="shared" si="1"/>
        <v>0.41133142092733366</v>
      </c>
      <c r="C21">
        <f t="shared" si="1"/>
        <v>0.44861456346928358</v>
      </c>
      <c r="D21">
        <f t="shared" si="1"/>
        <v>0.43619266009104474</v>
      </c>
      <c r="E21">
        <f t="shared" si="1"/>
        <v>0.40955974225800618</v>
      </c>
      <c r="F21">
        <f t="shared" si="1"/>
        <v>0.65339373678931312</v>
      </c>
      <c r="G21">
        <f t="shared" si="1"/>
        <v>0.28636259452949486</v>
      </c>
      <c r="H21">
        <f t="shared" si="1"/>
        <v>0.35912631359299385</v>
      </c>
      <c r="I21">
        <f t="shared" si="1"/>
        <v>0.48790327092670271</v>
      </c>
      <c r="J21">
        <f t="shared" si="1"/>
        <v>0.43239863716534988</v>
      </c>
      <c r="K21">
        <f t="shared" si="1"/>
        <v>0.38853923573267746</v>
      </c>
      <c r="L21">
        <f t="shared" si="1"/>
        <v>0.26522094083490433</v>
      </c>
      <c r="M21">
        <f t="shared" si="1"/>
        <v>0.27278832245771323</v>
      </c>
      <c r="N21">
        <f t="shared" si="1"/>
        <v>0.50008170713065081</v>
      </c>
      <c r="O21">
        <f t="shared" si="1"/>
        <v>0.30202607487832472</v>
      </c>
      <c r="P21">
        <f t="shared" si="1"/>
        <v>0.50315768617838075</v>
      </c>
      <c r="Q21">
        <f t="shared" si="1"/>
        <v>0.37885913329362914</v>
      </c>
      <c r="R21">
        <f t="shared" si="3"/>
        <v>0.55516896471151544</v>
      </c>
      <c r="S21">
        <f t="shared" si="3"/>
        <v>0.34200070117299353</v>
      </c>
      <c r="T21">
        <f t="shared" si="3"/>
        <v>0.27121883453775092</v>
      </c>
      <c r="U21">
        <f t="shared" si="3"/>
        <v>0.25459120933346557</v>
      </c>
      <c r="V21">
        <f t="shared" si="3"/>
        <v>0.4255650258466786</v>
      </c>
      <c r="W21">
        <f t="shared" si="3"/>
        <v>0.67883336024657237</v>
      </c>
      <c r="X21">
        <f t="shared" si="3"/>
        <v>0.63429111310144537</v>
      </c>
      <c r="Y21">
        <f t="shared" si="3"/>
        <v>0.44816530675231703</v>
      </c>
      <c r="Z21">
        <f t="shared" si="3"/>
        <v>0.23844050031785408</v>
      </c>
      <c r="AA21">
        <f t="shared" si="3"/>
        <v>0.62596807494458029</v>
      </c>
      <c r="AB21">
        <f t="shared" si="3"/>
        <v>0.58403175288866549</v>
      </c>
      <c r="AC21">
        <f t="shared" si="3"/>
        <v>0.40277034208168178</v>
      </c>
      <c r="AD21">
        <f t="shared" si="3"/>
        <v>0.40892445471054512</v>
      </c>
      <c r="AE21">
        <f t="shared" si="3"/>
        <v>0.54805023198495817</v>
      </c>
      <c r="AF21">
        <f t="shared" si="3"/>
        <v>0.53842573830799512</v>
      </c>
      <c r="AG21">
        <f t="shared" si="3"/>
        <v>9.491878766051455E-2</v>
      </c>
      <c r="AH21">
        <f t="shared" si="4"/>
        <v>0.40011153335571692</v>
      </c>
      <c r="AI21">
        <f t="shared" si="4"/>
        <v>5.2968597901458754E-2</v>
      </c>
      <c r="AJ21">
        <f t="shared" si="4"/>
        <v>0.42053571625337732</v>
      </c>
      <c r="AK21">
        <f t="shared" si="4"/>
        <v>0.58460097861241878</v>
      </c>
      <c r="AL21">
        <f t="shared" si="4"/>
        <v>0.47385471121328837</v>
      </c>
      <c r="AM21">
        <f t="shared" si="4"/>
        <v>0.41216554552110884</v>
      </c>
      <c r="AN21">
        <f t="shared" si="4"/>
        <v>0.30638372112155826</v>
      </c>
      <c r="AO21">
        <f t="shared" si="4"/>
        <v>0.20384504750276394</v>
      </c>
      <c r="AP21">
        <f t="shared" si="4"/>
        <v>0.45089398621628335</v>
      </c>
      <c r="AQ21">
        <f t="shared" si="4"/>
        <v>0.75354760228126461</v>
      </c>
      <c r="AR21">
        <f t="shared" si="4"/>
        <v>0.6053461108577427</v>
      </c>
      <c r="AS21">
        <f t="shared" si="4"/>
        <v>0.35460939564854765</v>
      </c>
      <c r="AT21">
        <f t="shared" si="4"/>
        <v>0.2663993338156378</v>
      </c>
      <c r="AU21">
        <f t="shared" si="4"/>
        <v>0.40862281550792867</v>
      </c>
      <c r="AV21">
        <f t="shared" si="4"/>
        <v>0.34231084155908925</v>
      </c>
      <c r="AW21">
        <f t="shared" si="4"/>
        <v>0.15639487002760324</v>
      </c>
      <c r="AX21">
        <f t="shared" si="5"/>
        <v>0.3308519573145276</v>
      </c>
      <c r="AY21">
        <f t="shared" si="5"/>
        <v>0.28714172099476948</v>
      </c>
      <c r="AZ21">
        <f t="shared" si="5"/>
        <v>0.31001642349685926</v>
      </c>
      <c r="BA21">
        <f t="shared" si="5"/>
        <v>0.29279854224180296</v>
      </c>
      <c r="BB21">
        <f t="shared" si="5"/>
        <v>0.32682299766933398</v>
      </c>
      <c r="BC21">
        <f t="shared" si="5"/>
        <v>0.36983008374520115</v>
      </c>
      <c r="BD21">
        <f t="shared" si="5"/>
        <v>0.39536532650962919</v>
      </c>
      <c r="BE21">
        <f t="shared" si="5"/>
        <v>0.21435761019351932</v>
      </c>
      <c r="BF21">
        <f t="shared" si="5"/>
        <v>0.37925227082157276</v>
      </c>
      <c r="BG21">
        <f t="shared" si="5"/>
        <v>0.71566136249526102</v>
      </c>
      <c r="BH21">
        <f t="shared" si="5"/>
        <v>0.62681945505220915</v>
      </c>
      <c r="BI21">
        <f t="shared" si="5"/>
        <v>0.4180861944606325</v>
      </c>
      <c r="BJ21">
        <f t="shared" si="5"/>
        <v>0.43287436465364559</v>
      </c>
      <c r="BK21" s="2"/>
      <c r="BL21" s="2"/>
    </row>
    <row r="22" spans="1:66" x14ac:dyDescent="0.2">
      <c r="A22" s="2">
        <f t="shared" si="2"/>
        <v>7.5</v>
      </c>
      <c r="B22">
        <f t="shared" si="1"/>
        <v>0.38604165015881214</v>
      </c>
      <c r="C22">
        <f t="shared" si="1"/>
        <v>0.4236499700829795</v>
      </c>
      <c r="D22">
        <f t="shared" si="1"/>
        <v>0.41109395707208496</v>
      </c>
      <c r="E22">
        <f t="shared" si="1"/>
        <v>0.38426040557700436</v>
      </c>
      <c r="F22">
        <f t="shared" si="1"/>
        <v>0.63383056631721357</v>
      </c>
      <c r="G22">
        <f t="shared" si="1"/>
        <v>0.26189342476094668</v>
      </c>
      <c r="H22">
        <f t="shared" si="1"/>
        <v>0.33379449686640517</v>
      </c>
      <c r="I22">
        <f t="shared" si="1"/>
        <v>0.46352360249474106</v>
      </c>
      <c r="J22">
        <f t="shared" si="1"/>
        <v>0.40726402900917003</v>
      </c>
      <c r="K22">
        <f t="shared" si="1"/>
        <v>0.36316902634361437</v>
      </c>
      <c r="L22">
        <f t="shared" si="1"/>
        <v>0.24123312381263717</v>
      </c>
      <c r="M22">
        <f t="shared" si="1"/>
        <v>0.24861516499399902</v>
      </c>
      <c r="N22">
        <f t="shared" si="1"/>
        <v>0.47593089157746366</v>
      </c>
      <c r="O22">
        <f t="shared" si="1"/>
        <v>0.27727119594605026</v>
      </c>
      <c r="P22">
        <f t="shared" si="1"/>
        <v>0.47906810984754478</v>
      </c>
      <c r="Q22">
        <f t="shared" si="1"/>
        <v>0.35348340524943545</v>
      </c>
      <c r="R22">
        <f t="shared" si="3"/>
        <v>0.53231638686234506</v>
      </c>
      <c r="S22">
        <f t="shared" si="3"/>
        <v>0.3167693916056834</v>
      </c>
      <c r="T22">
        <f t="shared" si="3"/>
        <v>0.24708290086920101</v>
      </c>
      <c r="U22">
        <f t="shared" si="3"/>
        <v>0.23088921498611165</v>
      </c>
      <c r="V22">
        <f t="shared" si="3"/>
        <v>0.40037181383092546</v>
      </c>
      <c r="W22">
        <f t="shared" si="3"/>
        <v>0.66030754685758009</v>
      </c>
      <c r="X22">
        <f t="shared" si="3"/>
        <v>0.61399719300345768</v>
      </c>
      <c r="Y22">
        <f t="shared" si="3"/>
        <v>0.42319542592888831</v>
      </c>
      <c r="Z22">
        <f t="shared" si="3"/>
        <v>0.21523216242429469</v>
      </c>
      <c r="AA22">
        <f t="shared" si="3"/>
        <v>0.60536902759509748</v>
      </c>
      <c r="AB22">
        <f t="shared" si="3"/>
        <v>0.56202204341824724</v>
      </c>
      <c r="AC22">
        <f t="shared" si="3"/>
        <v>0.37743946168845266</v>
      </c>
      <c r="AD22">
        <f t="shared" si="3"/>
        <v>0.38362182181584709</v>
      </c>
      <c r="AE22">
        <f t="shared" si="3"/>
        <v>0.52500649687896228</v>
      </c>
      <c r="AF22">
        <f t="shared" si="3"/>
        <v>0.51513435333040614</v>
      </c>
      <c r="AG22">
        <f t="shared" si="3"/>
        <v>8.0224295123368539E-2</v>
      </c>
      <c r="AH22">
        <f t="shared" si="4"/>
        <v>0.3747705295738733</v>
      </c>
      <c r="AI22">
        <f t="shared" si="4"/>
        <v>4.2941473203786384E-2</v>
      </c>
      <c r="AJ22">
        <f t="shared" si="4"/>
        <v>0.39530441432863039</v>
      </c>
      <c r="AK22">
        <f t="shared" si="4"/>
        <v>0.56260896454659781</v>
      </c>
      <c r="AL22">
        <f t="shared" si="4"/>
        <v>0.44923853579814316</v>
      </c>
      <c r="AM22">
        <f t="shared" si="4"/>
        <v>0.38688046838739343</v>
      </c>
      <c r="AN22">
        <f t="shared" si="4"/>
        <v>0.28155962518358707</v>
      </c>
      <c r="AO22">
        <f t="shared" si="4"/>
        <v>0.18195519600200999</v>
      </c>
      <c r="AP22">
        <f t="shared" si="4"/>
        <v>0.42595672041545646</v>
      </c>
      <c r="AQ22">
        <f t="shared" si="4"/>
        <v>0.73847004693494556</v>
      </c>
      <c r="AR22">
        <f t="shared" si="4"/>
        <v>0.58402655755146793</v>
      </c>
      <c r="AS22">
        <f t="shared" si="4"/>
        <v>0.32929833976916972</v>
      </c>
      <c r="AT22">
        <f t="shared" si="4"/>
        <v>0.24238167753542597</v>
      </c>
      <c r="AU22">
        <f t="shared" si="4"/>
        <v>0.38331864234982299</v>
      </c>
      <c r="AV22">
        <f t="shared" si="4"/>
        <v>0.31707717970377958</v>
      </c>
      <c r="AW22">
        <f t="shared" si="4"/>
        <v>0.13698309297301856</v>
      </c>
      <c r="AX22">
        <f t="shared" si="5"/>
        <v>0.30571857758968246</v>
      </c>
      <c r="AY22">
        <f t="shared" si="5"/>
        <v>0.26265694692638075</v>
      </c>
      <c r="AZ22">
        <f t="shared" si="5"/>
        <v>0.28513795961320448</v>
      </c>
      <c r="BA22">
        <f t="shared" si="5"/>
        <v>0.26820488856498881</v>
      </c>
      <c r="BB22">
        <f t="shared" si="5"/>
        <v>0.30173150056678022</v>
      </c>
      <c r="BC22">
        <f t="shared" si="5"/>
        <v>0.34446512016215636</v>
      </c>
      <c r="BD22">
        <f t="shared" si="5"/>
        <v>0.37000940506128854</v>
      </c>
      <c r="BE22">
        <f t="shared" si="5"/>
        <v>0.19202736129955364</v>
      </c>
      <c r="BF22">
        <f t="shared" si="5"/>
        <v>0.35387642564113103</v>
      </c>
      <c r="BG22">
        <f t="shared" si="5"/>
        <v>0.69876242006870437</v>
      </c>
      <c r="BH22">
        <f t="shared" si="5"/>
        <v>0.60625124540672415</v>
      </c>
      <c r="BI22">
        <f t="shared" si="5"/>
        <v>0.3928379048390116</v>
      </c>
      <c r="BJ22">
        <f t="shared" si="5"/>
        <v>0.40774412741651195</v>
      </c>
      <c r="BK22" s="2"/>
      <c r="BL22" s="2"/>
    </row>
    <row r="23" spans="1:66" x14ac:dyDescent="0.2">
      <c r="A23" s="2">
        <f>A22+0.5</f>
        <v>8</v>
      </c>
      <c r="B23">
        <f t="shared" si="1"/>
        <v>0.36230676305097098</v>
      </c>
      <c r="C23">
        <f t="shared" si="1"/>
        <v>0.40007461140658723</v>
      </c>
      <c r="D23">
        <f t="shared" si="1"/>
        <v>0.38743944363004851</v>
      </c>
      <c r="E23">
        <f t="shared" si="1"/>
        <v>0.36052386028016037</v>
      </c>
      <c r="F23">
        <f t="shared" si="1"/>
        <v>0.61485313399559138</v>
      </c>
      <c r="G23">
        <f t="shared" si="1"/>
        <v>0.2395151016343833</v>
      </c>
      <c r="H23">
        <f t="shared" si="1"/>
        <v>0.31024951923898841</v>
      </c>
      <c r="I23">
        <f t="shared" si="1"/>
        <v>0.44036214322076161</v>
      </c>
      <c r="J23">
        <f t="shared" si="1"/>
        <v>0.38359045350403237</v>
      </c>
      <c r="K23">
        <f t="shared" si="1"/>
        <v>0.33945540003613145</v>
      </c>
      <c r="L23">
        <f t="shared" si="1"/>
        <v>0.21941487667305873</v>
      </c>
      <c r="M23">
        <f t="shared" si="1"/>
        <v>0.22658411367508183</v>
      </c>
      <c r="N23">
        <f t="shared" si="1"/>
        <v>0.45294640921256818</v>
      </c>
      <c r="O23">
        <f t="shared" si="1"/>
        <v>0.25454529425091815</v>
      </c>
      <c r="P23">
        <f t="shared" si="1"/>
        <v>0.4561318651734439</v>
      </c>
      <c r="Q23">
        <f t="shared" si="1"/>
        <v>0.32980732627579434</v>
      </c>
      <c r="R23">
        <f t="shared" si="3"/>
        <v>0.51040449616888384</v>
      </c>
      <c r="S23">
        <f t="shared" si="3"/>
        <v>0.29339953723509643</v>
      </c>
      <c r="T23">
        <f t="shared" si="3"/>
        <v>0.22509483902911573</v>
      </c>
      <c r="U23">
        <f t="shared" si="3"/>
        <v>0.20939383467508979</v>
      </c>
      <c r="V23">
        <f t="shared" si="3"/>
        <v>0.37667002590578669</v>
      </c>
      <c r="W23">
        <f t="shared" si="3"/>
        <v>0.64228731522373161</v>
      </c>
      <c r="X23">
        <f t="shared" si="3"/>
        <v>0.59435256971010253</v>
      </c>
      <c r="Y23">
        <f t="shared" si="3"/>
        <v>0.39961676155827802</v>
      </c>
      <c r="Z23">
        <f t="shared" si="3"/>
        <v>0.19428278199418464</v>
      </c>
      <c r="AA23">
        <f t="shared" si="3"/>
        <v>0.58544784349246448</v>
      </c>
      <c r="AB23">
        <f t="shared" si="3"/>
        <v>0.54084178766943958</v>
      </c>
      <c r="AC23">
        <f t="shared" si="3"/>
        <v>0.35370168146784237</v>
      </c>
      <c r="AD23">
        <f t="shared" si="3"/>
        <v>0.35988481607802097</v>
      </c>
      <c r="AE23">
        <f t="shared" si="3"/>
        <v>0.50293167611082201</v>
      </c>
      <c r="AF23">
        <f t="shared" si="3"/>
        <v>0.49285051419540454</v>
      </c>
      <c r="AG23">
        <f t="shared" si="3"/>
        <v>6.7804674782194138E-2</v>
      </c>
      <c r="AH23">
        <f t="shared" si="4"/>
        <v>0.35103449445485624</v>
      </c>
      <c r="AI23">
        <f t="shared" si="4"/>
        <v>3.4812515225378891E-2</v>
      </c>
      <c r="AJ23">
        <f t="shared" si="4"/>
        <v>0.37158694005802301</v>
      </c>
      <c r="AK23">
        <f t="shared" si="4"/>
        <v>0.54144426466663265</v>
      </c>
      <c r="AL23">
        <f t="shared" si="4"/>
        <v>0.42590114073007451</v>
      </c>
      <c r="AM23">
        <f t="shared" si="4"/>
        <v>0.36314655226799719</v>
      </c>
      <c r="AN23">
        <f t="shared" si="4"/>
        <v>0.25874684935388337</v>
      </c>
      <c r="AO23">
        <f t="shared" si="4"/>
        <v>0.1624159809508296</v>
      </c>
      <c r="AP23">
        <f t="shared" si="4"/>
        <v>0.40239864183963459</v>
      </c>
      <c r="AQ23">
        <f t="shared" si="4"/>
        <v>0.72369417481943121</v>
      </c>
      <c r="AR23">
        <f t="shared" si="4"/>
        <v>0.56345785296632411</v>
      </c>
      <c r="AS23">
        <f t="shared" si="4"/>
        <v>0.30579391833769548</v>
      </c>
      <c r="AT23">
        <f t="shared" si="4"/>
        <v>0.22052937131421085</v>
      </c>
      <c r="AU23">
        <f t="shared" si="4"/>
        <v>0.35958144282832027</v>
      </c>
      <c r="AV23">
        <f t="shared" si="4"/>
        <v>0.2937036333146586</v>
      </c>
      <c r="AW23">
        <f t="shared" si="4"/>
        <v>0.11998071136951477</v>
      </c>
      <c r="AX23">
        <f t="shared" si="5"/>
        <v>0.28249447106823783</v>
      </c>
      <c r="AY23">
        <f t="shared" si="5"/>
        <v>0.24026000655594146</v>
      </c>
      <c r="AZ23">
        <f t="shared" si="5"/>
        <v>0.26225596403993451</v>
      </c>
      <c r="BA23">
        <f t="shared" si="5"/>
        <v>0.24567698219874554</v>
      </c>
      <c r="BB23">
        <f t="shared" si="5"/>
        <v>0.27856637716294785</v>
      </c>
      <c r="BC23">
        <f t="shared" si="5"/>
        <v>0.32083982408007261</v>
      </c>
      <c r="BD23">
        <f t="shared" si="5"/>
        <v>0.34627963216312629</v>
      </c>
      <c r="BE23">
        <f t="shared" si="5"/>
        <v>0.17202331867004619</v>
      </c>
      <c r="BF23">
        <f t="shared" si="5"/>
        <v>0.33019848332947582</v>
      </c>
      <c r="BG23">
        <f t="shared" si="5"/>
        <v>0.68226251309397135</v>
      </c>
      <c r="BH23">
        <f t="shared" si="5"/>
        <v>0.58635795298758042</v>
      </c>
      <c r="BI23">
        <f t="shared" si="5"/>
        <v>0.36911436331303071</v>
      </c>
      <c r="BJ23">
        <f t="shared" si="5"/>
        <v>0.38407280961458184</v>
      </c>
      <c r="BK23" s="2"/>
      <c r="BL23" s="2"/>
    </row>
    <row r="24" spans="1:66" x14ac:dyDescent="0.2">
      <c r="A24" s="2">
        <f t="shared" si="2"/>
        <v>8.5</v>
      </c>
      <c r="B24">
        <f t="shared" si="1"/>
        <v>0.3400311611414763</v>
      </c>
      <c r="C24">
        <f t="shared" si="1"/>
        <v>0.37781117902777434</v>
      </c>
      <c r="D24">
        <f t="shared" si="1"/>
        <v>0.3651460205094671</v>
      </c>
      <c r="E24">
        <f t="shared" si="1"/>
        <v>0.33825356957122549</v>
      </c>
      <c r="F24">
        <f t="shared" si="1"/>
        <v>0.59644390232041999</v>
      </c>
      <c r="G24">
        <f t="shared" si="1"/>
        <v>0.21904896605668253</v>
      </c>
      <c r="H24">
        <f t="shared" si="1"/>
        <v>0.28836534182451662</v>
      </c>
      <c r="I24">
        <f t="shared" si="1"/>
        <v>0.41835802133545652</v>
      </c>
      <c r="J24">
        <f t="shared" si="1"/>
        <v>0.36129298327035936</v>
      </c>
      <c r="K24">
        <f t="shared" si="1"/>
        <v>0.31729018791559777</v>
      </c>
      <c r="L24">
        <f t="shared" si="1"/>
        <v>0.1995699734122979</v>
      </c>
      <c r="M24">
        <f t="shared" si="1"/>
        <v>0.20650534560577441</v>
      </c>
      <c r="N24">
        <f t="shared" si="1"/>
        <v>0.43107193344512473</v>
      </c>
      <c r="O24">
        <f t="shared" si="1"/>
        <v>0.23368206929757532</v>
      </c>
      <c r="P24">
        <f t="shared" si="1"/>
        <v>0.43429373433521845</v>
      </c>
      <c r="Q24">
        <f t="shared" si="1"/>
        <v>0.30771705502959251</v>
      </c>
      <c r="R24">
        <f t="shared" si="3"/>
        <v>0.48939457085843885</v>
      </c>
      <c r="S24">
        <f t="shared" si="3"/>
        <v>0.27175380807286392</v>
      </c>
      <c r="T24">
        <f t="shared" si="3"/>
        <v>0.20506350856049574</v>
      </c>
      <c r="U24">
        <f t="shared" si="3"/>
        <v>0.18989963650998698</v>
      </c>
      <c r="V24">
        <f t="shared" si="3"/>
        <v>0.35437137059748464</v>
      </c>
      <c r="W24">
        <f t="shared" si="3"/>
        <v>0.62475886768304245</v>
      </c>
      <c r="X24">
        <f t="shared" si="3"/>
        <v>0.57533646919948189</v>
      </c>
      <c r="Y24">
        <f t="shared" si="3"/>
        <v>0.37735180092697829</v>
      </c>
      <c r="Z24">
        <f t="shared" si="3"/>
        <v>0.17537248594376093</v>
      </c>
      <c r="AA24">
        <f t="shared" si="3"/>
        <v>0.56618221584871986</v>
      </c>
      <c r="AB24">
        <f t="shared" si="3"/>
        <v>0.52045972700717413</v>
      </c>
      <c r="AC24">
        <f t="shared" si="3"/>
        <v>0.33145680876485445</v>
      </c>
      <c r="AD24">
        <f t="shared" si="3"/>
        <v>0.33761656266176654</v>
      </c>
      <c r="AE24">
        <f t="shared" si="3"/>
        <v>0.48178502997450512</v>
      </c>
      <c r="AF24">
        <f t="shared" si="3"/>
        <v>0.471530636177312</v>
      </c>
      <c r="AG24">
        <f t="shared" si="3"/>
        <v>5.7307750915718755E-2</v>
      </c>
      <c r="AH24">
        <f t="shared" si="4"/>
        <v>0.32880177754981882</v>
      </c>
      <c r="AI24">
        <f t="shared" si="4"/>
        <v>2.8222394945927834E-2</v>
      </c>
      <c r="AJ24">
        <f t="shared" si="4"/>
        <v>0.34929246680988657</v>
      </c>
      <c r="AK24">
        <f t="shared" si="4"/>
        <v>0.52107575636774195</v>
      </c>
      <c r="AL24">
        <f t="shared" si="4"/>
        <v>0.40377609492673561</v>
      </c>
      <c r="AM24">
        <f t="shared" si="4"/>
        <v>0.34086863824844976</v>
      </c>
      <c r="AN24">
        <f t="shared" si="4"/>
        <v>0.23778243065534496</v>
      </c>
      <c r="AO24">
        <f t="shared" si="4"/>
        <v>0.14497497981826718</v>
      </c>
      <c r="AP24">
        <f t="shared" si="4"/>
        <v>0.3801434727839238</v>
      </c>
      <c r="AQ24">
        <f t="shared" si="4"/>
        <v>0.70921394962647011</v>
      </c>
      <c r="AR24">
        <f t="shared" si="4"/>
        <v>0.54361355312415049</v>
      </c>
      <c r="AS24">
        <f t="shared" si="4"/>
        <v>0.2839671786923354</v>
      </c>
      <c r="AT24">
        <f t="shared" si="4"/>
        <v>0.2006471945682981</v>
      </c>
      <c r="AU24">
        <f t="shared" si="4"/>
        <v>0.33731418131366614</v>
      </c>
      <c r="AV24">
        <f t="shared" si="4"/>
        <v>0.2720530827946025</v>
      </c>
      <c r="AW24">
        <f t="shared" si="4"/>
        <v>0.10508867034832001</v>
      </c>
      <c r="AX24">
        <f t="shared" si="5"/>
        <v>0.26103459859488992</v>
      </c>
      <c r="AY24">
        <f t="shared" si="5"/>
        <v>0.21977286885330521</v>
      </c>
      <c r="AZ24">
        <f t="shared" si="5"/>
        <v>0.24121022247551485</v>
      </c>
      <c r="BA24">
        <f t="shared" si="5"/>
        <v>0.22504131041465919</v>
      </c>
      <c r="BB24">
        <f t="shared" si="5"/>
        <v>0.25717973211257467</v>
      </c>
      <c r="BC24">
        <f t="shared" si="5"/>
        <v>0.29883487961647304</v>
      </c>
      <c r="BD24">
        <f t="shared" si="5"/>
        <v>0.32407171820718489</v>
      </c>
      <c r="BE24">
        <f t="shared" si="5"/>
        <v>0.15410315470665714</v>
      </c>
      <c r="BF24">
        <f t="shared" si="5"/>
        <v>0.30810483686657159</v>
      </c>
      <c r="BG24">
        <f t="shared" si="5"/>
        <v>0.66615221912983513</v>
      </c>
      <c r="BH24">
        <f t="shared" si="5"/>
        <v>0.56711743132358472</v>
      </c>
      <c r="BI24">
        <f t="shared" si="5"/>
        <v>0.34682349011055486</v>
      </c>
      <c r="BJ24">
        <f t="shared" si="5"/>
        <v>0.36177571463722136</v>
      </c>
      <c r="BK24" s="2"/>
      <c r="BL24" s="2"/>
    </row>
    <row r="25" spans="1:66" x14ac:dyDescent="0.2">
      <c r="A25" s="2">
        <f t="shared" si="2"/>
        <v>9</v>
      </c>
      <c r="B25">
        <f t="shared" si="1"/>
        <v>0.31912512362060008</v>
      </c>
      <c r="C25">
        <f t="shared" si="1"/>
        <v>0.35678666660827429</v>
      </c>
      <c r="D25">
        <f t="shared" si="1"/>
        <v>0.34413537001982053</v>
      </c>
      <c r="E25">
        <f t="shared" si="1"/>
        <v>0.31735895992782409</v>
      </c>
      <c r="F25">
        <f t="shared" si="1"/>
        <v>0.57858585887562786</v>
      </c>
      <c r="G25">
        <f t="shared" si="1"/>
        <v>0.20033162503359075</v>
      </c>
      <c r="H25">
        <f t="shared" si="1"/>
        <v>0.26802481618517998</v>
      </c>
      <c r="I25">
        <f t="shared" si="1"/>
        <v>0.39745340672478252</v>
      </c>
      <c r="J25">
        <f t="shared" si="1"/>
        <v>0.34029162761482534</v>
      </c>
      <c r="K25">
        <f t="shared" si="1"/>
        <v>0.29657228412569003</v>
      </c>
      <c r="L25">
        <f t="shared" si="1"/>
        <v>0.18151993562009766</v>
      </c>
      <c r="M25">
        <f t="shared" si="1"/>
        <v>0.18820585906085119</v>
      </c>
      <c r="N25">
        <f t="shared" si="1"/>
        <v>0.41025385790598268</v>
      </c>
      <c r="O25">
        <f t="shared" si="1"/>
        <v>0.21452885103178385</v>
      </c>
      <c r="P25">
        <f t="shared" si="1"/>
        <v>0.4135011431641813</v>
      </c>
      <c r="Q25">
        <f t="shared" si="1"/>
        <v>0.28710637518374271</v>
      </c>
      <c r="R25">
        <f t="shared" si="3"/>
        <v>0.46924948307365011</v>
      </c>
      <c r="S25">
        <f t="shared" si="3"/>
        <v>0.25170500573396604</v>
      </c>
      <c r="T25">
        <f t="shared" si="3"/>
        <v>0.18681477871512311</v>
      </c>
      <c r="U25">
        <f t="shared" si="3"/>
        <v>0.17222031394850432</v>
      </c>
      <c r="V25">
        <f t="shared" si="3"/>
        <v>0.33339278323821248</v>
      </c>
      <c r="W25">
        <f t="shared" si="3"/>
        <v>0.60770878312088994</v>
      </c>
      <c r="X25">
        <f t="shared" si="3"/>
        <v>0.55692878210719055</v>
      </c>
      <c r="Y25">
        <f t="shared" si="3"/>
        <v>0.35632735000297977</v>
      </c>
      <c r="Z25">
        <f t="shared" si="3"/>
        <v>0.15830280228854865</v>
      </c>
      <c r="AA25">
        <f t="shared" si="3"/>
        <v>0.54755057193663148</v>
      </c>
      <c r="AB25">
        <f t="shared" si="3"/>
        <v>0.50084578080335396</v>
      </c>
      <c r="AC25">
        <f t="shared" si="3"/>
        <v>0.31061095220314855</v>
      </c>
      <c r="AD25">
        <f t="shared" si="3"/>
        <v>0.3167261809646208</v>
      </c>
      <c r="AE25">
        <f t="shared" si="3"/>
        <v>0.46152753173651245</v>
      </c>
      <c r="AF25">
        <f t="shared" si="3"/>
        <v>0.45113301995182081</v>
      </c>
      <c r="AG25">
        <f t="shared" si="3"/>
        <v>4.8435868552834743E-2</v>
      </c>
      <c r="AH25">
        <f t="shared" si="4"/>
        <v>0.30797716642580208</v>
      </c>
      <c r="AI25">
        <f t="shared" si="4"/>
        <v>2.2879805475913135E-2</v>
      </c>
      <c r="AJ25">
        <f t="shared" si="4"/>
        <v>0.32833561736880396</v>
      </c>
      <c r="AK25">
        <f t="shared" si="4"/>
        <v>0.50147348784161427</v>
      </c>
      <c r="AL25">
        <f t="shared" si="4"/>
        <v>0.38280041831963951</v>
      </c>
      <c r="AM25">
        <f t="shared" si="4"/>
        <v>0.31995740511837439</v>
      </c>
      <c r="AN25">
        <f t="shared" si="4"/>
        <v>0.21851660984298418</v>
      </c>
      <c r="AO25">
        <f t="shared" si="4"/>
        <v>0.12940687640626916</v>
      </c>
      <c r="AP25">
        <f t="shared" si="4"/>
        <v>0.35911915417898477</v>
      </c>
      <c r="AQ25">
        <f t="shared" si="4"/>
        <v>0.69502345582687164</v>
      </c>
      <c r="AR25">
        <f t="shared" si="4"/>
        <v>0.52446814537151465</v>
      </c>
      <c r="AS25">
        <f t="shared" si="4"/>
        <v>0.26369837246218536</v>
      </c>
      <c r="AT25">
        <f t="shared" si="4"/>
        <v>0.18255752713667742</v>
      </c>
      <c r="AU25">
        <f t="shared" si="4"/>
        <v>0.31642583115623335</v>
      </c>
      <c r="AV25">
        <f t="shared" si="4"/>
        <v>0.25199851640498216</v>
      </c>
      <c r="AW25">
        <f t="shared" si="4"/>
        <v>9.204503381852662E-2</v>
      </c>
      <c r="AX25">
        <f t="shared" si="5"/>
        <v>0.2412049390061726</v>
      </c>
      <c r="AY25">
        <f t="shared" si="5"/>
        <v>0.20103268361797044</v>
      </c>
      <c r="AZ25">
        <f t="shared" si="5"/>
        <v>0.22185337763311175</v>
      </c>
      <c r="BA25">
        <f t="shared" si="5"/>
        <v>0.20613893470971489</v>
      </c>
      <c r="BB25">
        <f t="shared" si="5"/>
        <v>0.23743502458233193</v>
      </c>
      <c r="BC25">
        <f t="shared" si="5"/>
        <v>0.27833915422265221</v>
      </c>
      <c r="BD25">
        <f t="shared" si="5"/>
        <v>0.30328806197958186</v>
      </c>
      <c r="BE25">
        <f t="shared" si="5"/>
        <v>0.13804978577406679</v>
      </c>
      <c r="BF25">
        <f t="shared" si="5"/>
        <v>0.28748948070078151</v>
      </c>
      <c r="BG25">
        <f t="shared" si="5"/>
        <v>0.65042233822757722</v>
      </c>
      <c r="BH25">
        <f t="shared" si="5"/>
        <v>0.54850826064923019</v>
      </c>
      <c r="BI25">
        <f t="shared" si="5"/>
        <v>0.32587876617105827</v>
      </c>
      <c r="BJ25">
        <f t="shared" si="5"/>
        <v>0.34077306287995845</v>
      </c>
      <c r="BK25" s="2"/>
      <c r="BL25" s="2"/>
      <c r="BN25" s="2"/>
    </row>
    <row r="26" spans="1:66" x14ac:dyDescent="0.2">
      <c r="A26" s="2">
        <f t="shared" si="2"/>
        <v>9.5</v>
      </c>
      <c r="B26">
        <f t="shared" si="1"/>
        <v>0.2995044459572061</v>
      </c>
      <c r="C26">
        <f t="shared" si="1"/>
        <v>0.33693213048120474</v>
      </c>
      <c r="D26">
        <f t="shared" si="1"/>
        <v>0.32433368090234554</v>
      </c>
      <c r="E26">
        <f t="shared" si="1"/>
        <v>0.29775505273792102</v>
      </c>
      <c r="F26">
        <f t="shared" si="1"/>
        <v>0.56126250061151295</v>
      </c>
      <c r="G26">
        <f t="shared" si="1"/>
        <v>0.18321364720897246</v>
      </c>
      <c r="H26">
        <f t="shared" si="1"/>
        <v>0.24911905722295766</v>
      </c>
      <c r="I26">
        <f t="shared" si="1"/>
        <v>0.37759335894379625</v>
      </c>
      <c r="J26">
        <f t="shared" si="1"/>
        <v>0.32051104556905774</v>
      </c>
      <c r="K26">
        <f t="shared" si="1"/>
        <v>0.27720718465749061</v>
      </c>
      <c r="L26">
        <f t="shared" si="1"/>
        <v>0.1651024273047981</v>
      </c>
      <c r="M26">
        <f t="shared" si="1"/>
        <v>0.17152798287582202</v>
      </c>
      <c r="N26">
        <f t="shared" si="1"/>
        <v>0.39044116507800386</v>
      </c>
      <c r="O26">
        <f t="shared" si="1"/>
        <v>0.19694548265237749</v>
      </c>
      <c r="P26">
        <f t="shared" si="1"/>
        <v>0.39370403457423109</v>
      </c>
      <c r="Q26">
        <f t="shared" si="1"/>
        <v>0.26787618470877705</v>
      </c>
      <c r="R26">
        <f t="shared" si="3"/>
        <v>0.44993363326169983</v>
      </c>
      <c r="S26">
        <f t="shared" si="3"/>
        <v>0.23313531597153825</v>
      </c>
      <c r="T26">
        <f t="shared" si="3"/>
        <v>0.17019001474894124</v>
      </c>
      <c r="U26">
        <f t="shared" si="3"/>
        <v>0.15618690526014548</v>
      </c>
      <c r="V26">
        <f t="shared" si="3"/>
        <v>0.31365611654213776</v>
      </c>
      <c r="W26">
        <f t="shared" si="3"/>
        <v>0.59112400669378573</v>
      </c>
      <c r="X26">
        <f t="shared" si="3"/>
        <v>0.53911004246083316</v>
      </c>
      <c r="Y26">
        <f t="shared" si="3"/>
        <v>0.3364742928170521</v>
      </c>
      <c r="Z26">
        <f t="shared" si="3"/>
        <v>0.14289457709143494</v>
      </c>
      <c r="AA26">
        <f t="shared" si="3"/>
        <v>0.52953204893358907</v>
      </c>
      <c r="AB26">
        <f t="shared" si="3"/>
        <v>0.48197100204270665</v>
      </c>
      <c r="AC26">
        <f t="shared" si="3"/>
        <v>0.29107612538740124</v>
      </c>
      <c r="AD26">
        <f t="shared" si="3"/>
        <v>0.29712841371746473</v>
      </c>
      <c r="AE26">
        <f t="shared" si="3"/>
        <v>0.4421217956109374</v>
      </c>
      <c r="AF26">
        <f t="shared" si="3"/>
        <v>0.43161777003672558</v>
      </c>
      <c r="AG26">
        <f t="shared" ref="AG26:AV41" si="6">EXP((-$A26)/AG$6)</f>
        <v>4.0937453049200018E-2</v>
      </c>
      <c r="AH26">
        <f t="shared" si="6"/>
        <v>0.28847147891496688</v>
      </c>
      <c r="AI26">
        <f t="shared" si="6"/>
        <v>1.8548585250067778E-2</v>
      </c>
      <c r="AJ26">
        <f t="shared" si="6"/>
        <v>0.30863613698153269</v>
      </c>
      <c r="AK26">
        <f t="shared" si="6"/>
        <v>0.48260863403239629</v>
      </c>
      <c r="AL26">
        <f t="shared" si="6"/>
        <v>0.36291440257819058</v>
      </c>
      <c r="AM26">
        <f t="shared" si="6"/>
        <v>0.30032901124645817</v>
      </c>
      <c r="AN26">
        <f t="shared" si="6"/>
        <v>0.20081176159933259</v>
      </c>
      <c r="AO26">
        <f t="shared" si="6"/>
        <v>0.11551055004263143</v>
      </c>
      <c r="AP26">
        <f t="shared" si="6"/>
        <v>0.33925761227402412</v>
      </c>
      <c r="AQ26">
        <f t="shared" si="6"/>
        <v>0.68111689625386651</v>
      </c>
      <c r="AR26">
        <f t="shared" si="6"/>
        <v>0.50599701557958854</v>
      </c>
      <c r="AS26">
        <f t="shared" si="6"/>
        <v>0.24487629858993393</v>
      </c>
      <c r="AT26">
        <f t="shared" si="6"/>
        <v>0.16609876248688091</v>
      </c>
      <c r="AU26">
        <f t="shared" si="6"/>
        <v>0.29683100257740802</v>
      </c>
      <c r="AV26">
        <f t="shared" si="6"/>
        <v>0.23342228515843139</v>
      </c>
      <c r="AW26">
        <f t="shared" si="4"/>
        <v>8.0620377273515953E-2</v>
      </c>
      <c r="AX26">
        <f t="shared" si="5"/>
        <v>0.22288165214168812</v>
      </c>
      <c r="AY26">
        <f t="shared" si="5"/>
        <v>0.1838904869991882</v>
      </c>
      <c r="AZ26">
        <f t="shared" si="5"/>
        <v>0.20404989747984781</v>
      </c>
      <c r="BA26">
        <f t="shared" si="5"/>
        <v>0.18882426664223731</v>
      </c>
      <c r="BB26">
        <f t="shared" si="5"/>
        <v>0.2192061965199322</v>
      </c>
      <c r="BC26">
        <f t="shared" si="5"/>
        <v>0.2592491374260274</v>
      </c>
      <c r="BD26">
        <f t="shared" si="5"/>
        <v>0.28383732171446036</v>
      </c>
      <c r="BE26">
        <f t="shared" si="5"/>
        <v>0.1236687424637288</v>
      </c>
      <c r="BF26">
        <f t="shared" si="5"/>
        <v>0.26825350213309923</v>
      </c>
      <c r="BG26">
        <f t="shared" si="5"/>
        <v>0.63506388767726263</v>
      </c>
      <c r="BH26">
        <f t="shared" si="5"/>
        <v>0.53050972405885899</v>
      </c>
      <c r="BI26">
        <f t="shared" si="5"/>
        <v>0.30619889733339417</v>
      </c>
      <c r="BJ26">
        <f t="shared" si="5"/>
        <v>0.3209897062909165</v>
      </c>
      <c r="BK26" s="2"/>
      <c r="BL26" s="2"/>
    </row>
    <row r="27" spans="1:66" x14ac:dyDescent="0.2">
      <c r="A27" s="2">
        <f t="shared" si="2"/>
        <v>10</v>
      </c>
      <c r="B27">
        <f t="shared" si="1"/>
        <v>0.28109010074298796</v>
      </c>
      <c r="C27">
        <f t="shared" si="1"/>
        <v>0.31818246357071367</v>
      </c>
      <c r="D27">
        <f t="shared" si="1"/>
        <v>0.3056713890281198</v>
      </c>
      <c r="E27">
        <f t="shared" si="1"/>
        <v>0.27936211869085198</v>
      </c>
      <c r="F27">
        <f t="shared" si="1"/>
        <v>0.5444578185938761</v>
      </c>
      <c r="G27">
        <f t="shared" si="1"/>
        <v>0.1675583698678898</v>
      </c>
      <c r="H27">
        <f t="shared" si="1"/>
        <v>0.23154686030556743</v>
      </c>
      <c r="I27">
        <f t="shared" si="1"/>
        <v>0.35872568282497108</v>
      </c>
      <c r="J27">
        <f t="shared" si="1"/>
        <v>0.3018802756089175</v>
      </c>
      <c r="K27">
        <f t="shared" si="1"/>
        <v>0.25910655627268592</v>
      </c>
      <c r="L27">
        <f t="shared" si="1"/>
        <v>0.15016979489782323</v>
      </c>
      <c r="M27">
        <f t="shared" ref="M27:AB42" si="7">EXP((-$A27)/M$6)</f>
        <v>0.1563280179281536</v>
      </c>
      <c r="N27">
        <f t="shared" si="7"/>
        <v>0.37158530127071837</v>
      </c>
      <c r="O27">
        <f t="shared" si="7"/>
        <v>0.18080329499099076</v>
      </c>
      <c r="P27">
        <f t="shared" si="7"/>
        <v>0.37485474805201008</v>
      </c>
      <c r="Q27">
        <f t="shared" si="7"/>
        <v>0.24993401936201273</v>
      </c>
      <c r="R27">
        <f t="shared" si="7"/>
        <v>0.43141288726427901</v>
      </c>
      <c r="S27">
        <f t="shared" si="7"/>
        <v>0.21593561635637543</v>
      </c>
      <c r="T27">
        <f t="shared" si="7"/>
        <v>0.15504469892295564</v>
      </c>
      <c r="U27">
        <f t="shared" si="7"/>
        <v>0.14164617875470734</v>
      </c>
      <c r="V27">
        <f t="shared" si="7"/>
        <v>0.29508784949913414</v>
      </c>
      <c r="W27">
        <f t="shared" si="7"/>
        <v>0.5749918398335937</v>
      </c>
      <c r="X27">
        <f t="shared" si="7"/>
        <v>0.5218614070949249</v>
      </c>
      <c r="Y27">
        <f t="shared" si="7"/>
        <v>0.31772736425028431</v>
      </c>
      <c r="Z27">
        <f t="shared" si="7"/>
        <v>0.12898609416225795</v>
      </c>
      <c r="AA27">
        <f t="shared" si="7"/>
        <v>0.51210647056041503</v>
      </c>
      <c r="AB27">
        <f t="shared" si="7"/>
        <v>0.46380753460166735</v>
      </c>
      <c r="AC27">
        <f t="shared" ref="AC27:AR42" si="8">EXP((-$A27)/AC$6)</f>
        <v>0.27276987552946719</v>
      </c>
      <c r="AD27">
        <f t="shared" si="8"/>
        <v>0.27874327903482843</v>
      </c>
      <c r="AE27">
        <f t="shared" si="8"/>
        <v>0.42353200776294081</v>
      </c>
      <c r="AF27">
        <f t="shared" si="8"/>
        <v>0.41294671676077083</v>
      </c>
      <c r="AG27">
        <f t="shared" si="8"/>
        <v>3.459987633601283E-2</v>
      </c>
      <c r="AH27">
        <f t="shared" si="8"/>
        <v>0.27020118118865971</v>
      </c>
      <c r="AI27">
        <f t="shared" si="8"/>
        <v>1.5037278841432153E-2</v>
      </c>
      <c r="AJ27">
        <f t="shared" si="8"/>
        <v>0.29011858601951962</v>
      </c>
      <c r="AK27">
        <f t="shared" si="8"/>
        <v>0.4644534542495658</v>
      </c>
      <c r="AL27">
        <f t="shared" si="8"/>
        <v>0.34406144114688331</v>
      </c>
      <c r="AM27">
        <f t="shared" si="8"/>
        <v>0.28190475842528134</v>
      </c>
      <c r="AN27">
        <f t="shared" si="8"/>
        <v>0.18454141140851088</v>
      </c>
      <c r="AO27">
        <f t="shared" si="8"/>
        <v>0.10310647735026282</v>
      </c>
      <c r="AP27">
        <f t="shared" si="8"/>
        <v>0.32049453822367946</v>
      </c>
      <c r="AQ27">
        <f t="shared" si="8"/>
        <v>0.66748858973482128</v>
      </c>
      <c r="AR27">
        <f t="shared" si="8"/>
        <v>0.4881764164992054</v>
      </c>
      <c r="AS27">
        <f t="shared" si="6"/>
        <v>0.22739769324782408</v>
      </c>
      <c r="AT27">
        <f t="shared" si="6"/>
        <v>0.15112386398079355</v>
      </c>
      <c r="AU27">
        <f t="shared" si="6"/>
        <v>0.27844959360351995</v>
      </c>
      <c r="AV27">
        <f t="shared" si="6"/>
        <v>0.21621541263767077</v>
      </c>
      <c r="AW27">
        <f t="shared" si="4"/>
        <v>7.0613752443598063E-2</v>
      </c>
      <c r="AX27">
        <f t="shared" si="5"/>
        <v>0.20595030543772255</v>
      </c>
      <c r="AY27">
        <f t="shared" si="5"/>
        <v>0.16821001739726954</v>
      </c>
      <c r="AZ27">
        <f t="shared" si="5"/>
        <v>0.18767512627367883</v>
      </c>
      <c r="BA27">
        <f t="shared" si="5"/>
        <v>0.17296394649165908</v>
      </c>
      <c r="BB27">
        <f t="shared" si="5"/>
        <v>0.20237686784947378</v>
      </c>
      <c r="BC27">
        <f t="shared" si="5"/>
        <v>0.24146841806660002</v>
      </c>
      <c r="BD27">
        <f t="shared" si="5"/>
        <v>0.26563401365749051</v>
      </c>
      <c r="BE27">
        <f t="shared" si="5"/>
        <v>0.11078581380481291</v>
      </c>
      <c r="BF27">
        <f t="shared" si="5"/>
        <v>0.25030460673296223</v>
      </c>
      <c r="BG27">
        <f t="shared" si="5"/>
        <v>0.62006809687807107</v>
      </c>
      <c r="BH27">
        <f t="shared" si="5"/>
        <v>0.51310178444329269</v>
      </c>
      <c r="BI27">
        <f t="shared" si="5"/>
        <v>0.28770749880331797</v>
      </c>
      <c r="BJ27">
        <f t="shared" si="5"/>
        <v>0.3023548594890671</v>
      </c>
      <c r="BK27" s="2"/>
      <c r="BL27" s="2"/>
    </row>
    <row r="28" spans="1:66" x14ac:dyDescent="0.2">
      <c r="A28" s="2">
        <f>A27+1</f>
        <v>11</v>
      </c>
      <c r="B28">
        <f t="shared" ref="B28:Q43" si="9">EXP((-$A28)/B$6)</f>
        <v>0.24758829339189883</v>
      </c>
      <c r="C28">
        <f t="shared" si="9"/>
        <v>0.28375522293573469</v>
      </c>
      <c r="D28">
        <f t="shared" si="9"/>
        <v>0.27150652391527996</v>
      </c>
      <c r="E28">
        <f t="shared" si="9"/>
        <v>0.24591457375960263</v>
      </c>
      <c r="F28">
        <f t="shared" si="9"/>
        <v>0.51234282981624568</v>
      </c>
      <c r="G28">
        <f t="shared" si="9"/>
        <v>0.14014665586662581</v>
      </c>
      <c r="H28">
        <f t="shared" si="9"/>
        <v>0.20003352406115915</v>
      </c>
      <c r="I28">
        <f t="shared" si="9"/>
        <v>0.32377157508515042</v>
      </c>
      <c r="J28">
        <f t="shared" si="9"/>
        <v>0.26780471044931964</v>
      </c>
      <c r="K28">
        <f t="shared" si="9"/>
        <v>0.22637384238858144</v>
      </c>
      <c r="L28">
        <f t="shared" si="9"/>
        <v>0.12423410807533077</v>
      </c>
      <c r="M28">
        <f t="shared" si="9"/>
        <v>0.12984956638062803</v>
      </c>
      <c r="N28">
        <f t="shared" si="9"/>
        <v>0.33656145691162059</v>
      </c>
      <c r="O28">
        <f t="shared" si="9"/>
        <v>0.15237965113958502</v>
      </c>
      <c r="P28">
        <f t="shared" si="9"/>
        <v>0.3398202990731366</v>
      </c>
      <c r="Q28">
        <f t="shared" si="9"/>
        <v>0.21757445822815055</v>
      </c>
      <c r="R28">
        <f t="shared" si="7"/>
        <v>0.39662713761261603</v>
      </c>
      <c r="S28">
        <f t="shared" si="7"/>
        <v>0.18524935678271878</v>
      </c>
      <c r="T28">
        <f t="shared" si="7"/>
        <v>0.12867749987150218</v>
      </c>
      <c r="U28">
        <f t="shared" si="7"/>
        <v>0.11649984543524715</v>
      </c>
      <c r="V28">
        <f t="shared" si="7"/>
        <v>0.26118393468585177</v>
      </c>
      <c r="W28">
        <f t="shared" si="7"/>
        <v>0.5440362638455607</v>
      </c>
      <c r="X28">
        <f t="shared" si="7"/>
        <v>0.4890020716556871</v>
      </c>
      <c r="Y28">
        <f t="shared" si="7"/>
        <v>0.28330881138534181</v>
      </c>
      <c r="Z28">
        <f t="shared" si="7"/>
        <v>0.10509866058409242</v>
      </c>
      <c r="AA28">
        <f t="shared" si="7"/>
        <v>0.47895674049299697</v>
      </c>
      <c r="AB28">
        <f t="shared" si="7"/>
        <v>0.42950831852517496</v>
      </c>
      <c r="AC28">
        <f t="shared" si="8"/>
        <v>0.23953889735252815</v>
      </c>
      <c r="AD28">
        <f t="shared" si="8"/>
        <v>0.24531541841742252</v>
      </c>
      <c r="AE28">
        <f t="shared" si="8"/>
        <v>0.38866448752209221</v>
      </c>
      <c r="AF28">
        <f t="shared" si="8"/>
        <v>0.37799270579154604</v>
      </c>
      <c r="AG28">
        <f t="shared" si="8"/>
        <v>2.4716217097697054E-2</v>
      </c>
      <c r="AH28">
        <f t="shared" si="8"/>
        <v>0.23705873770786903</v>
      </c>
      <c r="AI28">
        <f t="shared" si="8"/>
        <v>9.8829404468946235E-3</v>
      </c>
      <c r="AJ28">
        <f t="shared" si="8"/>
        <v>0.25634987342668508</v>
      </c>
      <c r="AK28">
        <f t="shared" si="8"/>
        <v>0.43016633260677117</v>
      </c>
      <c r="AL28">
        <f t="shared" si="8"/>
        <v>0.30924280543816962</v>
      </c>
      <c r="AM28">
        <f t="shared" si="8"/>
        <v>0.24837772638334366</v>
      </c>
      <c r="AN28">
        <f t="shared" si="8"/>
        <v>0.15584871351022686</v>
      </c>
      <c r="AO28">
        <f t="shared" si="8"/>
        <v>8.2151319673343368E-2</v>
      </c>
      <c r="AP28">
        <f t="shared" si="8"/>
        <v>0.28602414501125589</v>
      </c>
      <c r="AQ28">
        <f t="shared" si="8"/>
        <v>0.64104457725979758</v>
      </c>
      <c r="AR28">
        <f t="shared" si="8"/>
        <v>0.45439597376727409</v>
      </c>
      <c r="AS28">
        <f t="shared" si="6"/>
        <v>0.19609416020133655</v>
      </c>
      <c r="AT28">
        <f t="shared" si="6"/>
        <v>0.12510260531403172</v>
      </c>
      <c r="AU28">
        <f t="shared" si="6"/>
        <v>0.24503112117823078</v>
      </c>
      <c r="AV28">
        <f t="shared" si="6"/>
        <v>0.18551341225735085</v>
      </c>
      <c r="AW28">
        <f t="shared" si="4"/>
        <v>5.4172417862289039E-2</v>
      </c>
      <c r="AX28">
        <f t="shared" si="5"/>
        <v>0.1758485066046088</v>
      </c>
      <c r="AY28">
        <f t="shared" si="5"/>
        <v>0.14074631768115367</v>
      </c>
      <c r="AZ28">
        <f t="shared" si="5"/>
        <v>0.15876230237111524</v>
      </c>
      <c r="BA28">
        <f t="shared" si="5"/>
        <v>0.14512797802170657</v>
      </c>
      <c r="BB28">
        <f t="shared" si="5"/>
        <v>0.17249517720736057</v>
      </c>
      <c r="BC28">
        <f t="shared" si="5"/>
        <v>0.20948183551978722</v>
      </c>
      <c r="BD28">
        <f t="shared" si="5"/>
        <v>0.23265481915519062</v>
      </c>
      <c r="BE28">
        <f t="shared" si="5"/>
        <v>8.8906306312431127E-2</v>
      </c>
      <c r="BF28">
        <f t="shared" si="5"/>
        <v>0.21792935170713734</v>
      </c>
      <c r="BG28">
        <f t="shared" si="5"/>
        <v>0.59113044274236637</v>
      </c>
      <c r="BH28">
        <f t="shared" si="5"/>
        <v>0.47998081357475486</v>
      </c>
      <c r="BI28">
        <f t="shared" si="5"/>
        <v>0.25400735936323987</v>
      </c>
      <c r="BJ28">
        <f t="shared" si="5"/>
        <v>0.26826786214864873</v>
      </c>
      <c r="BK28" s="2"/>
      <c r="BL28" s="2"/>
      <c r="BN28" s="2"/>
    </row>
    <row r="29" spans="1:66" x14ac:dyDescent="0.2">
      <c r="A29" s="2">
        <f t="shared" ref="A29:A37" si="10">A28+1</f>
        <v>12</v>
      </c>
      <c r="B29">
        <f t="shared" si="9"/>
        <v>0.21807940892504785</v>
      </c>
      <c r="C29">
        <f t="shared" si="9"/>
        <v>0.25305299870938419</v>
      </c>
      <c r="D29">
        <f t="shared" si="9"/>
        <v>0.24116026286574407</v>
      </c>
      <c r="E29">
        <f t="shared" si="9"/>
        <v>0.21647164572906466</v>
      </c>
      <c r="F29">
        <f t="shared" si="9"/>
        <v>0.48212215216606125</v>
      </c>
      <c r="G29">
        <f t="shared" si="9"/>
        <v>0.11721936162356029</v>
      </c>
      <c r="H29">
        <f t="shared" si="9"/>
        <v>0.17280912682435637</v>
      </c>
      <c r="I29">
        <f t="shared" si="9"/>
        <v>0.29222338363842976</v>
      </c>
      <c r="J29">
        <f t="shared" si="9"/>
        <v>0.23757551828843415</v>
      </c>
      <c r="K29">
        <f t="shared" si="9"/>
        <v>0.1977762247893084</v>
      </c>
      <c r="L29">
        <f t="shared" si="9"/>
        <v>0.10277774981163464</v>
      </c>
      <c r="M29">
        <f t="shared" si="9"/>
        <v>0.10785596921587134</v>
      </c>
      <c r="N29">
        <f t="shared" si="9"/>
        <v>0.304838791768965</v>
      </c>
      <c r="O29">
        <f t="shared" si="9"/>
        <v>0.12842441882808961</v>
      </c>
      <c r="P29">
        <f t="shared" si="9"/>
        <v>0.30806021869071737</v>
      </c>
      <c r="Q29">
        <f t="shared" si="9"/>
        <v>0.1894045676299326</v>
      </c>
      <c r="R29">
        <f t="shared" si="7"/>
        <v>0.36464623782647615</v>
      </c>
      <c r="S29">
        <f t="shared" si="7"/>
        <v>0.15892387169597105</v>
      </c>
      <c r="T29">
        <f t="shared" si="7"/>
        <v>0.10679435729310774</v>
      </c>
      <c r="U29">
        <f t="shared" si="7"/>
        <v>9.5817720645608562E-2</v>
      </c>
      <c r="V29">
        <f t="shared" si="7"/>
        <v>0.23117538676624999</v>
      </c>
      <c r="W29">
        <f t="shared" si="7"/>
        <v>0.51474722922101579</v>
      </c>
      <c r="X29">
        <f t="shared" si="7"/>
        <v>0.45821174517328894</v>
      </c>
      <c r="Y29">
        <f t="shared" si="7"/>
        <v>0.25261872800275603</v>
      </c>
      <c r="Z29">
        <f t="shared" si="7"/>
        <v>8.5635033205015906E-2</v>
      </c>
      <c r="AA29">
        <f t="shared" si="7"/>
        <v>0.44795286224881425</v>
      </c>
      <c r="AB29">
        <f t="shared" si="7"/>
        <v>0.39774557746406208</v>
      </c>
      <c r="AC29">
        <f t="shared" si="8"/>
        <v>0.21035637910340441</v>
      </c>
      <c r="AD29">
        <f t="shared" si="8"/>
        <v>0.21589634276274605</v>
      </c>
      <c r="AE29">
        <f t="shared" si="8"/>
        <v>0.35666745627726404</v>
      </c>
      <c r="AF29">
        <f t="shared" si="8"/>
        <v>0.34599738860349621</v>
      </c>
      <c r="AG29">
        <f t="shared" si="8"/>
        <v>1.7655883555417619E-2</v>
      </c>
      <c r="AH29">
        <f t="shared" si="8"/>
        <v>0.2079814931838159</v>
      </c>
      <c r="AI29">
        <f t="shared" si="8"/>
        <v>6.4953581633233485E-3</v>
      </c>
      <c r="AJ29">
        <f t="shared" si="8"/>
        <v>0.22651171201232878</v>
      </c>
      <c r="AK29">
        <f t="shared" si="8"/>
        <v>0.39841037248251299</v>
      </c>
      <c r="AL29">
        <f t="shared" si="8"/>
        <v>0.27794777699150475</v>
      </c>
      <c r="AM29">
        <f t="shared" si="8"/>
        <v>0.21883807605081773</v>
      </c>
      <c r="AN29">
        <f t="shared" si="8"/>
        <v>0.13161718726116015</v>
      </c>
      <c r="AO29">
        <f t="shared" si="8"/>
        <v>6.5455047030123892E-2</v>
      </c>
      <c r="AP29">
        <f t="shared" si="8"/>
        <v>0.25526117225849038</v>
      </c>
      <c r="AQ29">
        <f t="shared" si="8"/>
        <v>0.61564820186282054</v>
      </c>
      <c r="AR29">
        <f t="shared" si="8"/>
        <v>0.42295304319815563</v>
      </c>
      <c r="AS29">
        <f t="shared" si="6"/>
        <v>0.16909986691536236</v>
      </c>
      <c r="AT29">
        <f t="shared" si="6"/>
        <v>0.10356181640741696</v>
      </c>
      <c r="AU29">
        <f t="shared" si="6"/>
        <v>0.21562340806053104</v>
      </c>
      <c r="AV29">
        <f t="shared" si="6"/>
        <v>0.15917101240621603</v>
      </c>
      <c r="AW29">
        <f t="shared" si="4"/>
        <v>4.1559197118018511E-2</v>
      </c>
      <c r="AX29">
        <f t="shared" si="5"/>
        <v>0.15014640162513318</v>
      </c>
      <c r="AY29">
        <f t="shared" si="5"/>
        <v>0.11776662440988356</v>
      </c>
      <c r="AZ29">
        <f t="shared" si="5"/>
        <v>0.13430372556361747</v>
      </c>
      <c r="BA29">
        <f t="shared" si="5"/>
        <v>0.1217717936707962</v>
      </c>
      <c r="BB29">
        <f t="shared" si="5"/>
        <v>0.14702562835358213</v>
      </c>
      <c r="BC29">
        <f t="shared" si="5"/>
        <v>0.18173241769710774</v>
      </c>
      <c r="BD29">
        <f t="shared" si="5"/>
        <v>0.20377008249375639</v>
      </c>
      <c r="BE29">
        <f t="shared" si="5"/>
        <v>7.1347865134122779E-2</v>
      </c>
      <c r="BF29">
        <f t="shared" si="5"/>
        <v>0.18974162303836997</v>
      </c>
      <c r="BG29">
        <f t="shared" si="5"/>
        <v>0.563543265806011</v>
      </c>
      <c r="BH29">
        <f t="shared" si="5"/>
        <v>0.44899781755747342</v>
      </c>
      <c r="BI29">
        <f t="shared" si="5"/>
        <v>0.22425462971610949</v>
      </c>
      <c r="BJ29">
        <f t="shared" si="5"/>
        <v>0.23802377770087968</v>
      </c>
      <c r="BK29" s="2"/>
      <c r="BL29" s="2"/>
    </row>
    <row r="30" spans="1:66" x14ac:dyDescent="0.2">
      <c r="A30" s="2">
        <f t="shared" si="10"/>
        <v>13</v>
      </c>
      <c r="B30">
        <f t="shared" si="9"/>
        <v>0.19208754963959204</v>
      </c>
      <c r="C30">
        <f t="shared" si="9"/>
        <v>0.22567274530948297</v>
      </c>
      <c r="D30">
        <f t="shared" si="9"/>
        <v>0.21420580082864718</v>
      </c>
      <c r="E30">
        <f t="shared" si="9"/>
        <v>0.19055386872051894</v>
      </c>
      <c r="F30">
        <f t="shared" si="9"/>
        <v>0.45368404919924632</v>
      </c>
      <c r="G30">
        <f t="shared" si="9"/>
        <v>9.8042858421904716E-2</v>
      </c>
      <c r="H30">
        <f t="shared" si="9"/>
        <v>0.14928994754232316</v>
      </c>
      <c r="I30">
        <f t="shared" si="9"/>
        <v>0.26374923716708154</v>
      </c>
      <c r="J30">
        <f t="shared" si="9"/>
        <v>0.21075852921078261</v>
      </c>
      <c r="K30">
        <f t="shared" si="9"/>
        <v>0.17279132023022137</v>
      </c>
      <c r="L30">
        <f t="shared" si="9"/>
        <v>8.5027099401219233E-2</v>
      </c>
      <c r="M30">
        <f t="shared" si="9"/>
        <v>8.9587592933467644E-2</v>
      </c>
      <c r="N30">
        <f t="shared" si="9"/>
        <v>0.27610615255793991</v>
      </c>
      <c r="O30">
        <f t="shared" si="9"/>
        <v>0.10823513000580748</v>
      </c>
      <c r="P30">
        <f t="shared" si="9"/>
        <v>0.27926847983659708</v>
      </c>
      <c r="Q30">
        <f t="shared" si="9"/>
        <v>0.16488190080410922</v>
      </c>
      <c r="R30">
        <f t="shared" si="7"/>
        <v>0.33524402682418358</v>
      </c>
      <c r="S30">
        <f t="shared" si="7"/>
        <v>0.13633945851947801</v>
      </c>
      <c r="T30">
        <f t="shared" si="7"/>
        <v>8.8632703938427967E-2</v>
      </c>
      <c r="U30">
        <f t="shared" si="7"/>
        <v>7.8807277000404935E-2</v>
      </c>
      <c r="V30">
        <f t="shared" si="7"/>
        <v>0.20461465024946726</v>
      </c>
      <c r="W30">
        <f t="shared" si="7"/>
        <v>0.48703501512526087</v>
      </c>
      <c r="X30">
        <f t="shared" si="7"/>
        <v>0.42936015118272414</v>
      </c>
      <c r="Y30">
        <f t="shared" si="7"/>
        <v>0.22525321900747716</v>
      </c>
      <c r="Z30">
        <f t="shared" si="7"/>
        <v>6.9775950247782131E-2</v>
      </c>
      <c r="AA30">
        <f t="shared" si="7"/>
        <v>0.41895593032130862</v>
      </c>
      <c r="AB30">
        <f t="shared" si="7"/>
        <v>0.36833173554227094</v>
      </c>
      <c r="AC30">
        <f t="shared" si="8"/>
        <v>0.18472910545452237</v>
      </c>
      <c r="AD30">
        <f t="shared" si="8"/>
        <v>0.1900053046768411</v>
      </c>
      <c r="AE30">
        <f t="shared" si="8"/>
        <v>0.32730459934305989</v>
      </c>
      <c r="AF30">
        <f t="shared" si="8"/>
        <v>0.31671032558617224</v>
      </c>
      <c r="AG30">
        <f t="shared" si="8"/>
        <v>1.2612376031909497E-2</v>
      </c>
      <c r="AH30">
        <f t="shared" si="8"/>
        <v>0.18247081683306288</v>
      </c>
      <c r="AI30">
        <f t="shared" si="8"/>
        <v>4.268939785335637E-3</v>
      </c>
      <c r="AJ30">
        <f t="shared" si="8"/>
        <v>0.20014660039779544</v>
      </c>
      <c r="AK30">
        <f t="shared" si="8"/>
        <v>0.36899871717007587</v>
      </c>
      <c r="AL30">
        <f t="shared" si="8"/>
        <v>0.24981977066549957</v>
      </c>
      <c r="AM30">
        <f t="shared" si="8"/>
        <v>0.19281158671897333</v>
      </c>
      <c r="AN30">
        <f t="shared" si="8"/>
        <v>0.11115320487648778</v>
      </c>
      <c r="AO30">
        <f t="shared" si="8"/>
        <v>5.2152092002314222E-2</v>
      </c>
      <c r="AP30">
        <f t="shared" si="8"/>
        <v>0.22780687294848656</v>
      </c>
      <c r="AQ30">
        <f t="shared" si="8"/>
        <v>0.59125795912211077</v>
      </c>
      <c r="AR30">
        <f t="shared" si="8"/>
        <v>0.39368587548753636</v>
      </c>
      <c r="AS30">
        <f t="shared" si="6"/>
        <v>0.14582160407752096</v>
      </c>
      <c r="AT30">
        <f t="shared" si="6"/>
        <v>8.5730027689524063E-2</v>
      </c>
      <c r="AU30">
        <f t="shared" si="6"/>
        <v>0.18974509801071296</v>
      </c>
      <c r="AV30">
        <f t="shared" si="6"/>
        <v>0.13656916166941929</v>
      </c>
      <c r="AW30">
        <f t="shared" si="4"/>
        <v>3.18827723267757E-2</v>
      </c>
      <c r="AX30">
        <f t="shared" si="5"/>
        <v>0.12820092906256703</v>
      </c>
      <c r="AY30">
        <f t="shared" si="5"/>
        <v>9.8538832513667143E-2</v>
      </c>
      <c r="AZ30">
        <f t="shared" si="5"/>
        <v>0.11361318418086362</v>
      </c>
      <c r="BA30">
        <f t="shared" si="5"/>
        <v>0.10217443897402817</v>
      </c>
      <c r="BB30">
        <f t="shared" si="5"/>
        <v>0.12531675228681846</v>
      </c>
      <c r="BC30">
        <f t="shared" si="5"/>
        <v>0.15765888035154441</v>
      </c>
      <c r="BD30">
        <f t="shared" si="5"/>
        <v>0.17847146545378542</v>
      </c>
      <c r="BE30">
        <f t="shared" si="5"/>
        <v>5.7257106614103048E-2</v>
      </c>
      <c r="BF30">
        <f t="shared" ref="BF30:BJ30" si="11">EXP((-$A30)/BF$6)</f>
        <v>0.16519979172707189</v>
      </c>
      <c r="BG30">
        <f t="shared" si="11"/>
        <v>0.53724354131041818</v>
      </c>
      <c r="BH30">
        <f t="shared" si="11"/>
        <v>0.42001478907026357</v>
      </c>
      <c r="BI30">
        <f t="shared" si="11"/>
        <v>0.19798693658002489</v>
      </c>
      <c r="BJ30">
        <f t="shared" si="11"/>
        <v>0.21118936236799302</v>
      </c>
      <c r="BK30" s="2"/>
      <c r="BL30" s="2"/>
    </row>
    <row r="31" spans="1:66" x14ac:dyDescent="0.2">
      <c r="A31" s="2">
        <f t="shared" si="10"/>
        <v>14</v>
      </c>
      <c r="B31">
        <f t="shared" si="9"/>
        <v>0.16919353784209931</v>
      </c>
      <c r="C31">
        <f t="shared" si="9"/>
        <v>0.20125502655673586</v>
      </c>
      <c r="D31">
        <f t="shared" si="9"/>
        <v>0.19026403671730169</v>
      </c>
      <c r="E31">
        <f t="shared" si="9"/>
        <v>0.16773918247844444</v>
      </c>
      <c r="F31">
        <f t="shared" si="9"/>
        <v>0.42692337527550223</v>
      </c>
      <c r="G31">
        <f t="shared" si="9"/>
        <v>8.2003535545663878E-2</v>
      </c>
      <c r="H31">
        <f t="shared" si="9"/>
        <v>0.12897170911489336</v>
      </c>
      <c r="I31">
        <f t="shared" si="9"/>
        <v>0.23804960178097548</v>
      </c>
      <c r="J31">
        <f t="shared" si="9"/>
        <v>0.1869685814224519</v>
      </c>
      <c r="K31">
        <f t="shared" si="9"/>
        <v>0.15096273770373309</v>
      </c>
      <c r="L31">
        <f t="shared" si="9"/>
        <v>7.0342147457351817E-2</v>
      </c>
      <c r="M31">
        <f t="shared" si="9"/>
        <v>7.4413468869293314E-2</v>
      </c>
      <c r="N31">
        <f t="shared" si="9"/>
        <v>0.25008171380670602</v>
      </c>
      <c r="O31">
        <f t="shared" si="9"/>
        <v>9.1219749906407396E-2</v>
      </c>
      <c r="P31">
        <f t="shared" si="9"/>
        <v>0.25316765716038192</v>
      </c>
      <c r="Q31">
        <f t="shared" si="9"/>
        <v>0.14353424287999986</v>
      </c>
      <c r="R31">
        <f t="shared" si="7"/>
        <v>0.30821257937885588</v>
      </c>
      <c r="S31">
        <f t="shared" si="7"/>
        <v>0.11696447960281922</v>
      </c>
      <c r="T31">
        <f t="shared" si="7"/>
        <v>7.3559656208015911E-2</v>
      </c>
      <c r="U31">
        <f t="shared" si="7"/>
        <v>6.4816683869876504E-2</v>
      </c>
      <c r="V31">
        <f t="shared" si="7"/>
        <v>0.18110559122388423</v>
      </c>
      <c r="W31">
        <f t="shared" si="7"/>
        <v>0.46081473098365278</v>
      </c>
      <c r="X31">
        <f t="shared" si="7"/>
        <v>0.40232521615947059</v>
      </c>
      <c r="Y31">
        <f t="shared" si="7"/>
        <v>0.20085214217639843</v>
      </c>
      <c r="Z31">
        <f t="shared" si="7"/>
        <v>5.6853872191828567E-2</v>
      </c>
      <c r="AA31">
        <f t="shared" si="7"/>
        <v>0.39183603084982371</v>
      </c>
      <c r="AB31">
        <f t="shared" si="7"/>
        <v>0.34109308838220725</v>
      </c>
      <c r="AC31">
        <f t="shared" si="8"/>
        <v>0.16222394846059493</v>
      </c>
      <c r="AD31">
        <f t="shared" si="8"/>
        <v>0.16721920966031664</v>
      </c>
      <c r="AE31">
        <f t="shared" si="8"/>
        <v>0.3003590567787664</v>
      </c>
      <c r="AF31">
        <f t="shared" si="8"/>
        <v>0.28990227567250965</v>
      </c>
      <c r="AG31">
        <f t="shared" si="8"/>
        <v>9.0095762509418489E-3</v>
      </c>
      <c r="AH31">
        <f t="shared" si="8"/>
        <v>0.16008923912426298</v>
      </c>
      <c r="AI31">
        <f t="shared" si="8"/>
        <v>2.8056723636464206E-3</v>
      </c>
      <c r="AJ31">
        <f t="shared" si="8"/>
        <v>0.17685028864474106</v>
      </c>
      <c r="AK31">
        <f t="shared" si="8"/>
        <v>0.34175830419459763</v>
      </c>
      <c r="AL31">
        <f t="shared" si="8"/>
        <v>0.22453828733902892</v>
      </c>
      <c r="AM31">
        <f t="shared" si="8"/>
        <v>0.16988043691471327</v>
      </c>
      <c r="AN31">
        <f t="shared" si="8"/>
        <v>9.3870984568292792E-2</v>
      </c>
      <c r="AO31">
        <f t="shared" si="8"/>
        <v>4.1552803391404089E-2</v>
      </c>
      <c r="AP31">
        <f t="shared" si="8"/>
        <v>0.20330538680600993</v>
      </c>
      <c r="AQ31">
        <f t="shared" si="8"/>
        <v>0.56783398890384285</v>
      </c>
      <c r="AR31">
        <f t="shared" si="8"/>
        <v>0.36644391393059456</v>
      </c>
      <c r="AS31">
        <f t="shared" si="6"/>
        <v>0.12574782348222821</v>
      </c>
      <c r="AT31">
        <f t="shared" si="6"/>
        <v>7.0968605057415632E-2</v>
      </c>
      <c r="AU31">
        <f t="shared" si="6"/>
        <v>0.16697260535362671</v>
      </c>
      <c r="AV31">
        <f t="shared" si="6"/>
        <v>0.11717671224889192</v>
      </c>
      <c r="AW31">
        <f t="shared" si="4"/>
        <v>2.4459355370950911E-2</v>
      </c>
      <c r="AX31">
        <f t="shared" ref="AX31:BJ33" si="12">EXP((-$A31)/AX$6)</f>
        <v>0.10946301765885401</v>
      </c>
      <c r="AY31">
        <f t="shared" si="12"/>
        <v>8.2450367935838029E-2</v>
      </c>
      <c r="AZ31">
        <f t="shared" si="12"/>
        <v>9.6110182837784011E-2</v>
      </c>
      <c r="BA31">
        <f t="shared" si="12"/>
        <v>8.5730986338924883E-2</v>
      </c>
      <c r="BB31">
        <f t="shared" si="12"/>
        <v>0.10681327180556949</v>
      </c>
      <c r="BC31">
        <f t="shared" si="12"/>
        <v>0.13677429084298251</v>
      </c>
      <c r="BD31">
        <f t="shared" si="12"/>
        <v>0.15631374140606569</v>
      </c>
      <c r="BE31">
        <f t="shared" si="12"/>
        <v>4.5949185047876775E-2</v>
      </c>
      <c r="BF31">
        <f t="shared" si="12"/>
        <v>0.14383228492331959</v>
      </c>
      <c r="BG31">
        <f t="shared" si="12"/>
        <v>0.51217118576857346</v>
      </c>
      <c r="BH31">
        <f t="shared" si="12"/>
        <v>0.39290262923194846</v>
      </c>
      <c r="BI31">
        <f t="shared" si="12"/>
        <v>0.17479606599857381</v>
      </c>
      <c r="BJ31">
        <f t="shared" si="12"/>
        <v>0.18738021557429735</v>
      </c>
      <c r="BK31" s="2"/>
      <c r="BL31" s="2"/>
    </row>
    <row r="32" spans="1:66" x14ac:dyDescent="0.2">
      <c r="A32" s="2">
        <f t="shared" si="10"/>
        <v>15</v>
      </c>
      <c r="B32">
        <f t="shared" si="9"/>
        <v>0.14902815565733868</v>
      </c>
      <c r="C32">
        <f t="shared" si="9"/>
        <v>0.17947929715130939</v>
      </c>
      <c r="D32">
        <f t="shared" si="9"/>
        <v>0.1689982415411852</v>
      </c>
      <c r="E32">
        <f t="shared" si="9"/>
        <v>0.14765605929420389</v>
      </c>
      <c r="F32">
        <f t="shared" si="9"/>
        <v>0.40174118679799975</v>
      </c>
      <c r="G32">
        <f t="shared" si="9"/>
        <v>6.8588165933017642E-2</v>
      </c>
      <c r="H32">
        <f t="shared" si="9"/>
        <v>0.11141876613829656</v>
      </c>
      <c r="I32">
        <f t="shared" si="9"/>
        <v>0.21485413006970272</v>
      </c>
      <c r="J32">
        <f t="shared" si="9"/>
        <v>0.16586398932478211</v>
      </c>
      <c r="K32">
        <f t="shared" si="9"/>
        <v>0.13189174169536885</v>
      </c>
      <c r="L32">
        <f t="shared" si="9"/>
        <v>5.8193420024403135E-2</v>
      </c>
      <c r="M32">
        <f t="shared" si="9"/>
        <v>6.1809500264993364E-2</v>
      </c>
      <c r="N32">
        <f t="shared" si="9"/>
        <v>0.22651021355771947</v>
      </c>
      <c r="O32">
        <f t="shared" si="9"/>
        <v>7.6879316101352985E-2</v>
      </c>
      <c r="P32">
        <f t="shared" si="9"/>
        <v>0.22950625387289922</v>
      </c>
      <c r="Q32">
        <f t="shared" si="9"/>
        <v>0.1249505177867366</v>
      </c>
      <c r="R32">
        <f t="shared" si="7"/>
        <v>0.28336073572218184</v>
      </c>
      <c r="S32">
        <f t="shared" si="7"/>
        <v>0.1003428474582348</v>
      </c>
      <c r="T32">
        <f t="shared" si="7"/>
        <v>6.1049959901939413E-2</v>
      </c>
      <c r="U32">
        <f t="shared" si="7"/>
        <v>5.3309829596902884E-2</v>
      </c>
      <c r="V32">
        <f t="shared" si="7"/>
        <v>0.16029758931026522</v>
      </c>
      <c r="W32">
        <f t="shared" si="7"/>
        <v>0.43600605643707524</v>
      </c>
      <c r="X32">
        <f t="shared" si="7"/>
        <v>0.37699255301612528</v>
      </c>
      <c r="Y32">
        <f t="shared" si="7"/>
        <v>0.1790943685271332</v>
      </c>
      <c r="Z32">
        <f t="shared" si="7"/>
        <v>4.6324883741837963E-2</v>
      </c>
      <c r="AA32">
        <f t="shared" si="7"/>
        <v>0.36647165957143385</v>
      </c>
      <c r="AB32">
        <f t="shared" si="7"/>
        <v>0.31586877728802226</v>
      </c>
      <c r="AC32">
        <f t="shared" si="8"/>
        <v>0.14246054723966892</v>
      </c>
      <c r="AD32">
        <f t="shared" si="8"/>
        <v>0.14716570217330954</v>
      </c>
      <c r="AE32">
        <f t="shared" si="8"/>
        <v>0.27563182176511986</v>
      </c>
      <c r="AF32">
        <f t="shared" si="8"/>
        <v>0.26536340198113573</v>
      </c>
      <c r="AG32">
        <f t="shared" si="8"/>
        <v>6.435937528041333E-3</v>
      </c>
      <c r="AH32">
        <f t="shared" si="8"/>
        <v>0.14045294983708145</v>
      </c>
      <c r="AI32">
        <f t="shared" si="8"/>
        <v>1.8439701209115042E-3</v>
      </c>
      <c r="AJ32">
        <f t="shared" si="8"/>
        <v>0.15626557998770146</v>
      </c>
      <c r="AK32">
        <f t="shared" si="8"/>
        <v>0.31652884698819495</v>
      </c>
      <c r="AL32">
        <f t="shared" si="8"/>
        <v>0.20181526204605957</v>
      </c>
      <c r="AM32">
        <f t="shared" si="8"/>
        <v>0.14967649681964895</v>
      </c>
      <c r="AN32">
        <f t="shared" si="8"/>
        <v>7.9275822533522056E-2</v>
      </c>
      <c r="AO32">
        <f t="shared" si="8"/>
        <v>3.3107693352129874E-2</v>
      </c>
      <c r="AP32">
        <f t="shared" si="8"/>
        <v>0.18143912766709133</v>
      </c>
      <c r="AQ32">
        <f t="shared" si="8"/>
        <v>0.54533801022010064</v>
      </c>
      <c r="AR32">
        <f t="shared" si="8"/>
        <v>0.34108701992541812</v>
      </c>
      <c r="AS32">
        <f t="shared" si="6"/>
        <v>0.10843739657473156</v>
      </c>
      <c r="AT32">
        <f t="shared" si="6"/>
        <v>5.8748877604887215E-2</v>
      </c>
      <c r="AU32">
        <f t="shared" si="6"/>
        <v>0.14693318157291152</v>
      </c>
      <c r="AV32">
        <f t="shared" si="6"/>
        <v>0.10053793788890293</v>
      </c>
      <c r="AW32">
        <f t="shared" si="4"/>
        <v>1.8764367760454644E-2</v>
      </c>
      <c r="AX32">
        <f t="shared" si="12"/>
        <v>9.3463848683458681E-2</v>
      </c>
      <c r="AY32">
        <f t="shared" si="12"/>
        <v>6.8988671768687615E-2</v>
      </c>
      <c r="AZ32">
        <f t="shared" si="12"/>
        <v>8.1303656012381431E-2</v>
      </c>
      <c r="BA32">
        <f t="shared" si="12"/>
        <v>7.1933862250158076E-2</v>
      </c>
      <c r="BB32">
        <f t="shared" si="12"/>
        <v>9.1041898434280899E-2</v>
      </c>
      <c r="BC32">
        <f t="shared" si="12"/>
        <v>0.11865621900832882</v>
      </c>
      <c r="BD32">
        <f t="shared" si="12"/>
        <v>0.13690695983380871</v>
      </c>
      <c r="BE32">
        <f t="shared" si="12"/>
        <v>3.6874507487669309E-2</v>
      </c>
      <c r="BF32">
        <f t="shared" si="12"/>
        <v>0.12522852462454293</v>
      </c>
      <c r="BG32">
        <f t="shared" si="12"/>
        <v>0.48826891970027242</v>
      </c>
      <c r="BH32">
        <f t="shared" si="12"/>
        <v>0.36754057255720407</v>
      </c>
      <c r="BI32">
        <f t="shared" si="12"/>
        <v>0.15432161947830431</v>
      </c>
      <c r="BJ32">
        <f t="shared" si="12"/>
        <v>0.16625527344265273</v>
      </c>
      <c r="BK32" s="2"/>
      <c r="BL32" s="2"/>
    </row>
    <row r="33" spans="1:64" x14ac:dyDescent="0.2">
      <c r="A33" s="2">
        <f t="shared" si="10"/>
        <v>16</v>
      </c>
      <c r="B33">
        <f t="shared" si="9"/>
        <v>0.13126619055247243</v>
      </c>
      <c r="C33">
        <f t="shared" si="9"/>
        <v>0.16005969469213177</v>
      </c>
      <c r="D33">
        <f t="shared" si="9"/>
        <v>0.15010932248036152</v>
      </c>
      <c r="E33">
        <f t="shared" si="9"/>
        <v>0.12997745383130857</v>
      </c>
      <c r="F33">
        <f t="shared" si="9"/>
        <v>0.37804437638420063</v>
      </c>
      <c r="G33">
        <f t="shared" si="9"/>
        <v>5.7367483910928968E-2</v>
      </c>
      <c r="H33">
        <f t="shared" si="9"/>
        <v>9.6254764188023451E-2</v>
      </c>
      <c r="I33">
        <f t="shared" si="9"/>
        <v>0.19391881718198253</v>
      </c>
      <c r="J33">
        <f t="shared" si="9"/>
        <v>0.1471416360194292</v>
      </c>
      <c r="K33">
        <f t="shared" si="9"/>
        <v>0.11522996861369005</v>
      </c>
      <c r="L33">
        <f t="shared" si="9"/>
        <v>4.8142888105453564E-2</v>
      </c>
      <c r="M33">
        <f t="shared" si="9"/>
        <v>5.1340360569922402E-2</v>
      </c>
      <c r="N33">
        <f t="shared" si="9"/>
        <v>0.20516044961855925</v>
      </c>
      <c r="O33">
        <f t="shared" si="9"/>
        <v>6.4793306825286515E-2</v>
      </c>
      <c r="P33">
        <f t="shared" si="9"/>
        <v>0.20805627842660482</v>
      </c>
      <c r="Q33">
        <f t="shared" si="9"/>
        <v>0.10877287246518828</v>
      </c>
      <c r="R33">
        <f t="shared" si="7"/>
        <v>0.26051274970941213</v>
      </c>
      <c r="S33">
        <f t="shared" si="7"/>
        <v>8.608328844976873E-2</v>
      </c>
      <c r="T33">
        <f t="shared" si="7"/>
        <v>5.0667686557543522E-2</v>
      </c>
      <c r="U33">
        <f t="shared" si="7"/>
        <v>4.3845777999938829E-2</v>
      </c>
      <c r="V33">
        <f t="shared" si="7"/>
        <v>0.14188030841586602</v>
      </c>
      <c r="W33">
        <f t="shared" si="7"/>
        <v>0.41253299529730919</v>
      </c>
      <c r="X33">
        <f t="shared" si="7"/>
        <v>0.35325497712100223</v>
      </c>
      <c r="Y33">
        <f t="shared" si="7"/>
        <v>0.15969355611832564</v>
      </c>
      <c r="Z33">
        <f t="shared" si="7"/>
        <v>3.7745799379399876E-2</v>
      </c>
      <c r="AA33">
        <f t="shared" si="7"/>
        <v>0.34274917744997713</v>
      </c>
      <c r="AB33">
        <f t="shared" si="7"/>
        <v>0.29250983928947516</v>
      </c>
      <c r="AC33">
        <f t="shared" si="8"/>
        <v>0.12510487947317903</v>
      </c>
      <c r="AD33">
        <f t="shared" si="8"/>
        <v>0.12951708084351099</v>
      </c>
      <c r="AE33">
        <f t="shared" si="8"/>
        <v>0.25294027083564075</v>
      </c>
      <c r="AF33">
        <f t="shared" si="8"/>
        <v>0.24290162934267465</v>
      </c>
      <c r="AG33">
        <f t="shared" si="8"/>
        <v>4.5974739223191129E-3</v>
      </c>
      <c r="AH33">
        <f t="shared" si="8"/>
        <v>0.12322521629717652</v>
      </c>
      <c r="AI33">
        <f t="shared" si="8"/>
        <v>1.2119112163172369E-3</v>
      </c>
      <c r="AJ33">
        <f t="shared" si="8"/>
        <v>0.13807685402168479</v>
      </c>
      <c r="AK33">
        <f t="shared" si="8"/>
        <v>0.29316189174039059</v>
      </c>
      <c r="AL33">
        <f t="shared" si="8"/>
        <v>0.18139178167517875</v>
      </c>
      <c r="AM33">
        <f t="shared" si="8"/>
        <v>0.1318754184241332</v>
      </c>
      <c r="AN33">
        <f t="shared" si="8"/>
        <v>6.6949932050561212E-2</v>
      </c>
      <c r="AO33">
        <f t="shared" si="8"/>
        <v>2.6378950868220244E-2</v>
      </c>
      <c r="AP33">
        <f t="shared" si="8"/>
        <v>0.16192466695438251</v>
      </c>
      <c r="AQ33">
        <f t="shared" si="8"/>
        <v>0.52373325866757747</v>
      </c>
      <c r="AR33">
        <f t="shared" si="8"/>
        <v>0.31748475206941967</v>
      </c>
      <c r="AS33">
        <f t="shared" si="6"/>
        <v>9.350992049232118E-2</v>
      </c>
      <c r="AT33">
        <f t="shared" si="6"/>
        <v>4.8633203612241091E-2</v>
      </c>
      <c r="AU33">
        <f t="shared" si="6"/>
        <v>0.12929881402649657</v>
      </c>
      <c r="AV33">
        <f t="shared" si="6"/>
        <v>8.6261824222231429E-2</v>
      </c>
      <c r="AW33">
        <f t="shared" si="4"/>
        <v>1.4395371100734812E-2</v>
      </c>
      <c r="AX33">
        <f t="shared" si="12"/>
        <v>7.9803126184123455E-2</v>
      </c>
      <c r="AY33">
        <f t="shared" si="12"/>
        <v>5.7724870750261031E-2</v>
      </c>
      <c r="AZ33">
        <f t="shared" si="12"/>
        <v>6.8778190674515433E-2</v>
      </c>
      <c r="BA33">
        <f t="shared" si="12"/>
        <v>6.0357179582282726E-2</v>
      </c>
      <c r="BB33">
        <f t="shared" si="12"/>
        <v>7.7599226485689732E-2</v>
      </c>
      <c r="BC33">
        <f t="shared" si="12"/>
        <v>0.10293819271573194</v>
      </c>
      <c r="BD33">
        <f t="shared" si="12"/>
        <v>0.11990958365103004</v>
      </c>
      <c r="BE33">
        <f t="shared" si="12"/>
        <v>2.9592022166256265E-2</v>
      </c>
      <c r="BF33">
        <f t="shared" si="12"/>
        <v>0.10903103839308613</v>
      </c>
      <c r="BG33">
        <f t="shared" si="12"/>
        <v>0.46548213677330141</v>
      </c>
      <c r="BH33">
        <f t="shared" si="12"/>
        <v>0.34381564903178563</v>
      </c>
      <c r="BI33">
        <f t="shared" si="12"/>
        <v>0.13624541320398403</v>
      </c>
      <c r="BJ33">
        <f t="shared" si="12"/>
        <v>0.14751192308523886</v>
      </c>
      <c r="BK33" s="2"/>
      <c r="BL33" s="2"/>
    </row>
    <row r="34" spans="1:64" x14ac:dyDescent="0.2">
      <c r="A34" s="2">
        <f t="shared" si="10"/>
        <v>17</v>
      </c>
      <c r="B34">
        <f>EXP((-$A34)/B$6)</f>
        <v>0.11562119054722061</v>
      </c>
      <c r="C34">
        <f t="shared" si="9"/>
        <v>0.14274128699835695</v>
      </c>
      <c r="D34">
        <f t="shared" si="9"/>
        <v>0.13333161629390017</v>
      </c>
      <c r="E34">
        <f t="shared" si="9"/>
        <v>0.11441547732767589</v>
      </c>
      <c r="F34">
        <f t="shared" si="9"/>
        <v>0.35574532861521069</v>
      </c>
      <c r="G34">
        <f t="shared" si="9"/>
        <v>4.798244953050166E-2</v>
      </c>
      <c r="H34">
        <f t="shared" si="9"/>
        <v>8.3154570365570335E-2</v>
      </c>
      <c r="I34">
        <f t="shared" si="9"/>
        <v>0.17502343401571829</v>
      </c>
      <c r="J34">
        <f t="shared" si="9"/>
        <v>0.13053261976039615</v>
      </c>
      <c r="K34">
        <f t="shared" si="9"/>
        <v>0.10067306334751534</v>
      </c>
      <c r="L34">
        <f t="shared" si="9"/>
        <v>3.982817428778529E-2</v>
      </c>
      <c r="M34">
        <f t="shared" si="9"/>
        <v>4.2644457763760336E-2</v>
      </c>
      <c r="N34">
        <f t="shared" si="9"/>
        <v>0.18582301180411803</v>
      </c>
      <c r="O34">
        <f t="shared" si="9"/>
        <v>5.4607309511196793E-2</v>
      </c>
      <c r="P34">
        <f t="shared" si="9"/>
        <v>0.1886110476828293</v>
      </c>
      <c r="Q34">
        <f t="shared" si="9"/>
        <v>9.4689785956085279E-2</v>
      </c>
      <c r="R34">
        <f t="shared" si="7"/>
        <v>0.23950704598571554</v>
      </c>
      <c r="S34">
        <f t="shared" si="7"/>
        <v>7.3850132202102944E-2</v>
      </c>
      <c r="T34">
        <f t="shared" si="7"/>
        <v>4.2051042543140509E-2</v>
      </c>
      <c r="U34">
        <f t="shared" si="7"/>
        <v>3.6061871946625183E-2</v>
      </c>
      <c r="V34">
        <f t="shared" si="7"/>
        <v>0.12557906829913981</v>
      </c>
      <c r="W34">
        <f t="shared" si="7"/>
        <v>0.39032364274859738</v>
      </c>
      <c r="X34">
        <f t="shared" si="7"/>
        <v>0.33101205279092644</v>
      </c>
      <c r="Y34">
        <f t="shared" si="7"/>
        <v>0.14239438166283386</v>
      </c>
      <c r="Z34">
        <f t="shared" si="7"/>
        <v>3.0755508826094621E-2</v>
      </c>
      <c r="AA34">
        <f t="shared" si="7"/>
        <v>0.3205623015433664</v>
      </c>
      <c r="AB34">
        <f t="shared" si="7"/>
        <v>0.27087832743638224</v>
      </c>
      <c r="AC34">
        <f t="shared" si="8"/>
        <v>0.10986361607658128</v>
      </c>
      <c r="AD34">
        <f t="shared" si="8"/>
        <v>0.11398494338354655</v>
      </c>
      <c r="AE34">
        <f t="shared" si="8"/>
        <v>0.23211681510753482</v>
      </c>
      <c r="AF34">
        <f t="shared" si="8"/>
        <v>0.22234114085378059</v>
      </c>
      <c r="AG34">
        <f t="shared" si="8"/>
        <v>3.2841783150180637E-3</v>
      </c>
      <c r="AH34">
        <f t="shared" si="8"/>
        <v>0.10811060891992054</v>
      </c>
      <c r="AI34">
        <f t="shared" si="8"/>
        <v>7.9650357648393291E-4</v>
      </c>
      <c r="AJ34">
        <f t="shared" si="8"/>
        <v>0.12200522737013571</v>
      </c>
      <c r="AK34">
        <f t="shared" si="8"/>
        <v>0.27151994387421441</v>
      </c>
      <c r="AL34">
        <f t="shared" si="8"/>
        <v>0.1630351348342842</v>
      </c>
      <c r="AM34">
        <f t="shared" si="8"/>
        <v>0.1161914285413525</v>
      </c>
      <c r="AN34">
        <f t="shared" si="8"/>
        <v>5.6540484328363935E-2</v>
      </c>
      <c r="AO34">
        <f t="shared" si="8"/>
        <v>2.1017744773306979E-2</v>
      </c>
      <c r="AP34">
        <f t="shared" si="8"/>
        <v>0.14450905990022181</v>
      </c>
      <c r="AQ34">
        <f t="shared" si="8"/>
        <v>0.50298442634477725</v>
      </c>
      <c r="AR34">
        <f t="shared" si="8"/>
        <v>0.2955156951402636</v>
      </c>
      <c r="AS34">
        <f t="shared" si="6"/>
        <v>8.0637358574484744E-2</v>
      </c>
      <c r="AT34">
        <f t="shared" si="6"/>
        <v>4.0259296688128471E-2</v>
      </c>
      <c r="AU34">
        <f t="shared" si="6"/>
        <v>0.11378085691530884</v>
      </c>
      <c r="AV34">
        <f t="shared" si="6"/>
        <v>7.4012879858046846E-2</v>
      </c>
      <c r="AW34">
        <f t="shared" ref="AW34:BJ49" si="13">EXP((-$A34)/AW$6)</f>
        <v>1.1043628635577873E-2</v>
      </c>
      <c r="AX34">
        <f t="shared" si="13"/>
        <v>6.8139061663595291E-2</v>
      </c>
      <c r="AY34">
        <f t="shared" si="13"/>
        <v>4.8300113884012098E-2</v>
      </c>
      <c r="AZ34">
        <f t="shared" si="13"/>
        <v>5.818237142668737E-2</v>
      </c>
      <c r="BA34">
        <f t="shared" si="13"/>
        <v>5.0643591393146996E-2</v>
      </c>
      <c r="BB34">
        <f t="shared" si="13"/>
        <v>6.6141414609495672E-2</v>
      </c>
      <c r="BC34">
        <f t="shared" si="13"/>
        <v>8.9302285275391941E-2</v>
      </c>
      <c r="BD34">
        <f t="shared" si="13"/>
        <v>0.10502247854175704</v>
      </c>
      <c r="BE34">
        <f t="shared" si="13"/>
        <v>2.37477822905439E-2</v>
      </c>
      <c r="BF34">
        <f t="shared" si="13"/>
        <v>9.4928590500576684E-2</v>
      </c>
      <c r="BG34">
        <f t="shared" si="13"/>
        <v>0.44375877905160388</v>
      </c>
      <c r="BH34">
        <f t="shared" si="13"/>
        <v>0.32162218091106087</v>
      </c>
      <c r="BI34">
        <f t="shared" si="13"/>
        <v>0.12028653329246616</v>
      </c>
      <c r="BJ34">
        <f t="shared" si="13"/>
        <v>0.13088166770127221</v>
      </c>
      <c r="BK34" s="2"/>
      <c r="BL34" s="2"/>
    </row>
    <row r="35" spans="1:64" x14ac:dyDescent="0.2">
      <c r="A35" s="2">
        <f t="shared" si="10"/>
        <v>18</v>
      </c>
      <c r="B35">
        <f t="shared" ref="B35:Q50" si="14">EXP((-$A35)/B$6)</f>
        <v>0.1018408445258633</v>
      </c>
      <c r="C35">
        <f t="shared" si="9"/>
        <v>0.12729672546944387</v>
      </c>
      <c r="D35">
        <f t="shared" si="9"/>
        <v>0.11842915289867881</v>
      </c>
      <c r="E35">
        <f t="shared" si="9"/>
        <v>0.10071670944647028</v>
      </c>
      <c r="F35">
        <f t="shared" si="9"/>
        <v>0.33476159609084793</v>
      </c>
      <c r="G35">
        <f t="shared" si="9"/>
        <v>4.0132759988599206E-2</v>
      </c>
      <c r="H35">
        <f t="shared" si="9"/>
        <v>7.1837302091099509E-2</v>
      </c>
      <c r="I35">
        <f t="shared" si="9"/>
        <v>0.15796921051713542</v>
      </c>
      <c r="J35">
        <f t="shared" si="9"/>
        <v>0.11579839182474695</v>
      </c>
      <c r="K35">
        <f t="shared" si="9"/>
        <v>8.7955119711529001E-2</v>
      </c>
      <c r="L35">
        <f t="shared" si="9"/>
        <v>3.2949487027524406E-2</v>
      </c>
      <c r="M35">
        <f t="shared" si="9"/>
        <v>3.5421445384832981E-2</v>
      </c>
      <c r="N35">
        <f t="shared" si="9"/>
        <v>0.16830822792674224</v>
      </c>
      <c r="O35">
        <f t="shared" si="9"/>
        <v>4.6022627925017302E-2</v>
      </c>
      <c r="P35">
        <f t="shared" si="9"/>
        <v>0.17098319539808476</v>
      </c>
      <c r="Q35">
        <f t="shared" si="9"/>
        <v>8.243007067114802E-2</v>
      </c>
      <c r="R35">
        <f t="shared" si="7"/>
        <v>0.22019507736488783</v>
      </c>
      <c r="S35">
        <f t="shared" si="7"/>
        <v>6.335540991153589E-2</v>
      </c>
      <c r="T35">
        <f t="shared" si="7"/>
        <v>3.4899761546380415E-2</v>
      </c>
      <c r="U35">
        <f t="shared" si="7"/>
        <v>2.9659836536521392E-2</v>
      </c>
      <c r="V35">
        <f t="shared" si="7"/>
        <v>0.11115074791532172</v>
      </c>
      <c r="W35">
        <f t="shared" si="7"/>
        <v>0.36930996508227282</v>
      </c>
      <c r="X35">
        <f t="shared" si="7"/>
        <v>0.31016966833939852</v>
      </c>
      <c r="Y35">
        <f t="shared" si="7"/>
        <v>0.12696918036014604</v>
      </c>
      <c r="Z35">
        <f t="shared" si="7"/>
        <v>2.5059777212407326E-2</v>
      </c>
      <c r="AA35">
        <f t="shared" si="7"/>
        <v>0.29981162882813228</v>
      </c>
      <c r="AB35">
        <f t="shared" si="7"/>
        <v>0.25084649614852128</v>
      </c>
      <c r="AC35">
        <f t="shared" si="8"/>
        <v>9.647916362854661E-2</v>
      </c>
      <c r="AD35">
        <f t="shared" si="8"/>
        <v>0.10031547370843373</v>
      </c>
      <c r="AE35">
        <f t="shared" si="8"/>
        <v>0.21300766255079748</v>
      </c>
      <c r="AF35">
        <f t="shared" si="8"/>
        <v>0.20352100169084997</v>
      </c>
      <c r="AG35">
        <f t="shared" si="8"/>
        <v>2.3460333624674857E-3</v>
      </c>
      <c r="AH35">
        <f t="shared" si="8"/>
        <v>9.4849935039666183E-2</v>
      </c>
      <c r="AI35">
        <f t="shared" si="8"/>
        <v>5.2348549861562467E-4</v>
      </c>
      <c r="AJ35">
        <f t="shared" si="8"/>
        <v>0.10780427763295362</v>
      </c>
      <c r="AK35">
        <f t="shared" si="8"/>
        <v>0.25147565900803365</v>
      </c>
      <c r="AL35">
        <f t="shared" si="8"/>
        <v>0.146536160265691</v>
      </c>
      <c r="AM35">
        <f t="shared" si="8"/>
        <v>0.10237274109008357</v>
      </c>
      <c r="AN35">
        <f t="shared" si="8"/>
        <v>4.7749508777270966E-2</v>
      </c>
      <c r="AO35">
        <f t="shared" si="8"/>
        <v>1.6746139661227427E-2</v>
      </c>
      <c r="AP35">
        <f t="shared" si="8"/>
        <v>0.12896656689822944</v>
      </c>
      <c r="AQ35">
        <f t="shared" si="8"/>
        <v>0.48305760414952731</v>
      </c>
      <c r="AR35">
        <f t="shared" si="8"/>
        <v>0.27506683550943628</v>
      </c>
      <c r="AS35">
        <f t="shared" si="6"/>
        <v>6.9536831639205446E-2</v>
      </c>
      <c r="AT35">
        <f t="shared" si="6"/>
        <v>3.3327250714258717E-2</v>
      </c>
      <c r="AU35">
        <f t="shared" si="6"/>
        <v>0.10012530662291309</v>
      </c>
      <c r="AV35">
        <f t="shared" si="6"/>
        <v>6.3503252270312061E-2</v>
      </c>
      <c r="AW35">
        <f t="shared" si="13"/>
        <v>8.4722882506537076E-3</v>
      </c>
      <c r="AX35">
        <f t="shared" si="13"/>
        <v>5.8179822600971445E-2</v>
      </c>
      <c r="AY35">
        <f t="shared" si="13"/>
        <v>4.0414139882643009E-2</v>
      </c>
      <c r="AZ35">
        <f t="shared" si="13"/>
        <v>4.9218921167220084E-2</v>
      </c>
      <c r="BA35">
        <f t="shared" si="13"/>
        <v>4.2493260403256107E-2</v>
      </c>
      <c r="BB35">
        <f t="shared" si="13"/>
        <v>5.6375390898412571E-2</v>
      </c>
      <c r="BC35">
        <f t="shared" si="13"/>
        <v>7.7472684773381373E-2</v>
      </c>
      <c r="BD35">
        <f t="shared" si="13"/>
        <v>9.1983648539330679E-2</v>
      </c>
      <c r="BE35">
        <f t="shared" si="13"/>
        <v>1.9057743352265732E-2</v>
      </c>
      <c r="BF35">
        <f t="shared" si="13"/>
        <v>8.2650201513605026E-2</v>
      </c>
      <c r="BG35">
        <f t="shared" si="13"/>
        <v>0.42304921806542889</v>
      </c>
      <c r="BH35">
        <f t="shared" si="13"/>
        <v>0.30086131200044391</v>
      </c>
      <c r="BI35">
        <f t="shared" si="13"/>
        <v>0.10619697024117127</v>
      </c>
      <c r="BJ35">
        <f t="shared" si="13"/>
        <v>0.11612628038458814</v>
      </c>
      <c r="BK35" s="2"/>
      <c r="BL35" s="2"/>
    </row>
    <row r="36" spans="1:64" x14ac:dyDescent="0.2">
      <c r="A36" s="2">
        <f t="shared" si="10"/>
        <v>19</v>
      </c>
      <c r="B36">
        <f t="shared" si="14"/>
        <v>8.9702913148132987E-2</v>
      </c>
      <c r="C36">
        <f t="shared" si="9"/>
        <v>0.11352326055060358</v>
      </c>
      <c r="D36">
        <f t="shared" si="9"/>
        <v>0.10519233656766452</v>
      </c>
      <c r="E36">
        <f t="shared" si="9"/>
        <v>8.8658071430962146E-2</v>
      </c>
      <c r="F36">
        <f t="shared" si="9"/>
        <v>0.31501559459268857</v>
      </c>
      <c r="G36">
        <f t="shared" si="9"/>
        <v>3.3567240523613824E-2</v>
      </c>
      <c r="H36">
        <f t="shared" si="9"/>
        <v>6.2060304671655249E-2</v>
      </c>
      <c r="I36">
        <f t="shared" si="9"/>
        <v>0.14257674471845858</v>
      </c>
      <c r="J36">
        <f t="shared" si="9"/>
        <v>0.1027273303317706</v>
      </c>
      <c r="K36">
        <f t="shared" si="9"/>
        <v>7.6843823225732091E-2</v>
      </c>
      <c r="L36">
        <f t="shared" si="9"/>
        <v>2.7258811501936143E-2</v>
      </c>
      <c r="M36">
        <f t="shared" si="9"/>
        <v>2.9421848909448295E-2</v>
      </c>
      <c r="N36">
        <f t="shared" si="9"/>
        <v>0.15244430338746903</v>
      </c>
      <c r="O36">
        <f t="shared" si="9"/>
        <v>3.8787523137177919E-2</v>
      </c>
      <c r="P36">
        <f t="shared" si="9"/>
        <v>0.15500286684002734</v>
      </c>
      <c r="Q36">
        <f t="shared" si="9"/>
        <v>7.175765033413084E-2</v>
      </c>
      <c r="R36">
        <f t="shared" si="7"/>
        <v>0.20244027434007378</v>
      </c>
      <c r="S36">
        <f t="shared" si="7"/>
        <v>5.4352075553148971E-2</v>
      </c>
      <c r="T36">
        <f t="shared" si="7"/>
        <v>2.8964641120244841E-2</v>
      </c>
      <c r="U36">
        <f t="shared" si="7"/>
        <v>2.4394349374741661E-2</v>
      </c>
      <c r="V36">
        <f t="shared" si="7"/>
        <v>9.8380159444295109E-2</v>
      </c>
      <c r="W36">
        <f t="shared" si="7"/>
        <v>0.34942759128971485</v>
      </c>
      <c r="X36">
        <f t="shared" si="7"/>
        <v>0.29063963788212127</v>
      </c>
      <c r="Y36">
        <f t="shared" si="7"/>
        <v>0.11321494972673531</v>
      </c>
      <c r="Z36">
        <f t="shared" si="7"/>
        <v>2.0418860162140038E-2</v>
      </c>
      <c r="AA36">
        <f t="shared" si="7"/>
        <v>0.28040419084780499</v>
      </c>
      <c r="AB36">
        <f t="shared" si="7"/>
        <v>0.23229604681005073</v>
      </c>
      <c r="AC36">
        <f t="shared" si="8"/>
        <v>8.4725310770542128E-2</v>
      </c>
      <c r="AD36">
        <f t="shared" si="8"/>
        <v>8.8285294238256873E-2</v>
      </c>
      <c r="AE36">
        <f t="shared" si="8"/>
        <v>0.19547168215423952</v>
      </c>
      <c r="AF36">
        <f t="shared" si="8"/>
        <v>0.18629389941147573</v>
      </c>
      <c r="AG36">
        <f t="shared" si="8"/>
        <v>1.6758750621554555E-3</v>
      </c>
      <c r="AH36">
        <f t="shared" si="8"/>
        <v>8.3215794147388181E-2</v>
      </c>
      <c r="AI36">
        <f t="shared" si="8"/>
        <v>3.4405001477903194E-4</v>
      </c>
      <c r="AJ36">
        <f t="shared" si="8"/>
        <v>9.5256265050883401E-2</v>
      </c>
      <c r="AK36">
        <f t="shared" si="8"/>
        <v>0.23291109364261539</v>
      </c>
      <c r="AL36">
        <f t="shared" si="8"/>
        <v>0.13170686359868497</v>
      </c>
      <c r="AM36">
        <f t="shared" si="8"/>
        <v>9.0197514996275194E-2</v>
      </c>
      <c r="AN36">
        <f t="shared" si="8"/>
        <v>4.0325363596627188E-2</v>
      </c>
      <c r="AO36">
        <f t="shared" si="8"/>
        <v>1.3342687171151259E-2</v>
      </c>
      <c r="AP36">
        <f t="shared" si="8"/>
        <v>0.11509572748587207</v>
      </c>
      <c r="AQ36">
        <f t="shared" si="8"/>
        <v>0.46392022636250035</v>
      </c>
      <c r="AR36">
        <f t="shared" si="8"/>
        <v>0.25603297977545036</v>
      </c>
      <c r="AS36">
        <f t="shared" si="6"/>
        <v>5.9964401611106471E-2</v>
      </c>
      <c r="AT36">
        <f t="shared" si="6"/>
        <v>2.7588798899673271E-2</v>
      </c>
      <c r="AU36">
        <f t="shared" si="6"/>
        <v>8.8108644091109217E-2</v>
      </c>
      <c r="AV36">
        <f t="shared" si="6"/>
        <v>5.4485963208584065E-2</v>
      </c>
      <c r="AW36">
        <f t="shared" si="13"/>
        <v>6.4996452317240471E-3</v>
      </c>
      <c r="AX36">
        <f t="shared" si="13"/>
        <v>4.9676230861408474E-2</v>
      </c>
      <c r="AY36">
        <f t="shared" si="13"/>
        <v>3.3815711208798602E-2</v>
      </c>
      <c r="AZ36">
        <f t="shared" si="13"/>
        <v>4.1636360661536399E-2</v>
      </c>
      <c r="BA36">
        <f t="shared" si="13"/>
        <v>3.5654603672978735E-2</v>
      </c>
      <c r="BB36">
        <f t="shared" si="13"/>
        <v>4.8051356592735135E-2</v>
      </c>
      <c r="BC36">
        <f t="shared" si="13"/>
        <v>6.7210115256139236E-2</v>
      </c>
      <c r="BD36">
        <f t="shared" si="13"/>
        <v>8.0563625198038072E-2</v>
      </c>
      <c r="BE36">
        <f t="shared" si="13"/>
        <v>1.5293957862560081E-2</v>
      </c>
      <c r="BF36">
        <f t="shared" si="13"/>
        <v>7.1959941406672667E-2</v>
      </c>
      <c r="BG36">
        <f t="shared" si="13"/>
        <v>0.40330614143175886</v>
      </c>
      <c r="BH36">
        <f t="shared" si="13"/>
        <v>0.2814405673210067</v>
      </c>
      <c r="BI36">
        <f t="shared" si="13"/>
        <v>9.3757764728186463E-2</v>
      </c>
      <c r="BJ36">
        <f t="shared" si="13"/>
        <v>0.10303439154472885</v>
      </c>
      <c r="BK36" s="2"/>
      <c r="BL36" s="2"/>
    </row>
    <row r="37" spans="1:64" x14ac:dyDescent="0.2">
      <c r="A37" s="2">
        <f t="shared" si="10"/>
        <v>20</v>
      </c>
      <c r="B37">
        <f t="shared" si="14"/>
        <v>7.9011644735703115E-2</v>
      </c>
      <c r="C37">
        <f t="shared" si="9"/>
        <v>0.10124008012392854</v>
      </c>
      <c r="D37">
        <f t="shared" si="9"/>
        <v>9.3434998070380151E-2</v>
      </c>
      <c r="E37">
        <f t="shared" si="9"/>
        <v>7.8043193359441682E-2</v>
      </c>
      <c r="F37">
        <f t="shared" si="9"/>
        <v>0.29643431622800215</v>
      </c>
      <c r="G37">
        <f t="shared" si="9"/>
        <v>2.8075807312784563E-2</v>
      </c>
      <c r="H37">
        <f t="shared" si="9"/>
        <v>5.3613948517365957E-2</v>
      </c>
      <c r="I37">
        <f t="shared" si="9"/>
        <v>0.12868411551824174</v>
      </c>
      <c r="J37">
        <f t="shared" si="9"/>
        <v>9.1131700801715995E-2</v>
      </c>
      <c r="K37">
        <f t="shared" si="9"/>
        <v>6.7136207503490544E-2</v>
      </c>
      <c r="L37">
        <f t="shared" si="9"/>
        <v>2.2550967299654293E-2</v>
      </c>
      <c r="M37">
        <f t="shared" si="9"/>
        <v>2.4438449189345113E-2</v>
      </c>
      <c r="N37">
        <f t="shared" si="9"/>
        <v>0.13807563612045051</v>
      </c>
      <c r="O37">
        <f t="shared" si="9"/>
        <v>3.2689831479599224E-2</v>
      </c>
      <c r="P37">
        <f t="shared" si="9"/>
        <v>0.14051608213713596</v>
      </c>
      <c r="Q37">
        <f t="shared" si="9"/>
        <v>6.2467014034450957E-2</v>
      </c>
      <c r="R37">
        <f t="shared" si="7"/>
        <v>0.18611707929770152</v>
      </c>
      <c r="S37">
        <f t="shared" si="7"/>
        <v>4.6628190411207755E-2</v>
      </c>
      <c r="T37">
        <f t="shared" si="7"/>
        <v>2.4038858664109961E-2</v>
      </c>
      <c r="U37">
        <f t="shared" si="7"/>
        <v>2.0063639955810501E-2</v>
      </c>
      <c r="V37">
        <f t="shared" si="7"/>
        <v>8.7076838922023642E-2</v>
      </c>
      <c r="W37">
        <f t="shared" si="7"/>
        <v>0.33061561587522109</v>
      </c>
      <c r="X37">
        <f t="shared" si="7"/>
        <v>0.27233932821509493</v>
      </c>
      <c r="Y37">
        <f t="shared" si="7"/>
        <v>0.10095067799343284</v>
      </c>
      <c r="Z37">
        <f t="shared" si="7"/>
        <v>1.6637412487234871E-2</v>
      </c>
      <c r="AA37">
        <f t="shared" si="7"/>
        <v>0.26225303718984527</v>
      </c>
      <c r="AB37">
        <f t="shared" si="7"/>
        <v>0.21511742915327686</v>
      </c>
      <c r="AC37">
        <f t="shared" si="8"/>
        <v>7.4403404996361028E-2</v>
      </c>
      <c r="AD37">
        <f t="shared" si="8"/>
        <v>7.7697815607088216E-2</v>
      </c>
      <c r="AE37">
        <f t="shared" si="8"/>
        <v>0.17937936159970774</v>
      </c>
      <c r="AF37">
        <f t="shared" si="8"/>
        <v>0.17052499088350029</v>
      </c>
      <c r="AG37">
        <f t="shared" si="8"/>
        <v>1.1971514424673807E-3</v>
      </c>
      <c r="AH37">
        <f t="shared" si="8"/>
        <v>7.3008678315746922E-2</v>
      </c>
      <c r="AI37">
        <f t="shared" si="8"/>
        <v>2.261197549549831E-4</v>
      </c>
      <c r="AJ37">
        <f t="shared" si="8"/>
        <v>8.4168793953965412E-2</v>
      </c>
      <c r="AK37">
        <f t="shared" si="8"/>
        <v>0.21571701116435349</v>
      </c>
      <c r="AL37">
        <f t="shared" si="8"/>
        <v>0.11837827528407023</v>
      </c>
      <c r="AM37">
        <f t="shared" si="8"/>
        <v>7.947029282281623E-2</v>
      </c>
      <c r="AN37">
        <f t="shared" si="8"/>
        <v>3.4055532524645271E-2</v>
      </c>
      <c r="AO37">
        <f t="shared" si="8"/>
        <v>1.0630945671580259E-2</v>
      </c>
      <c r="AP37">
        <f t="shared" si="8"/>
        <v>0.10271674903120953</v>
      </c>
      <c r="AQ37">
        <f t="shared" si="8"/>
        <v>0.44554101742618052</v>
      </c>
      <c r="AR37">
        <f t="shared" si="8"/>
        <v>0.23831621362600569</v>
      </c>
      <c r="AS37">
        <f t="shared" si="6"/>
        <v>5.1709710894431493E-2</v>
      </c>
      <c r="AT37">
        <f t="shared" si="6"/>
        <v>2.2838422264485389E-2</v>
      </c>
      <c r="AU37">
        <f t="shared" si="6"/>
        <v>7.7534176177965416E-2</v>
      </c>
      <c r="AV37">
        <f t="shared" si="6"/>
        <v>4.6749104662078246E-2</v>
      </c>
      <c r="AW37">
        <f t="shared" si="13"/>
        <v>4.9863020341657516E-3</v>
      </c>
      <c r="AX37">
        <f t="shared" si="13"/>
        <v>4.2415528309891211E-2</v>
      </c>
      <c r="AY37">
        <f t="shared" si="13"/>
        <v>2.829460995278972E-2</v>
      </c>
      <c r="AZ37">
        <f t="shared" si="13"/>
        <v>3.5221953021841293E-2</v>
      </c>
      <c r="BA37">
        <f t="shared" si="13"/>
        <v>2.9916526785969511E-2</v>
      </c>
      <c r="BB37">
        <f t="shared" si="13"/>
        <v>4.0956396640563372E-2</v>
      </c>
      <c r="BC37">
        <f t="shared" si="13"/>
        <v>5.8306996923586318E-2</v>
      </c>
      <c r="BD37">
        <f t="shared" si="13"/>
        <v>7.056142921178786E-2</v>
      </c>
      <c r="BE37">
        <f t="shared" si="13"/>
        <v>1.2273496540394675E-2</v>
      </c>
      <c r="BF37">
        <f t="shared" si="13"/>
        <v>6.2652396151742881E-2</v>
      </c>
      <c r="BG37">
        <f t="shared" si="13"/>
        <v>0.38448444476599297</v>
      </c>
      <c r="BH37">
        <f t="shared" si="13"/>
        <v>0.26327344119889123</v>
      </c>
      <c r="BI37">
        <f t="shared" si="13"/>
        <v>8.2775604867661209E-2</v>
      </c>
      <c r="BJ37">
        <f t="shared" si="13"/>
        <v>9.1418461056653508E-2</v>
      </c>
      <c r="BK37" s="2"/>
      <c r="BL37" s="2"/>
    </row>
    <row r="38" spans="1:64" x14ac:dyDescent="0.2">
      <c r="A38" s="2">
        <f>A37+2</f>
        <v>22</v>
      </c>
      <c r="B38">
        <f t="shared" si="14"/>
        <v>6.1299963024712967E-2</v>
      </c>
      <c r="C38">
        <f t="shared" si="9"/>
        <v>8.0517026543308501E-2</v>
      </c>
      <c r="D38">
        <f t="shared" si="9"/>
        <v>7.3715792528558491E-2</v>
      </c>
      <c r="E38">
        <f t="shared" si="9"/>
        <v>6.0473977587367035E-2</v>
      </c>
      <c r="F38">
        <f t="shared" si="9"/>
        <v>0.26249517526411847</v>
      </c>
      <c r="G38">
        <f t="shared" si="9"/>
        <v>1.9641085150598439E-2</v>
      </c>
      <c r="H38">
        <f t="shared" si="9"/>
        <v>4.0013410748326338E-2</v>
      </c>
      <c r="I38">
        <f t="shared" si="9"/>
        <v>0.10482803283311919</v>
      </c>
      <c r="J38">
        <f t="shared" si="9"/>
        <v>7.1719362938843928E-2</v>
      </c>
      <c r="K38">
        <f t="shared" si="9"/>
        <v>5.1245116517770313E-2</v>
      </c>
      <c r="L38">
        <f t="shared" si="9"/>
        <v>1.5434113609272965E-2</v>
      </c>
      <c r="M38">
        <f t="shared" si="9"/>
        <v>1.6860909889237122E-2</v>
      </c>
      <c r="N38">
        <f t="shared" si="9"/>
        <v>0.11327361427847266</v>
      </c>
      <c r="O38">
        <f t="shared" si="9"/>
        <v>2.3219558081421635E-2</v>
      </c>
      <c r="P38">
        <f t="shared" si="9"/>
        <v>0.11547783566215601</v>
      </c>
      <c r="Q38">
        <f t="shared" si="9"/>
        <v>4.7338644873273224E-2</v>
      </c>
      <c r="R38">
        <f t="shared" si="7"/>
        <v>0.15731308629077703</v>
      </c>
      <c r="S38">
        <f t="shared" si="7"/>
        <v>3.431732418841104E-2</v>
      </c>
      <c r="T38">
        <f t="shared" si="7"/>
        <v>1.655789897318044E-2</v>
      </c>
      <c r="U38">
        <f t="shared" si="7"/>
        <v>1.3572213986436476E-2</v>
      </c>
      <c r="V38">
        <f t="shared" si="7"/>
        <v>6.8217047737983288E-2</v>
      </c>
      <c r="W38">
        <f t="shared" si="7"/>
        <v>0.29597545637903649</v>
      </c>
      <c r="X38">
        <f t="shared" si="7"/>
        <v>0.23912302608355374</v>
      </c>
      <c r="Y38">
        <f t="shared" si="7"/>
        <v>8.0263882608575171E-2</v>
      </c>
      <c r="Z38">
        <f t="shared" si="7"/>
        <v>1.1045728456570264E-2</v>
      </c>
      <c r="AA38">
        <f t="shared" si="7"/>
        <v>0.22939955926367606</v>
      </c>
      <c r="AB38">
        <f t="shared" si="7"/>
        <v>0.18447739568232316</v>
      </c>
      <c r="AC38">
        <f t="shared" si="8"/>
        <v>5.7378883344865017E-2</v>
      </c>
      <c r="AD38">
        <f t="shared" si="8"/>
        <v>6.0179654513315084E-2</v>
      </c>
      <c r="AE38">
        <f t="shared" si="8"/>
        <v>0.15106008386081057</v>
      </c>
      <c r="AF38">
        <f t="shared" si="8"/>
        <v>0.14287848563161429</v>
      </c>
      <c r="AG38">
        <f t="shared" si="8"/>
        <v>6.1089138762049214E-4</v>
      </c>
      <c r="AH38">
        <f t="shared" si="8"/>
        <v>5.6196845123648247E-2</v>
      </c>
      <c r="AI38">
        <f t="shared" si="8"/>
        <v>9.7672511876865706E-5</v>
      </c>
      <c r="AJ38">
        <f t="shared" si="8"/>
        <v>6.5715257605877458E-2</v>
      </c>
      <c r="AK38">
        <f t="shared" si="8"/>
        <v>0.18504307370835929</v>
      </c>
      <c r="AL38">
        <f t="shared" si="8"/>
        <v>9.5631112715269639E-2</v>
      </c>
      <c r="AM38">
        <f t="shared" si="8"/>
        <v>6.1691494963359128E-2</v>
      </c>
      <c r="AN38">
        <f t="shared" si="8"/>
        <v>2.4288821502792771E-2</v>
      </c>
      <c r="AO38">
        <f t="shared" si="8"/>
        <v>6.7488393240718531E-3</v>
      </c>
      <c r="AP38">
        <f t="shared" si="8"/>
        <v>8.1809811529419948E-2</v>
      </c>
      <c r="AQ38">
        <f t="shared" si="8"/>
        <v>0.41093815003419265</v>
      </c>
      <c r="AR38">
        <f t="shared" si="8"/>
        <v>0.20647570097590923</v>
      </c>
      <c r="AS38">
        <f t="shared" si="6"/>
        <v>3.8452919665067448E-2</v>
      </c>
      <c r="AT38">
        <f t="shared" si="6"/>
        <v>1.5650661856358401E-2</v>
      </c>
      <c r="AU38">
        <f t="shared" si="6"/>
        <v>6.0040250345860822E-2</v>
      </c>
      <c r="AV38">
        <f t="shared" si="6"/>
        <v>3.4415226127365812E-2</v>
      </c>
      <c r="AW38">
        <f t="shared" si="13"/>
        <v>2.9346508570464521E-3</v>
      </c>
      <c r="AX38">
        <f t="shared" si="13"/>
        <v>3.0922697275071142E-2</v>
      </c>
      <c r="AY38">
        <f t="shared" si="13"/>
        <v>1.9809525940804231E-2</v>
      </c>
      <c r="AZ38">
        <f t="shared" si="13"/>
        <v>2.5205468654177422E-2</v>
      </c>
      <c r="BA38">
        <f t="shared" si="13"/>
        <v>2.1062130004668944E-2</v>
      </c>
      <c r="BB38">
        <f t="shared" si="13"/>
        <v>2.9754586159798729E-2</v>
      </c>
      <c r="BC38">
        <f t="shared" si="13"/>
        <v>4.3882639412739191E-2</v>
      </c>
      <c r="BD38">
        <f t="shared" si="13"/>
        <v>5.4128264876134459E-2</v>
      </c>
      <c r="BE38">
        <f t="shared" si="13"/>
        <v>7.9043313021198314E-3</v>
      </c>
      <c r="BF38">
        <f t="shared" si="13"/>
        <v>4.7493202335493166E-2</v>
      </c>
      <c r="BG38">
        <f t="shared" si="13"/>
        <v>0.34943520033678616</v>
      </c>
      <c r="BH38">
        <f t="shared" si="13"/>
        <v>0.2303815813998836</v>
      </c>
      <c r="BI38">
        <f t="shared" si="13"/>
        <v>6.4519738610686078E-2</v>
      </c>
      <c r="BJ38">
        <f t="shared" si="13"/>
        <v>7.1967645861806401E-2</v>
      </c>
      <c r="BK38" s="2"/>
      <c r="BL38" s="2"/>
    </row>
    <row r="39" spans="1:64" x14ac:dyDescent="0.2">
      <c r="A39" s="2">
        <f t="shared" ref="A39:A42" si="15">A38+2</f>
        <v>24</v>
      </c>
      <c r="B39">
        <f t="shared" si="14"/>
        <v>4.7558628597098244E-2</v>
      </c>
      <c r="C39">
        <f t="shared" si="9"/>
        <v>6.4035820155811607E-2</v>
      </c>
      <c r="D39">
        <f t="shared" si="9"/>
        <v>5.8158272385474781E-2</v>
      </c>
      <c r="E39">
        <f t="shared" si="9"/>
        <v>4.6859973404649674E-2</v>
      </c>
      <c r="F39">
        <f t="shared" si="9"/>
        <v>0.23244176960923471</v>
      </c>
      <c r="G39">
        <f t="shared" si="9"/>
        <v>1.3740378739435E-2</v>
      </c>
      <c r="H39">
        <f t="shared" si="9"/>
        <v>2.9862994313796482E-2</v>
      </c>
      <c r="I39">
        <f t="shared" si="9"/>
        <v>8.5394505945092888E-2</v>
      </c>
      <c r="J39">
        <f t="shared" si="9"/>
        <v>5.644212689001811E-2</v>
      </c>
      <c r="K39">
        <f t="shared" si="9"/>
        <v>3.9115435091911045E-2</v>
      </c>
      <c r="L39">
        <f t="shared" si="9"/>
        <v>1.0563265856342962E-2</v>
      </c>
      <c r="M39">
        <f t="shared" si="9"/>
        <v>1.1632910095494988E-2</v>
      </c>
      <c r="N39">
        <f t="shared" si="9"/>
        <v>9.2926688967162427E-2</v>
      </c>
      <c r="O39">
        <f t="shared" si="9"/>
        <v>1.6492831351332581E-2</v>
      </c>
      <c r="P39">
        <f t="shared" si="9"/>
        <v>9.4901098339772616E-2</v>
      </c>
      <c r="Q39">
        <f t="shared" si="9"/>
        <v>3.587409023908171E-2</v>
      </c>
      <c r="R39">
        <f t="shared" si="7"/>
        <v>0.13296687876100299</v>
      </c>
      <c r="S39">
        <f t="shared" si="7"/>
        <v>2.5256796994837471E-2</v>
      </c>
      <c r="T39">
        <f t="shared" si="7"/>
        <v>1.1405034749647956E-2</v>
      </c>
      <c r="U39">
        <f t="shared" si="7"/>
        <v>9.1810355897198812E-3</v>
      </c>
      <c r="V39">
        <f t="shared" si="7"/>
        <v>5.3442059446525268E-2</v>
      </c>
      <c r="W39">
        <f t="shared" si="7"/>
        <v>0.26496470999071303</v>
      </c>
      <c r="X39">
        <f t="shared" si="7"/>
        <v>0.2099580034147511</v>
      </c>
      <c r="Y39">
        <f t="shared" si="7"/>
        <v>6.3816221737730425E-2</v>
      </c>
      <c r="Z39">
        <f t="shared" si="7"/>
        <v>7.3333589120241774E-3</v>
      </c>
      <c r="AA39">
        <f t="shared" si="7"/>
        <v>0.20066176679690514</v>
      </c>
      <c r="AB39">
        <f t="shared" si="7"/>
        <v>0.15820154439222023</v>
      </c>
      <c r="AC39">
        <f t="shared" si="8"/>
        <v>4.4249806229495189E-2</v>
      </c>
      <c r="AD39">
        <f t="shared" si="8"/>
        <v>4.661123081832913E-2</v>
      </c>
      <c r="AE39">
        <f t="shared" si="8"/>
        <v>0.12721167436729405</v>
      </c>
      <c r="AF39">
        <f t="shared" si="8"/>
        <v>0.11971419292043876</v>
      </c>
      <c r="AG39">
        <f t="shared" si="8"/>
        <v>3.1173022412246633E-4</v>
      </c>
      <c r="AH39">
        <f t="shared" si="8"/>
        <v>4.3256301506969651E-2</v>
      </c>
      <c r="AI39">
        <f t="shared" si="8"/>
        <v>4.2189677669851257E-5</v>
      </c>
      <c r="AJ39">
        <f t="shared" si="8"/>
        <v>5.1307555678756174E-2</v>
      </c>
      <c r="AK39">
        <f t="shared" si="8"/>
        <v>0.15873082490165477</v>
      </c>
      <c r="AL39">
        <f t="shared" si="8"/>
        <v>7.7254966734519245E-2</v>
      </c>
      <c r="AM39">
        <f t="shared" si="8"/>
        <v>4.7890103529623487E-2</v>
      </c>
      <c r="AN39">
        <f t="shared" si="8"/>
        <v>1.7323083982539296E-2</v>
      </c>
      <c r="AO39">
        <f t="shared" si="8"/>
        <v>4.2843631817157304E-3</v>
      </c>
      <c r="AP39">
        <f t="shared" si="8"/>
        <v>6.5158266062778691E-2</v>
      </c>
      <c r="AQ39">
        <f t="shared" si="8"/>
        <v>0.37902270845692421</v>
      </c>
      <c r="AR39">
        <f t="shared" si="8"/>
        <v>0.17888927675058089</v>
      </c>
      <c r="AS39">
        <f t="shared" si="6"/>
        <v>2.8594764990793265E-2</v>
      </c>
      <c r="AT39">
        <f t="shared" si="6"/>
        <v>1.0725049817603536E-2</v>
      </c>
      <c r="AU39">
        <f t="shared" si="6"/>
        <v>4.6493454103638275E-2</v>
      </c>
      <c r="AV39">
        <f t="shared" si="6"/>
        <v>2.5335411190419779E-2</v>
      </c>
      <c r="AW39">
        <f t="shared" si="13"/>
        <v>1.7271668650943183E-3</v>
      </c>
      <c r="AX39">
        <f t="shared" si="13"/>
        <v>2.2543941920975797E-2</v>
      </c>
      <c r="AY39">
        <f t="shared" si="13"/>
        <v>1.3868977824898583E-2</v>
      </c>
      <c r="AZ39">
        <f t="shared" si="13"/>
        <v>1.8037490700267476E-2</v>
      </c>
      <c r="BA39">
        <f t="shared" si="13"/>
        <v>1.482836973380296E-2</v>
      </c>
      <c r="BB39">
        <f t="shared" si="13"/>
        <v>2.1616535392765656E-2</v>
      </c>
      <c r="BC39">
        <f t="shared" si="13"/>
        <v>3.3026671642036036E-2</v>
      </c>
      <c r="BD39">
        <f t="shared" si="13"/>
        <v>4.1522246519512286E-2</v>
      </c>
      <c r="BE39">
        <f t="shared" si="13"/>
        <v>5.0905178591969724E-3</v>
      </c>
      <c r="BF39">
        <f t="shared" si="13"/>
        <v>3.600188351323489E-2</v>
      </c>
      <c r="BG39">
        <f t="shared" si="13"/>
        <v>0.31758101243530434</v>
      </c>
      <c r="BH39">
        <f t="shared" si="13"/>
        <v>0.2015990401713742</v>
      </c>
      <c r="BI39">
        <f t="shared" si="13"/>
        <v>5.0290138949109373E-2</v>
      </c>
      <c r="BJ39">
        <f t="shared" si="13"/>
        <v>5.6655318750997788E-2</v>
      </c>
      <c r="BK39" s="2"/>
      <c r="BL39" s="2"/>
    </row>
    <row r="40" spans="1:64" x14ac:dyDescent="0.2">
      <c r="A40" s="2">
        <f t="shared" si="15"/>
        <v>26</v>
      </c>
      <c r="B40">
        <f t="shared" si="14"/>
        <v>3.6897626726542739E-2</v>
      </c>
      <c r="C40">
        <f t="shared" si="9"/>
        <v>5.092818797551877E-2</v>
      </c>
      <c r="D40">
        <f t="shared" si="9"/>
        <v>4.5884125108642072E-2</v>
      </c>
      <c r="E40">
        <f t="shared" si="9"/>
        <v>3.6310776884356764E-2</v>
      </c>
      <c r="F40">
        <f t="shared" si="9"/>
        <v>0.20582921649782415</v>
      </c>
      <c r="G40">
        <f t="shared" si="9"/>
        <v>9.6124020875376515E-3</v>
      </c>
      <c r="H40">
        <f t="shared" si="9"/>
        <v>2.2287488437189605E-2</v>
      </c>
      <c r="I40">
        <f t="shared" si="9"/>
        <v>6.9563660106217423E-2</v>
      </c>
      <c r="J40">
        <f t="shared" si="9"/>
        <v>4.4419157635092313E-2</v>
      </c>
      <c r="K40">
        <f t="shared" si="9"/>
        <v>2.9856840346902908E-2</v>
      </c>
      <c r="L40">
        <f t="shared" si="9"/>
        <v>7.2296076325848169E-3</v>
      </c>
      <c r="M40">
        <f t="shared" si="9"/>
        <v>8.0259368076127015E-3</v>
      </c>
      <c r="N40">
        <f t="shared" si="9"/>
        <v>7.6234607480348382E-2</v>
      </c>
      <c r="O40">
        <f t="shared" si="9"/>
        <v>1.1714843367374047E-2</v>
      </c>
      <c r="P40">
        <f t="shared" si="9"/>
        <v>7.7990883830243829E-2</v>
      </c>
      <c r="Q40">
        <f t="shared" si="9"/>
        <v>2.718604121277611E-2</v>
      </c>
      <c r="R40">
        <f t="shared" si="7"/>
        <v>0.11238855752129392</v>
      </c>
      <c r="S40">
        <f t="shared" si="7"/>
        <v>1.8588447949384464E-2</v>
      </c>
      <c r="T40">
        <f t="shared" si="7"/>
        <v>7.8557562074370261E-3</v>
      </c>
      <c r="U40">
        <f t="shared" si="7"/>
        <v>6.2105869082185522E-3</v>
      </c>
      <c r="V40">
        <f t="shared" si="7"/>
        <v>4.1867155096711808E-2</v>
      </c>
      <c r="W40">
        <f t="shared" si="7"/>
        <v>0.23720310595806307</v>
      </c>
      <c r="X40">
        <f t="shared" si="7"/>
        <v>0.18435013942365169</v>
      </c>
      <c r="Y40">
        <f t="shared" si="7"/>
        <v>5.0739012673230471E-2</v>
      </c>
      <c r="Z40">
        <f t="shared" si="7"/>
        <v>4.8686832329809674E-3</v>
      </c>
      <c r="AA40">
        <f t="shared" si="7"/>
        <v>0.17552407155139321</v>
      </c>
      <c r="AB40">
        <f t="shared" si="7"/>
        <v>0.13566826740758139</v>
      </c>
      <c r="AC40">
        <f t="shared" si="8"/>
        <v>3.4124842402028045E-2</v>
      </c>
      <c r="AD40">
        <f t="shared" si="8"/>
        <v>3.6102015805339213E-2</v>
      </c>
      <c r="AE40">
        <f t="shared" si="8"/>
        <v>0.10712830075112097</v>
      </c>
      <c r="AF40">
        <f t="shared" si="8"/>
        <v>0.10030543033289921</v>
      </c>
      <c r="AG40">
        <f t="shared" si="8"/>
        <v>1.5907202917028515E-4</v>
      </c>
      <c r="AH40">
        <f t="shared" si="8"/>
        <v>3.3295598995725179E-2</v>
      </c>
      <c r="AI40">
        <f t="shared" si="8"/>
        <v>1.8223846890821477E-5</v>
      </c>
      <c r="AJ40">
        <f t="shared" si="8"/>
        <v>4.0058661650794809E-2</v>
      </c>
      <c r="AK40">
        <f t="shared" si="8"/>
        <v>0.13616005327316164</v>
      </c>
      <c r="AL40">
        <f t="shared" si="8"/>
        <v>6.2409917815362807E-2</v>
      </c>
      <c r="AM40">
        <f t="shared" si="8"/>
        <v>3.7176307973088171E-2</v>
      </c>
      <c r="AN40">
        <f t="shared" si="8"/>
        <v>1.2355034954314465E-2</v>
      </c>
      <c r="AO40">
        <f t="shared" si="8"/>
        <v>2.7198407002178475E-3</v>
      </c>
      <c r="AP40">
        <f t="shared" si="8"/>
        <v>5.1895971362567905E-2</v>
      </c>
      <c r="AQ40">
        <f t="shared" si="8"/>
        <v>0.34958597422524362</v>
      </c>
      <c r="AR40">
        <f t="shared" si="8"/>
        <v>0.15498856855838797</v>
      </c>
      <c r="AS40">
        <f t="shared" si="6"/>
        <v>2.1263940215741274E-2</v>
      </c>
      <c r="AT40">
        <f t="shared" si="6"/>
        <v>7.3496376476465631E-3</v>
      </c>
      <c r="AU40">
        <f t="shared" si="6"/>
        <v>3.6003202219095067E-2</v>
      </c>
      <c r="AV40">
        <f t="shared" si="6"/>
        <v>1.8651135919087982E-2</v>
      </c>
      <c r="AW40">
        <f t="shared" si="13"/>
        <v>1.0165111712410143E-3</v>
      </c>
      <c r="AX40">
        <f t="shared" si="13"/>
        <v>1.6435478212505343E-2</v>
      </c>
      <c r="AY40">
        <f t="shared" si="13"/>
        <v>9.7099015131565432E-3</v>
      </c>
      <c r="AZ40">
        <f t="shared" si="13"/>
        <v>1.2907955619714841E-2</v>
      </c>
      <c r="BA40">
        <f t="shared" si="13"/>
        <v>1.0439615979657408E-2</v>
      </c>
      <c r="BB40">
        <f t="shared" si="13"/>
        <v>1.5704288403715818E-2</v>
      </c>
      <c r="BC40">
        <f t="shared" si="13"/>
        <v>2.4856322553702594E-2</v>
      </c>
      <c r="BD40">
        <f t="shared" si="13"/>
        <v>3.1852063981221722E-2</v>
      </c>
      <c r="BE40">
        <f t="shared" si="13"/>
        <v>3.2783762578187628E-3</v>
      </c>
      <c r="BF40">
        <f t="shared" si="13"/>
        <v>2.7290971186667928E-2</v>
      </c>
      <c r="BG40">
        <f t="shared" si="13"/>
        <v>0.28863062267975897</v>
      </c>
      <c r="BH40">
        <f t="shared" si="13"/>
        <v>0.17641242303773802</v>
      </c>
      <c r="BI40">
        <f t="shared" si="13"/>
        <v>3.9198827056342797E-2</v>
      </c>
      <c r="BJ40">
        <f t="shared" si="13"/>
        <v>4.4600946777399467E-2</v>
      </c>
      <c r="BK40" s="2"/>
      <c r="BL40" s="2"/>
    </row>
    <row r="41" spans="1:64" x14ac:dyDescent="0.2">
      <c r="A41" s="2">
        <f t="shared" si="15"/>
        <v>28</v>
      </c>
      <c r="B41">
        <f t="shared" si="14"/>
        <v>2.8626453247525895E-2</v>
      </c>
      <c r="C41">
        <f t="shared" si="9"/>
        <v>4.0503585714352454E-2</v>
      </c>
      <c r="D41">
        <f t="shared" si="9"/>
        <v>3.6200403667962733E-2</v>
      </c>
      <c r="E41">
        <f t="shared" si="9"/>
        <v>2.8136433338536881E-2</v>
      </c>
      <c r="F41">
        <f t="shared" si="9"/>
        <v>0.1822635683566273</v>
      </c>
      <c r="G41">
        <f t="shared" si="9"/>
        <v>6.72457984198896E-3</v>
      </c>
      <c r="H41">
        <f t="shared" si="9"/>
        <v>1.6633701752016668E-2</v>
      </c>
      <c r="I41">
        <f t="shared" si="9"/>
        <v>5.6667612908081005E-2</v>
      </c>
      <c r="J41">
        <f t="shared" si="9"/>
        <v>3.4957250439124024E-2</v>
      </c>
      <c r="K41">
        <f t="shared" si="9"/>
        <v>2.2789748175006112E-2</v>
      </c>
      <c r="L41">
        <f t="shared" si="9"/>
        <v>4.9480177089118275E-3</v>
      </c>
      <c r="M41">
        <f t="shared" si="9"/>
        <v>5.5373643491612853E-3</v>
      </c>
      <c r="N41">
        <f t="shared" si="9"/>
        <v>6.2540863580499234E-2</v>
      </c>
      <c r="O41">
        <f t="shared" si="9"/>
        <v>8.3210427729875133E-3</v>
      </c>
      <c r="P41">
        <f t="shared" si="9"/>
        <v>6.409386263207667E-2</v>
      </c>
      <c r="Q41">
        <f t="shared" si="9"/>
        <v>2.0602078879134789E-2</v>
      </c>
      <c r="R41">
        <f t="shared" si="7"/>
        <v>9.4994994087367543E-2</v>
      </c>
      <c r="S41">
        <f t="shared" si="7"/>
        <v>1.3680689488758313E-2</v>
      </c>
      <c r="T41">
        <f t="shared" si="7"/>
        <v>5.4110230214414927E-3</v>
      </c>
      <c r="U41">
        <f t="shared" si="7"/>
        <v>4.2012025078875083E-3</v>
      </c>
      <c r="V41">
        <f t="shared" si="7"/>
        <v>3.2799235172552656E-2</v>
      </c>
      <c r="W41">
        <f t="shared" si="7"/>
        <v>0.21235021629153628</v>
      </c>
      <c r="X41">
        <f t="shared" si="7"/>
        <v>0.1618655795577647</v>
      </c>
      <c r="Y41">
        <f t="shared" si="7"/>
        <v>4.0341583016848169E-2</v>
      </c>
      <c r="Z41">
        <f t="shared" si="7"/>
        <v>3.2323627832047774E-3</v>
      </c>
      <c r="AA41">
        <f t="shared" si="7"/>
        <v>0.15353547507214399</v>
      </c>
      <c r="AB41">
        <f t="shared" si="7"/>
        <v>0.11634449494211227</v>
      </c>
      <c r="AC41">
        <f t="shared" si="8"/>
        <v>2.6316609454145764E-2</v>
      </c>
      <c r="AD41">
        <f t="shared" si="8"/>
        <v>2.7962264079420936E-2</v>
      </c>
      <c r="AE41">
        <f t="shared" si="8"/>
        <v>9.0215562989030232E-2</v>
      </c>
      <c r="AF41">
        <f t="shared" si="8"/>
        <v>8.404332944009979E-2</v>
      </c>
      <c r="AG41">
        <f t="shared" si="8"/>
        <v>8.1172464221535373E-5</v>
      </c>
      <c r="AH41">
        <f t="shared" si="8"/>
        <v>2.5628564483385449E-2</v>
      </c>
      <c r="AI41">
        <f t="shared" si="8"/>
        <v>7.8717974121292929E-6</v>
      </c>
      <c r="AJ41">
        <f t="shared" si="8"/>
        <v>3.1276024593728233E-2</v>
      </c>
      <c r="AK41">
        <f t="shared" si="8"/>
        <v>0.11679873848596714</v>
      </c>
      <c r="AL41">
        <f t="shared" si="8"/>
        <v>5.0417442481144312E-2</v>
      </c>
      <c r="AM41">
        <f t="shared" si="8"/>
        <v>2.8859362846333871E-2</v>
      </c>
      <c r="AN41">
        <f t="shared" si="8"/>
        <v>8.8117617438206626E-3</v>
      </c>
      <c r="AO41">
        <f t="shared" si="8"/>
        <v>1.7266354696846833E-3</v>
      </c>
      <c r="AP41">
        <f t="shared" si="8"/>
        <v>4.1333080304341317E-2</v>
      </c>
      <c r="AQ41">
        <f t="shared" si="8"/>
        <v>0.32243543895444954</v>
      </c>
      <c r="AR41">
        <f t="shared" si="8"/>
        <v>0.134281142056773</v>
      </c>
      <c r="AS41">
        <f t="shared" si="6"/>
        <v>1.5812515110517622E-2</v>
      </c>
      <c r="AT41">
        <f t="shared" si="6"/>
        <v>5.0365429037954384E-3</v>
      </c>
      <c r="AU41">
        <f t="shared" si="6"/>
        <v>2.7879850938577973E-2</v>
      </c>
      <c r="AV41">
        <f t="shared" si="6"/>
        <v>1.3730381893459619E-2</v>
      </c>
      <c r="AW41">
        <f t="shared" si="13"/>
        <v>5.9826006516246514E-4</v>
      </c>
      <c r="AX41">
        <f t="shared" si="13"/>
        <v>1.1982152234982585E-2</v>
      </c>
      <c r="AY41">
        <f t="shared" si="13"/>
        <v>6.7980631727550681E-3</v>
      </c>
      <c r="AZ41">
        <f t="shared" si="13"/>
        <v>9.2371672451122717E-3</v>
      </c>
      <c r="BA41">
        <f t="shared" si="13"/>
        <v>7.3498020186449249E-3</v>
      </c>
      <c r="BB41">
        <f t="shared" si="13"/>
        <v>1.1409075033810466E-2</v>
      </c>
      <c r="BC41">
        <f t="shared" si="13"/>
        <v>1.8707206635600767E-2</v>
      </c>
      <c r="BD41">
        <f t="shared" si="13"/>
        <v>2.4433985752362379E-2</v>
      </c>
      <c r="BE41">
        <f t="shared" si="13"/>
        <v>2.1113276065640226E-3</v>
      </c>
      <c r="BF41">
        <f t="shared" si="13"/>
        <v>2.0687726186262988E-2</v>
      </c>
      <c r="BG41">
        <f t="shared" si="13"/>
        <v>0.26231932353158655</v>
      </c>
      <c r="BH41">
        <f t="shared" si="13"/>
        <v>0.15437247605737797</v>
      </c>
      <c r="BI41">
        <f t="shared" si="13"/>
        <v>3.0553664688577769E-2</v>
      </c>
      <c r="BJ41">
        <f t="shared" si="13"/>
        <v>3.5111345188670144E-2</v>
      </c>
      <c r="BK41" s="2"/>
      <c r="BL41" s="2"/>
    </row>
    <row r="42" spans="1:64" x14ac:dyDescent="0.2">
      <c r="A42" s="2">
        <f t="shared" si="15"/>
        <v>30</v>
      </c>
      <c r="B42">
        <f t="shared" si="14"/>
        <v>2.2209391178627969E-2</v>
      </c>
      <c r="C42">
        <f t="shared" si="9"/>
        <v>3.2212818105928021E-2</v>
      </c>
      <c r="D42">
        <f t="shared" si="9"/>
        <v>2.8560405644012778E-2</v>
      </c>
      <c r="E42">
        <f t="shared" si="9"/>
        <v>2.1802311846293457E-2</v>
      </c>
      <c r="F42">
        <f t="shared" si="9"/>
        <v>0.16139598116986531</v>
      </c>
      <c r="G42">
        <f t="shared" si="9"/>
        <v>4.7043365060551621E-3</v>
      </c>
      <c r="H42">
        <f t="shared" si="9"/>
        <v>1.241414144778042E-2</v>
      </c>
      <c r="I42">
        <f t="shared" si="9"/>
        <v>4.6162297208008733E-2</v>
      </c>
      <c r="J42">
        <f t="shared" si="9"/>
        <v>2.751086295473143E-2</v>
      </c>
      <c r="K42">
        <f t="shared" si="9"/>
        <v>1.7395431527437898E-2</v>
      </c>
      <c r="L42">
        <f t="shared" si="9"/>
        <v>3.3864741341366037E-3</v>
      </c>
      <c r="M42">
        <f t="shared" si="9"/>
        <v>3.8204143230082146E-3</v>
      </c>
      <c r="N42">
        <f t="shared" si="9"/>
        <v>5.1306876845963682E-2</v>
      </c>
      <c r="O42">
        <f t="shared" si="9"/>
        <v>5.9104292442117524E-3</v>
      </c>
      <c r="P42">
        <f t="shared" si="9"/>
        <v>5.2673120566771661E-2</v>
      </c>
      <c r="Q42">
        <f t="shared" si="9"/>
        <v>1.5612631895173579E-2</v>
      </c>
      <c r="R42">
        <f t="shared" si="7"/>
        <v>8.0293306549016188E-2</v>
      </c>
      <c r="S42">
        <f t="shared" si="7"/>
        <v>1.0068687036026577E-2</v>
      </c>
      <c r="T42">
        <f t="shared" si="7"/>
        <v>3.7270976040284106E-3</v>
      </c>
      <c r="U42">
        <f t="shared" si="7"/>
        <v>2.8419379316508226E-3</v>
      </c>
      <c r="V42">
        <f t="shared" si="7"/>
        <v>2.569531713868246E-2</v>
      </c>
      <c r="W42">
        <f t="shared" si="7"/>
        <v>0.19010128124981004</v>
      </c>
      <c r="X42">
        <f t="shared" si="7"/>
        <v>0.14212338502961605</v>
      </c>
      <c r="Y42">
        <f t="shared" si="7"/>
        <v>3.2074792838132596E-2</v>
      </c>
      <c r="Z42">
        <f t="shared" si="7"/>
        <v>2.1459948536948032E-3</v>
      </c>
      <c r="AA42">
        <f t="shared" si="7"/>
        <v>0.1343014772690409</v>
      </c>
      <c r="AB42">
        <f t="shared" si="7"/>
        <v>9.9773084465430192E-2</v>
      </c>
      <c r="AC42">
        <f t="shared" si="8"/>
        <v>2.0295007519825936E-2</v>
      </c>
      <c r="AD42">
        <f t="shared" si="8"/>
        <v>2.1657743896163248E-2</v>
      </c>
      <c r="AE42">
        <f t="shared" si="8"/>
        <v>7.5972901169558793E-2</v>
      </c>
      <c r="AF42">
        <f t="shared" si="8"/>
        <v>7.0417735111001828E-2</v>
      </c>
      <c r="AG42">
        <f t="shared" si="8"/>
        <v>4.1421291864850785E-5</v>
      </c>
      <c r="AH42">
        <f t="shared" si="8"/>
        <v>1.9727031117937718E-2</v>
      </c>
      <c r="AI42">
        <f t="shared" si="8"/>
        <v>3.4002258068143877E-6</v>
      </c>
      <c r="AJ42">
        <f t="shared" si="8"/>
        <v>2.4418931488892726E-2</v>
      </c>
      <c r="AK42">
        <f t="shared" si="8"/>
        <v>0.10019051097567613</v>
      </c>
      <c r="AL42">
        <f t="shared" si="8"/>
        <v>4.0729399994719688E-2</v>
      </c>
      <c r="AM42">
        <f t="shared" si="8"/>
        <v>2.2403053700202381E-2</v>
      </c>
      <c r="AN42">
        <f t="shared" si="8"/>
        <v>6.2846560383664823E-3</v>
      </c>
      <c r="AO42">
        <f t="shared" si="8"/>
        <v>1.0961193590986646E-3</v>
      </c>
      <c r="AP42">
        <f t="shared" si="8"/>
        <v>3.2920157048595064E-2</v>
      </c>
      <c r="AQ42">
        <f t="shared" si="8"/>
        <v>0.29739354539081864</v>
      </c>
      <c r="AR42">
        <f t="shared" ref="AR42:BG53" si="16">EXP((-$A42)/AR$6)</f>
        <v>0.11634035516160257</v>
      </c>
      <c r="AS42">
        <f t="shared" si="16"/>
        <v>1.1758668975905603E-2</v>
      </c>
      <c r="AT42">
        <f t="shared" si="16"/>
        <v>3.4514306198340184E-3</v>
      </c>
      <c r="AU42">
        <f t="shared" si="16"/>
        <v>2.1589359847138185E-2</v>
      </c>
      <c r="AV42">
        <f t="shared" si="16"/>
        <v>1.0107876954952901E-2</v>
      </c>
      <c r="AW42">
        <f t="shared" si="13"/>
        <v>3.5210149744958972E-4</v>
      </c>
      <c r="AX42">
        <f t="shared" si="13"/>
        <v>8.735491010724461E-3</v>
      </c>
      <c r="AY42">
        <f t="shared" si="13"/>
        <v>4.7594368324077145E-3</v>
      </c>
      <c r="AZ42">
        <f t="shared" si="13"/>
        <v>6.6102844809796469E-3</v>
      </c>
      <c r="BA42">
        <f t="shared" si="13"/>
        <v>5.1744805382247161E-3</v>
      </c>
      <c r="BB42">
        <f t="shared" si="13"/>
        <v>8.2886272705179204E-3</v>
      </c>
      <c r="BC42">
        <f t="shared" si="13"/>
        <v>1.4079298309352494E-2</v>
      </c>
      <c r="BD42">
        <f t="shared" si="13"/>
        <v>1.8743515650936113E-2</v>
      </c>
      <c r="BE42">
        <f t="shared" si="13"/>
        <v>1.3597293024581799E-3</v>
      </c>
      <c r="BF42">
        <f t="shared" si="13"/>
        <v>1.5682183379639756E-2</v>
      </c>
      <c r="BG42">
        <f t="shared" si="13"/>
        <v>0.23840653794527106</v>
      </c>
      <c r="BH42">
        <f t="shared" si="13"/>
        <v>0.13508607247567739</v>
      </c>
      <c r="BI42">
        <f t="shared" si="13"/>
        <v>2.3815162238406556E-2</v>
      </c>
      <c r="BJ42">
        <f t="shared" si="13"/>
        <v>2.764081594749123E-2</v>
      </c>
      <c r="BK42" s="2"/>
      <c r="BL42" s="2"/>
    </row>
    <row r="43" spans="1:64" x14ac:dyDescent="0.2">
      <c r="A43" s="2">
        <f>A42+5</f>
        <v>35</v>
      </c>
      <c r="B43">
        <f t="shared" si="14"/>
        <v>1.177495969041471E-2</v>
      </c>
      <c r="C43">
        <f t="shared" si="9"/>
        <v>1.8170498424184941E-2</v>
      </c>
      <c r="D43">
        <f t="shared" si="9"/>
        <v>1.579035037229827E-2</v>
      </c>
      <c r="E43">
        <f t="shared" si="9"/>
        <v>1.152355038619074E-2</v>
      </c>
      <c r="F43">
        <f t="shared" si="9"/>
        <v>0.11908987400909113</v>
      </c>
      <c r="G43">
        <f t="shared" si="9"/>
        <v>1.9256681306726979E-3</v>
      </c>
      <c r="H43">
        <f t="shared" si="9"/>
        <v>5.9735999916070695E-3</v>
      </c>
      <c r="I43">
        <f t="shared" si="9"/>
        <v>2.7648313693460963E-2</v>
      </c>
      <c r="J43">
        <f t="shared" si="9"/>
        <v>1.5115467448925061E-2</v>
      </c>
      <c r="K43">
        <f t="shared" si="9"/>
        <v>8.8547113384570553E-3</v>
      </c>
      <c r="L43">
        <f t="shared" si="9"/>
        <v>1.3123179120253618E-3</v>
      </c>
      <c r="M43">
        <f t="shared" si="9"/>
        <v>1.510528331644853E-3</v>
      </c>
      <c r="N43">
        <f t="shared" si="9"/>
        <v>3.1275541824761215E-2</v>
      </c>
      <c r="O43">
        <f t="shared" si="9"/>
        <v>2.5131718876200684E-3</v>
      </c>
      <c r="P43">
        <f t="shared" si="9"/>
        <v>3.2249319620190689E-2</v>
      </c>
      <c r="Q43">
        <f t="shared" si="9"/>
        <v>7.805285748195989E-3</v>
      </c>
      <c r="R43">
        <f t="shared" ref="R43:AG53" si="17">EXP((-$A43)/R$6)</f>
        <v>5.2738272520260379E-2</v>
      </c>
      <c r="S43">
        <f t="shared" si="17"/>
        <v>4.6788053976853485E-3</v>
      </c>
      <c r="T43">
        <f t="shared" si="17"/>
        <v>1.4675713575323019E-3</v>
      </c>
      <c r="U43">
        <f t="shared" si="17"/>
        <v>1.0695892271378694E-3</v>
      </c>
      <c r="V43">
        <f t="shared" si="17"/>
        <v>1.3958207363958666E-2</v>
      </c>
      <c r="W43">
        <f t="shared" si="17"/>
        <v>0.14415041087427</v>
      </c>
      <c r="X43">
        <f t="shared" si="17"/>
        <v>0.1026698986305051</v>
      </c>
      <c r="Y43">
        <f t="shared" si="17"/>
        <v>1.807969792761982E-2</v>
      </c>
      <c r="Z43">
        <f t="shared" si="17"/>
        <v>7.7072619923615872E-4</v>
      </c>
      <c r="AA43">
        <f t="shared" si="17"/>
        <v>9.6108305766611571E-2</v>
      </c>
      <c r="AB43">
        <f t="shared" si="17"/>
        <v>6.7948879319988331E-2</v>
      </c>
      <c r="AC43">
        <f t="shared" si="17"/>
        <v>1.059954979227631E-2</v>
      </c>
      <c r="AD43">
        <f t="shared" si="17"/>
        <v>1.1434453591149465E-2</v>
      </c>
      <c r="AE43">
        <f t="shared" si="17"/>
        <v>4.9442660224791629E-2</v>
      </c>
      <c r="AF43">
        <f t="shared" si="17"/>
        <v>4.5251091703647793E-2</v>
      </c>
      <c r="AG43">
        <f t="shared" si="17"/>
        <v>7.7047918953246231E-6</v>
      </c>
      <c r="AH43">
        <f t="shared" ref="AC43:AR53" si="18">EXP((-$A43)/AH$6)</f>
        <v>1.025428423315322E-2</v>
      </c>
      <c r="AI43">
        <f t="shared" si="18"/>
        <v>4.1695807188481992E-7</v>
      </c>
      <c r="AJ43">
        <f t="shared" si="18"/>
        <v>1.3152685404081748E-2</v>
      </c>
      <c r="AK43">
        <f t="shared" si="18"/>
        <v>6.8280656819592389E-2</v>
      </c>
      <c r="AL43">
        <f t="shared" si="18"/>
        <v>2.3890542647015203E-2</v>
      </c>
      <c r="AM43">
        <f t="shared" si="18"/>
        <v>1.1894835030950825E-2</v>
      </c>
      <c r="AN43">
        <f t="shared" si="18"/>
        <v>2.6997803527083653E-3</v>
      </c>
      <c r="AO43">
        <f t="shared" si="18"/>
        <v>3.5196608933783146E-4</v>
      </c>
      <c r="AP43">
        <f t="shared" si="18"/>
        <v>1.8636837341022207E-2</v>
      </c>
      <c r="AQ43">
        <f t="shared" si="18"/>
        <v>0.24297045191463248</v>
      </c>
      <c r="AR43">
        <f t="shared" si="18"/>
        <v>8.1286567105603585E-2</v>
      </c>
      <c r="AS43">
        <f t="shared" si="16"/>
        <v>5.6072664270241847E-3</v>
      </c>
      <c r="AT43">
        <f t="shared" si="16"/>
        <v>1.3417316743049832E-3</v>
      </c>
      <c r="AU43">
        <f t="shared" si="16"/>
        <v>1.1392343186463099E-2</v>
      </c>
      <c r="AV43">
        <f t="shared" si="16"/>
        <v>4.7000585808778467E-3</v>
      </c>
      <c r="AW43">
        <f t="shared" si="13"/>
        <v>9.3564805133789162E-5</v>
      </c>
      <c r="AX43">
        <f t="shared" si="13"/>
        <v>3.9643185197846299E-3</v>
      </c>
      <c r="AY43">
        <f t="shared" si="13"/>
        <v>1.9520075588560517E-3</v>
      </c>
      <c r="AZ43">
        <f t="shared" si="13"/>
        <v>2.8636735525720443E-3</v>
      </c>
      <c r="BA43">
        <f t="shared" si="13"/>
        <v>2.1520113168250949E-3</v>
      </c>
      <c r="BB43">
        <f t="shared" si="13"/>
        <v>3.7287481031842958E-3</v>
      </c>
      <c r="BC43">
        <f t="shared" si="13"/>
        <v>6.9184877966830165E-3</v>
      </c>
      <c r="BD43">
        <f t="shared" si="13"/>
        <v>9.6603507549143774E-3</v>
      </c>
      <c r="BE43">
        <f t="shared" si="13"/>
        <v>4.5257914007866719E-4</v>
      </c>
      <c r="BF43">
        <f t="shared" si="13"/>
        <v>7.8458671342751529E-3</v>
      </c>
      <c r="BG43">
        <f t="shared" si="13"/>
        <v>0.18773180448745042</v>
      </c>
      <c r="BH43">
        <f t="shared" si="13"/>
        <v>9.6763671317345895E-2</v>
      </c>
      <c r="BI43">
        <f t="shared" si="13"/>
        <v>1.2774065396473692E-2</v>
      </c>
      <c r="BJ43">
        <f t="shared" si="13"/>
        <v>1.519880124068043E-2</v>
      </c>
      <c r="BK43" s="2"/>
      <c r="BL43" s="2"/>
    </row>
    <row r="44" spans="1:64" x14ac:dyDescent="0.2">
      <c r="A44" s="2">
        <f t="shared" ref="A44:A49" si="19">A43+5</f>
        <v>40</v>
      </c>
      <c r="B44">
        <f t="shared" si="14"/>
        <v>6.2428400038409626E-3</v>
      </c>
      <c r="C44">
        <f t="shared" si="14"/>
        <v>1.0249553823499472E-2</v>
      </c>
      <c r="D44">
        <f t="shared" si="14"/>
        <v>8.7300988644119417E-3</v>
      </c>
      <c r="E44">
        <f t="shared" si="14"/>
        <v>6.0907400297392014E-3</v>
      </c>
      <c r="F44">
        <f t="shared" si="14"/>
        <v>8.7873303837563171E-2</v>
      </c>
      <c r="G44">
        <f t="shared" si="14"/>
        <v>7.882509562646071E-4</v>
      </c>
      <c r="H44">
        <f t="shared" si="14"/>
        <v>2.874455475622767E-3</v>
      </c>
      <c r="I44">
        <f t="shared" si="14"/>
        <v>1.6559601586712189E-2</v>
      </c>
      <c r="J44">
        <f t="shared" si="14"/>
        <v>8.3049868910134838E-3</v>
      </c>
      <c r="K44">
        <f t="shared" si="14"/>
        <v>4.5072703579517402E-3</v>
      </c>
      <c r="L44">
        <f t="shared" si="14"/>
        <v>5.0854612615007717E-4</v>
      </c>
      <c r="M44">
        <f t="shared" si="14"/>
        <v>5.9723779878020282E-4</v>
      </c>
      <c r="N44">
        <f t="shared" si="14"/>
        <v>1.9064881290067063E-2</v>
      </c>
      <c r="O44">
        <f t="shared" si="14"/>
        <v>1.0686250821645967E-3</v>
      </c>
      <c r="P44">
        <f t="shared" si="14"/>
        <v>1.9744769339170336E-2</v>
      </c>
      <c r="Q44">
        <f t="shared" si="14"/>
        <v>3.9021278423802927E-3</v>
      </c>
      <c r="R44">
        <f t="shared" si="17"/>
        <v>3.4639567206306919E-2</v>
      </c>
      <c r="S44">
        <f t="shared" si="17"/>
        <v>2.1741881410238468E-3</v>
      </c>
      <c r="T44">
        <f t="shared" si="17"/>
        <v>5.7786672587305449E-4</v>
      </c>
      <c r="U44">
        <f t="shared" si="17"/>
        <v>4.025496482763956E-4</v>
      </c>
      <c r="V44">
        <f t="shared" si="17"/>
        <v>7.5823758766520519E-3</v>
      </c>
      <c r="W44">
        <f t="shared" si="17"/>
        <v>0.10930668546055174</v>
      </c>
      <c r="X44">
        <f t="shared" si="17"/>
        <v>7.4168709692649201E-2</v>
      </c>
      <c r="Y44">
        <f t="shared" si="17"/>
        <v>1.0191039387333766E-2</v>
      </c>
      <c r="Z44">
        <f t="shared" si="17"/>
        <v>2.7680349427039886E-4</v>
      </c>
      <c r="AA44">
        <f t="shared" si="17"/>
        <v>6.8776655515298366E-2</v>
      </c>
      <c r="AB44">
        <f t="shared" si="17"/>
        <v>4.6275508325515094E-2</v>
      </c>
      <c r="AC44">
        <f t="shared" si="18"/>
        <v>5.5358666750525204E-3</v>
      </c>
      <c r="AD44">
        <f t="shared" si="18"/>
        <v>6.036950550113082E-3</v>
      </c>
      <c r="AE44">
        <f t="shared" si="18"/>
        <v>3.217695536791871E-2</v>
      </c>
      <c r="AF44">
        <f t="shared" si="18"/>
        <v>2.9078772515817853E-2</v>
      </c>
      <c r="AG44">
        <f t="shared" si="18"/>
        <v>1.4331715762017301E-6</v>
      </c>
      <c r="AH44">
        <f t="shared" si="18"/>
        <v>5.3302671094122159E-3</v>
      </c>
      <c r="AI44">
        <f t="shared" si="18"/>
        <v>5.1130143580901605E-8</v>
      </c>
      <c r="AJ44">
        <f t="shared" si="18"/>
        <v>7.0843858756650842E-3</v>
      </c>
      <c r="AK44">
        <f t="shared" si="18"/>
        <v>4.6533828905681807E-2</v>
      </c>
      <c r="AL44">
        <f t="shared" si="18"/>
        <v>1.4013416059231112E-2</v>
      </c>
      <c r="AM44">
        <f t="shared" si="18"/>
        <v>6.3155274413441553E-3</v>
      </c>
      <c r="AN44">
        <f t="shared" si="18"/>
        <v>1.1597792955371717E-3</v>
      </c>
      <c r="AO44">
        <f t="shared" si="18"/>
        <v>1.1301700587209105E-4</v>
      </c>
      <c r="AP44">
        <f t="shared" si="18"/>
        <v>1.0550730531540485E-2</v>
      </c>
      <c r="AQ44">
        <f t="shared" si="18"/>
        <v>0.19850679820915609</v>
      </c>
      <c r="AR44">
        <f t="shared" si="18"/>
        <v>5.6794617677035975E-2</v>
      </c>
      <c r="AS44">
        <f t="shared" si="16"/>
        <v>2.6738942007856871E-3</v>
      </c>
      <c r="AT44">
        <f t="shared" si="16"/>
        <v>5.2159353153094187E-4</v>
      </c>
      <c r="AU44">
        <f t="shared" si="16"/>
        <v>6.0115484755957791E-3</v>
      </c>
      <c r="AV44">
        <f t="shared" si="16"/>
        <v>2.1854787867059459E-3</v>
      </c>
      <c r="AW44">
        <f t="shared" si="13"/>
        <v>2.4863207975925512E-5</v>
      </c>
      <c r="AX44">
        <f t="shared" si="13"/>
        <v>1.7990770418071828E-3</v>
      </c>
      <c r="AY44">
        <f t="shared" si="13"/>
        <v>8.0058495238050716E-4</v>
      </c>
      <c r="AZ44">
        <f t="shared" si="13"/>
        <v>1.2405859746727949E-3</v>
      </c>
      <c r="BA44">
        <f t="shared" si="13"/>
        <v>8.9499857493563115E-4</v>
      </c>
      <c r="BB44">
        <f t="shared" si="13"/>
        <v>1.6774264257791507E-3</v>
      </c>
      <c r="BC44">
        <f t="shared" si="13"/>
        <v>3.3997058902471046E-3</v>
      </c>
      <c r="BD44">
        <f t="shared" si="13"/>
        <v>4.9789152924101495E-3</v>
      </c>
      <c r="BE44">
        <f t="shared" si="13"/>
        <v>1.5063871732708004E-4</v>
      </c>
      <c r="BF44">
        <f t="shared" si="13"/>
        <v>3.9253227435549261E-3</v>
      </c>
      <c r="BG44">
        <f t="shared" si="13"/>
        <v>0.14782828826701389</v>
      </c>
      <c r="BH44">
        <f t="shared" si="13"/>
        <v>6.9312904840706027E-2</v>
      </c>
      <c r="BI44">
        <f t="shared" si="13"/>
        <v>6.8518007612071788E-3</v>
      </c>
      <c r="BJ44">
        <f t="shared" si="13"/>
        <v>8.357335021966875E-3</v>
      </c>
      <c r="BK44" s="2"/>
      <c r="BL44" s="2"/>
    </row>
    <row r="45" spans="1:64" x14ac:dyDescent="0.2">
      <c r="A45" s="2">
        <f t="shared" si="19"/>
        <v>45</v>
      </c>
      <c r="B45">
        <f t="shared" si="14"/>
        <v>3.3098246056232922E-3</v>
      </c>
      <c r="C45">
        <f t="shared" si="14"/>
        <v>5.7815339529149338E-3</v>
      </c>
      <c r="D45">
        <f t="shared" si="14"/>
        <v>4.8266583315411029E-3</v>
      </c>
      <c r="E45">
        <f t="shared" si="14"/>
        <v>3.2192434507270309E-3</v>
      </c>
      <c r="F45">
        <f t="shared" si="14"/>
        <v>6.4839413019609299E-2</v>
      </c>
      <c r="G45">
        <f t="shared" si="14"/>
        <v>3.2266181288206409E-4</v>
      </c>
      <c r="H45">
        <f t="shared" si="14"/>
        <v>1.3831683227779805E-3</v>
      </c>
      <c r="I45">
        <f t="shared" si="14"/>
        <v>9.9181602086457783E-3</v>
      </c>
      <c r="J45">
        <f t="shared" si="14"/>
        <v>4.5630614794391179E-3</v>
      </c>
      <c r="K45">
        <f t="shared" si="14"/>
        <v>2.2943137616963137E-3</v>
      </c>
      <c r="L45">
        <f t="shared" si="14"/>
        <v>1.9707051168958814E-4</v>
      </c>
      <c r="M45">
        <f t="shared" si="14"/>
        <v>2.3613790011036068E-4</v>
      </c>
      <c r="N45">
        <f t="shared" si="14"/>
        <v>1.162153163135885E-2</v>
      </c>
      <c r="O45">
        <f t="shared" si="14"/>
        <v>4.5438975816043615E-4</v>
      </c>
      <c r="P45">
        <f t="shared" si="14"/>
        <v>1.2088810581075329E-2</v>
      </c>
      <c r="Q45">
        <f t="shared" si="14"/>
        <v>1.9508064393156574E-3</v>
      </c>
      <c r="R45">
        <f t="shared" si="17"/>
        <v>2.2751970417295913E-2</v>
      </c>
      <c r="S45">
        <f t="shared" si="17"/>
        <v>1.0103207273607214E-3</v>
      </c>
      <c r="T45">
        <f t="shared" si="17"/>
        <v>2.2753915927654895E-4</v>
      </c>
      <c r="U45">
        <f t="shared" si="17"/>
        <v>1.5150322686127991E-4</v>
      </c>
      <c r="V45">
        <f t="shared" si="17"/>
        <v>4.11889739389354E-3</v>
      </c>
      <c r="W45">
        <f t="shared" si="17"/>
        <v>8.2885309961364992E-2</v>
      </c>
      <c r="X45">
        <f t="shared" si="17"/>
        <v>5.3579457765608719E-2</v>
      </c>
      <c r="Y45">
        <f t="shared" si="17"/>
        <v>5.7444147689839761E-3</v>
      </c>
      <c r="Z45">
        <f t="shared" si="17"/>
        <v>9.9412962107994256E-5</v>
      </c>
      <c r="AA45">
        <f t="shared" si="17"/>
        <v>4.9217685257680645E-2</v>
      </c>
      <c r="AB45">
        <f t="shared" si="17"/>
        <v>3.1515202196350005E-2</v>
      </c>
      <c r="AC45">
        <f t="shared" si="18"/>
        <v>2.8912378775075996E-3</v>
      </c>
      <c r="AD45">
        <f t="shared" si="18"/>
        <v>3.1872770879685713E-3</v>
      </c>
      <c r="AE45">
        <f t="shared" si="18"/>
        <v>2.0940549154146889E-2</v>
      </c>
      <c r="AF45">
        <f t="shared" si="18"/>
        <v>1.8686289748861908E-2</v>
      </c>
      <c r="AG45">
        <f t="shared" si="18"/>
        <v>2.665848467729461E-7</v>
      </c>
      <c r="AH45">
        <f t="shared" si="18"/>
        <v>2.7707197120422512E-3</v>
      </c>
      <c r="AI45">
        <f t="shared" si="18"/>
        <v>6.269914792117955E-9</v>
      </c>
      <c r="AJ45">
        <f t="shared" si="18"/>
        <v>3.8158384917917707E-3</v>
      </c>
      <c r="AK45">
        <f t="shared" si="18"/>
        <v>3.1713186918288852E-2</v>
      </c>
      <c r="AL45">
        <f t="shared" si="18"/>
        <v>8.2198145329131292E-3</v>
      </c>
      <c r="AM45">
        <f t="shared" si="18"/>
        <v>3.3532105959087669E-3</v>
      </c>
      <c r="AN45">
        <f t="shared" si="18"/>
        <v>4.9822127678176924E-4</v>
      </c>
      <c r="AO45">
        <f t="shared" si="18"/>
        <v>3.6289983618371694E-5</v>
      </c>
      <c r="AP45">
        <f t="shared" si="18"/>
        <v>5.9730045775607393E-3</v>
      </c>
      <c r="AQ45">
        <f t="shared" si="18"/>
        <v>0.16218000429573023</v>
      </c>
      <c r="AR45">
        <f t="shared" si="18"/>
        <v>3.9682185039135759E-2</v>
      </c>
      <c r="AS45">
        <f t="shared" si="16"/>
        <v>1.2750794509312677E-3</v>
      </c>
      <c r="AT45">
        <f t="shared" si="16"/>
        <v>2.0276767504638876E-4</v>
      </c>
      <c r="AU45">
        <f t="shared" si="16"/>
        <v>3.172193330462481E-3</v>
      </c>
      <c r="AV45">
        <f t="shared" si="16"/>
        <v>1.0162251054857286E-3</v>
      </c>
      <c r="AW45">
        <f t="shared" si="13"/>
        <v>6.6069619871508844E-6</v>
      </c>
      <c r="AX45">
        <f t="shared" si="13"/>
        <v>8.1645261000206412E-4</v>
      </c>
      <c r="AY45">
        <f t="shared" si="13"/>
        <v>3.283472254347781E-4</v>
      </c>
      <c r="AZ45">
        <f t="shared" si="13"/>
        <v>5.3744029558555292E-4</v>
      </c>
      <c r="BA45">
        <f t="shared" si="13"/>
        <v>3.7222037025278051E-4</v>
      </c>
      <c r="BB45">
        <f t="shared" si="13"/>
        <v>7.546123621221041E-4</v>
      </c>
      <c r="BC45">
        <f t="shared" si="13"/>
        <v>1.6705963036781246E-3</v>
      </c>
      <c r="BD45">
        <f t="shared" si="13"/>
        <v>2.5661177443670742E-3</v>
      </c>
      <c r="BE45">
        <f t="shared" si="13"/>
        <v>5.0139348344697558E-5</v>
      </c>
      <c r="BF45">
        <f t="shared" si="13"/>
        <v>1.9638566875238152E-3</v>
      </c>
      <c r="BG45">
        <f t="shared" si="13"/>
        <v>0.11640650273201948</v>
      </c>
      <c r="BH45">
        <f t="shared" si="13"/>
        <v>4.9649612422214433E-2</v>
      </c>
      <c r="BI45">
        <f t="shared" si="13"/>
        <v>3.675194404769459E-3</v>
      </c>
      <c r="BJ45">
        <f t="shared" si="13"/>
        <v>4.5954314135281888E-3</v>
      </c>
      <c r="BK45" s="2"/>
      <c r="BL45" s="2"/>
    </row>
    <row r="46" spans="1:64" x14ac:dyDescent="0.2">
      <c r="A46" s="2">
        <f t="shared" si="19"/>
        <v>50</v>
      </c>
      <c r="B46">
        <f t="shared" si="14"/>
        <v>1.7548005256020111E-3</v>
      </c>
      <c r="C46">
        <f t="shared" si="14"/>
        <v>3.2612282860616888E-3</v>
      </c>
      <c r="D46">
        <f t="shared" si="14"/>
        <v>2.668541446237608E-3</v>
      </c>
      <c r="E46">
        <f t="shared" si="14"/>
        <v>1.7015220391031261E-3</v>
      </c>
      <c r="F46">
        <f t="shared" si="14"/>
        <v>4.784330732003652E-2</v>
      </c>
      <c r="G46">
        <f t="shared" si="14"/>
        <v>1.3207804527850297E-4</v>
      </c>
      <c r="H46">
        <f t="shared" si="14"/>
        <v>6.6557114046859802E-4</v>
      </c>
      <c r="I46">
        <f t="shared" si="14"/>
        <v>5.9403543865028038E-3</v>
      </c>
      <c r="J46">
        <f t="shared" si="14"/>
        <v>2.5071117315875972E-3</v>
      </c>
      <c r="K46">
        <f t="shared" si="14"/>
        <v>1.1678633006388321E-3</v>
      </c>
      <c r="L46">
        <f t="shared" si="14"/>
        <v>7.6368267460039601E-5</v>
      </c>
      <c r="M46">
        <f t="shared" si="14"/>
        <v>9.3365001315082522E-5</v>
      </c>
      <c r="N46">
        <f t="shared" si="14"/>
        <v>7.0842296578600486E-3</v>
      </c>
      <c r="O46">
        <f t="shared" si="14"/>
        <v>1.9321093596537739E-4</v>
      </c>
      <c r="P46">
        <f t="shared" si="14"/>
        <v>7.4014205359797516E-3</v>
      </c>
      <c r="Q46">
        <f t="shared" si="14"/>
        <v>9.7527449571052464E-4</v>
      </c>
      <c r="R46">
        <f t="shared" si="17"/>
        <v>1.49439557020579E-2</v>
      </c>
      <c r="S46">
        <f t="shared" si="17"/>
        <v>4.6948465630670629E-4</v>
      </c>
      <c r="T46">
        <f t="shared" si="17"/>
        <v>8.9595172530581901E-5</v>
      </c>
      <c r="U46">
        <f t="shared" si="17"/>
        <v>5.7019619437402844E-5</v>
      </c>
      <c r="V46">
        <f t="shared" si="17"/>
        <v>2.237466991535366E-3</v>
      </c>
      <c r="W46">
        <f t="shared" si="17"/>
        <v>6.2850452179074548E-2</v>
      </c>
      <c r="X46">
        <f t="shared" si="17"/>
        <v>3.8705787202620905E-2</v>
      </c>
      <c r="Y46">
        <f t="shared" si="17"/>
        <v>3.2379720835083912E-3</v>
      </c>
      <c r="Z46">
        <f t="shared" si="17"/>
        <v>3.5703801576403696E-5</v>
      </c>
      <c r="AA46">
        <f t="shared" si="17"/>
        <v>3.5220970312888955E-2</v>
      </c>
      <c r="AB46">
        <f t="shared" si="17"/>
        <v>2.1462929428896091E-2</v>
      </c>
      <c r="AC46">
        <f t="shared" si="18"/>
        <v>1.5100176639018018E-3</v>
      </c>
      <c r="AD46">
        <f t="shared" si="18"/>
        <v>1.6827593917096316E-3</v>
      </c>
      <c r="AE46">
        <f t="shared" si="18"/>
        <v>1.3627970510673149E-2</v>
      </c>
      <c r="AF46">
        <f t="shared" si="18"/>
        <v>1.2007983637840327E-2</v>
      </c>
      <c r="AG46">
        <f t="shared" si="18"/>
        <v>4.9587559304868494E-8</v>
      </c>
      <c r="AH46">
        <f t="shared" si="18"/>
        <v>1.4402444690142444E-3</v>
      </c>
      <c r="AI46">
        <f t="shared" si="18"/>
        <v>7.6885822622848038E-10</v>
      </c>
      <c r="AJ46">
        <f t="shared" si="18"/>
        <v>2.0553120130646085E-3</v>
      </c>
      <c r="AK46">
        <f t="shared" si="18"/>
        <v>2.1612797574702206E-2</v>
      </c>
      <c r="AL46">
        <f t="shared" si="18"/>
        <v>4.8214761247299355E-3</v>
      </c>
      <c r="AM46">
        <f t="shared" si="18"/>
        <v>1.7803772376803596E-3</v>
      </c>
      <c r="AN46">
        <f t="shared" si="18"/>
        <v>2.1402730812079804E-4</v>
      </c>
      <c r="AO46">
        <f t="shared" si="18"/>
        <v>1.1652785356145266E-5</v>
      </c>
      <c r="AP46">
        <f t="shared" si="18"/>
        <v>3.3814515096285414E-3</v>
      </c>
      <c r="AQ46">
        <f t="shared" si="18"/>
        <v>0.13250102278940434</v>
      </c>
      <c r="AR46">
        <f t="shared" si="18"/>
        <v>2.7725792934017845E-2</v>
      </c>
      <c r="AS46">
        <f t="shared" si="16"/>
        <v>6.0803737324739932E-4</v>
      </c>
      <c r="AT46">
        <f t="shared" si="16"/>
        <v>7.882522991234378E-5</v>
      </c>
      <c r="AU46">
        <f t="shared" si="16"/>
        <v>1.673913229957505E-3</v>
      </c>
      <c r="AV46">
        <f t="shared" si="16"/>
        <v>4.7253419767850197E-4</v>
      </c>
      <c r="AW46">
        <f t="shared" si="13"/>
        <v>1.7556844129656948E-6</v>
      </c>
      <c r="AX46">
        <f t="shared" si="13"/>
        <v>3.7052046626618337E-4</v>
      </c>
      <c r="AY46">
        <f t="shared" si="13"/>
        <v>1.346664087679173E-4</v>
      </c>
      <c r="AZ46">
        <f t="shared" si="13"/>
        <v>2.3282712945007177E-4</v>
      </c>
      <c r="BA46">
        <f t="shared" si="13"/>
        <v>1.5480248562527765E-4</v>
      </c>
      <c r="BB46">
        <f t="shared" si="13"/>
        <v>3.3947230609712226E-4</v>
      </c>
      <c r="BC46">
        <f t="shared" si="13"/>
        <v>8.2092160320967032E-4</v>
      </c>
      <c r="BD46">
        <f t="shared" si="13"/>
        <v>1.3225692527835658E-3</v>
      </c>
      <c r="BE46">
        <f t="shared" si="13"/>
        <v>1.6688632889593733E-5</v>
      </c>
      <c r="BF46">
        <f t="shared" si="13"/>
        <v>9.8252636562546898E-4</v>
      </c>
      <c r="BG46">
        <f t="shared" si="13"/>
        <v>9.1663605370470178E-2</v>
      </c>
      <c r="BH46">
        <f t="shared" si="13"/>
        <v>3.5564575158714411E-2</v>
      </c>
      <c r="BI46">
        <f t="shared" si="13"/>
        <v>1.9713144593055871E-3</v>
      </c>
      <c r="BJ46">
        <f t="shared" si="13"/>
        <v>2.5268808562698532E-3</v>
      </c>
      <c r="BK46" s="2"/>
      <c r="BL46" s="2"/>
    </row>
    <row r="47" spans="1:64" x14ac:dyDescent="0.2">
      <c r="A47" s="2">
        <f t="shared" si="19"/>
        <v>55</v>
      </c>
      <c r="B47">
        <f t="shared" si="14"/>
        <v>9.3035893183627226E-4</v>
      </c>
      <c r="C47">
        <f t="shared" si="14"/>
        <v>1.8395827163561998E-3</v>
      </c>
      <c r="D47">
        <f t="shared" si="14"/>
        <v>1.4753713565663154E-3</v>
      </c>
      <c r="E47">
        <f t="shared" si="14"/>
        <v>8.9933467097675268E-4</v>
      </c>
      <c r="F47">
        <f t="shared" si="14"/>
        <v>3.5302325371563859E-2</v>
      </c>
      <c r="G47">
        <f t="shared" si="14"/>
        <v>5.4064687385136735E-5</v>
      </c>
      <c r="H47">
        <f t="shared" si="14"/>
        <v>3.2026828241335894E-4</v>
      </c>
      <c r="I47">
        <f t="shared" si="14"/>
        <v>3.5578987932139141E-3</v>
      </c>
      <c r="J47">
        <f t="shared" si="14"/>
        <v>1.3774982570335156E-3</v>
      </c>
      <c r="K47">
        <f t="shared" si="14"/>
        <v>5.9447173780216328E-4</v>
      </c>
      <c r="L47">
        <f t="shared" si="14"/>
        <v>2.9594038320834544E-5</v>
      </c>
      <c r="M47">
        <f t="shared" si="14"/>
        <v>3.6914969881969035E-5</v>
      </c>
      <c r="N47">
        <f t="shared" si="14"/>
        <v>4.318390332465661E-3</v>
      </c>
      <c r="O47">
        <f t="shared" si="14"/>
        <v>8.2155165485566333E-5</v>
      </c>
      <c r="P47">
        <f t="shared" si="14"/>
        <v>4.5315480446174623E-3</v>
      </c>
      <c r="Q47">
        <f t="shared" si="14"/>
        <v>4.8757289437545887E-4</v>
      </c>
      <c r="R47">
        <f t="shared" si="17"/>
        <v>9.8154932486770961E-3</v>
      </c>
      <c r="S47">
        <f t="shared" si="17"/>
        <v>2.1816422898025885E-4</v>
      </c>
      <c r="T47">
        <f t="shared" si="17"/>
        <v>3.5278740443214992E-5</v>
      </c>
      <c r="U47">
        <f t="shared" si="17"/>
        <v>2.145985315390781E-5</v>
      </c>
      <c r="V47">
        <f t="shared" si="17"/>
        <v>1.2154365742716329E-3</v>
      </c>
      <c r="W47">
        <f t="shared" si="17"/>
        <v>4.7658376869862934E-2</v>
      </c>
      <c r="X47">
        <f t="shared" si="17"/>
        <v>2.7961051220943663E-2</v>
      </c>
      <c r="Y47">
        <f t="shared" si="17"/>
        <v>1.8251577637096836E-3</v>
      </c>
      <c r="Z47">
        <f t="shared" si="17"/>
        <v>1.2822889691410727E-5</v>
      </c>
      <c r="AA47">
        <f t="shared" si="17"/>
        <v>2.520469508646421E-2</v>
      </c>
      <c r="AB47">
        <f t="shared" si="17"/>
        <v>1.4616988233162143E-2</v>
      </c>
      <c r="AC47">
        <f t="shared" si="18"/>
        <v>7.8864259597382833E-4</v>
      </c>
      <c r="AD47">
        <f t="shared" si="18"/>
        <v>8.884320666929388E-4</v>
      </c>
      <c r="AE47">
        <f t="shared" si="18"/>
        <v>8.8689928269143868E-3</v>
      </c>
      <c r="AF47">
        <f t="shared" si="18"/>
        <v>7.7164420002329729E-3</v>
      </c>
      <c r="AG47">
        <f t="shared" si="18"/>
        <v>9.2238027313988715E-9</v>
      </c>
      <c r="AH47">
        <f t="shared" si="18"/>
        <v>7.486517389365191E-4</v>
      </c>
      <c r="AI47">
        <f t="shared" si="18"/>
        <v>9.4282457041097538E-11</v>
      </c>
      <c r="AJ47">
        <f t="shared" si="18"/>
        <v>1.107045667717484E-3</v>
      </c>
      <c r="AK47">
        <f t="shared" si="18"/>
        <v>1.4729299209461404E-2</v>
      </c>
      <c r="AL47">
        <f t="shared" si="18"/>
        <v>2.8281212341541868E-3</v>
      </c>
      <c r="AM47">
        <f t="shared" si="18"/>
        <v>9.4528602298875396E-4</v>
      </c>
      <c r="AN47">
        <f t="shared" si="18"/>
        <v>9.194245761105801E-5</v>
      </c>
      <c r="AO47">
        <f t="shared" si="18"/>
        <v>3.7417323739890534E-6</v>
      </c>
      <c r="AP47">
        <f t="shared" si="18"/>
        <v>1.9143153438932515E-3</v>
      </c>
      <c r="AQ47">
        <f t="shared" si="18"/>
        <v>0.10825330235054426</v>
      </c>
      <c r="AR47">
        <f t="shared" si="18"/>
        <v>1.9371906891263675E-2</v>
      </c>
      <c r="AS47">
        <f t="shared" si="16"/>
        <v>2.8995012584947231E-4</v>
      </c>
      <c r="AT47">
        <f t="shared" si="16"/>
        <v>3.0643034543412182E-5</v>
      </c>
      <c r="AU47">
        <f t="shared" si="16"/>
        <v>8.8329594369907383E-4</v>
      </c>
      <c r="AV47">
        <f t="shared" si="16"/>
        <v>2.197235305153574E-4</v>
      </c>
      <c r="AW47">
        <f t="shared" si="13"/>
        <v>4.6654237816493552E-7</v>
      </c>
      <c r="AX47">
        <f t="shared" si="13"/>
        <v>1.6814866440535077E-4</v>
      </c>
      <c r="AY47">
        <f t="shared" si="13"/>
        <v>5.5231292502729205E-5</v>
      </c>
      <c r="AZ47">
        <f t="shared" si="13"/>
        <v>1.0086417533858194E-4</v>
      </c>
      <c r="BA47">
        <f t="shared" si="13"/>
        <v>6.4380704203507414E-5</v>
      </c>
      <c r="BB47">
        <f t="shared" si="13"/>
        <v>1.5271608628676428E-4</v>
      </c>
      <c r="BC47">
        <f t="shared" si="13"/>
        <v>4.0339624667706597E-4</v>
      </c>
      <c r="BD47">
        <f t="shared" si="13"/>
        <v>6.8164815595393258E-4</v>
      </c>
      <c r="BE47">
        <f t="shared" si="13"/>
        <v>5.5547285100103184E-6</v>
      </c>
      <c r="BF47">
        <f t="shared" si="13"/>
        <v>4.9156237585054694E-4</v>
      </c>
      <c r="BG47">
        <f t="shared" si="13"/>
        <v>7.2179958613275336E-2</v>
      </c>
      <c r="BH47">
        <f t="shared" si="13"/>
        <v>2.5475304730756095E-2</v>
      </c>
      <c r="BI47">
        <f t="shared" si="13"/>
        <v>1.0573809898121699E-3</v>
      </c>
      <c r="BJ47">
        <f t="shared" si="13"/>
        <v>1.3894510193289615E-3</v>
      </c>
      <c r="BK47" s="2"/>
      <c r="BL47" s="2"/>
    </row>
    <row r="48" spans="1:64" x14ac:dyDescent="0.2">
      <c r="A48" s="2">
        <f t="shared" si="19"/>
        <v>60</v>
      </c>
      <c r="B48">
        <f t="shared" si="14"/>
        <v>4.9325705652531783E-4</v>
      </c>
      <c r="C48">
        <f t="shared" si="14"/>
        <v>1.037665650325604E-3</v>
      </c>
      <c r="D48">
        <f t="shared" si="14"/>
        <v>8.1569677055055693E-4</v>
      </c>
      <c r="E48">
        <f t="shared" si="14"/>
        <v>4.75340801843028E-4</v>
      </c>
      <c r="F48">
        <f t="shared" si="14"/>
        <v>2.6048662737783519E-2</v>
      </c>
      <c r="G48">
        <f t="shared" si="14"/>
        <v>2.2130781962203292E-5</v>
      </c>
      <c r="H48">
        <f t="shared" si="14"/>
        <v>1.5411090788549977E-4</v>
      </c>
      <c r="I48">
        <f t="shared" si="14"/>
        <v>2.1309576835205307E-3</v>
      </c>
      <c r="J48">
        <f t="shared" si="14"/>
        <v>7.5684758051401408E-4</v>
      </c>
      <c r="K48">
        <f t="shared" si="14"/>
        <v>3.0260103802578039E-4</v>
      </c>
      <c r="L48">
        <f t="shared" si="14"/>
        <v>1.1468207061176261E-5</v>
      </c>
      <c r="M48">
        <f t="shared" si="14"/>
        <v>1.4595565599446315E-5</v>
      </c>
      <c r="N48">
        <f t="shared" si="14"/>
        <v>2.6323956116868844E-3</v>
      </c>
      <c r="O48">
        <f t="shared" si="14"/>
        <v>3.4933173850833509E-5</v>
      </c>
      <c r="P48">
        <f t="shared" si="14"/>
        <v>2.7744576302416637E-3</v>
      </c>
      <c r="Q48">
        <f t="shared" si="14"/>
        <v>2.4375427469419135E-4</v>
      </c>
      <c r="R48">
        <f t="shared" si="17"/>
        <v>6.4470150765742864E-3</v>
      </c>
      <c r="S48">
        <f t="shared" si="17"/>
        <v>1.0137845862944966E-4</v>
      </c>
      <c r="T48">
        <f t="shared" si="17"/>
        <v>1.3891256549954318E-5</v>
      </c>
      <c r="U48">
        <f t="shared" si="17"/>
        <v>8.0766112073557543E-6</v>
      </c>
      <c r="V48">
        <f t="shared" si="17"/>
        <v>6.6024932285746853E-4</v>
      </c>
      <c r="W48">
        <f t="shared" si="17"/>
        <v>3.6138497132819379E-2</v>
      </c>
      <c r="X48">
        <f t="shared" si="17"/>
        <v>2.019905657227649E-2</v>
      </c>
      <c r="Y48">
        <f t="shared" si="17"/>
        <v>1.0287923356091223E-3</v>
      </c>
      <c r="Z48">
        <f t="shared" si="17"/>
        <v>4.6052939120845802E-6</v>
      </c>
      <c r="AA48">
        <f t="shared" si="17"/>
        <v>1.8036886796646712E-2</v>
      </c>
      <c r="AB48">
        <f t="shared" si="17"/>
        <v>9.9546683837458683E-3</v>
      </c>
      <c r="AC48">
        <f t="shared" si="18"/>
        <v>4.1188733022979137E-4</v>
      </c>
      <c r="AD48">
        <f t="shared" si="18"/>
        <v>4.6905787067179642E-4</v>
      </c>
      <c r="AE48">
        <f t="shared" si="18"/>
        <v>5.7718817121195478E-3</v>
      </c>
      <c r="AF48">
        <f t="shared" si="18"/>
        <v>4.9586574181632193E-3</v>
      </c>
      <c r="AG48">
        <f t="shared" si="18"/>
        <v>1.7157234197531537E-9</v>
      </c>
      <c r="AH48">
        <f t="shared" si="18"/>
        <v>3.8915575672808305E-4</v>
      </c>
      <c r="AI48">
        <f t="shared" si="18"/>
        <v>1.1561535537326554E-11</v>
      </c>
      <c r="AJ48">
        <f t="shared" si="18"/>
        <v>5.9628421505923668E-4</v>
      </c>
      <c r="AK48">
        <f t="shared" si="18"/>
        <v>1.003813848956708E-2</v>
      </c>
      <c r="AL48">
        <f t="shared" si="18"/>
        <v>1.658884023929872E-3</v>
      </c>
      <c r="AM48">
        <f t="shared" si="18"/>
        <v>5.0189681509415162E-4</v>
      </c>
      <c r="AN48">
        <f t="shared" si="18"/>
        <v>3.9496901520576292E-5</v>
      </c>
      <c r="AO48">
        <f t="shared" si="18"/>
        <v>1.2014776493908671E-6</v>
      </c>
      <c r="AP48">
        <f t="shared" si="18"/>
        <v>1.0837367401041634E-3</v>
      </c>
      <c r="AQ48">
        <f t="shared" si="18"/>
        <v>8.8442920840120912E-2</v>
      </c>
      <c r="AR48">
        <f t="shared" si="18"/>
        <v>1.3535078239127828E-2</v>
      </c>
      <c r="AS48">
        <f t="shared" si="16"/>
        <v>1.382662960849249E-4</v>
      </c>
      <c r="AT48">
        <f t="shared" si="16"/>
        <v>1.1912373323527835E-5</v>
      </c>
      <c r="AU48">
        <f t="shared" si="16"/>
        <v>4.6610045860922248E-4</v>
      </c>
      <c r="AV48">
        <f t="shared" si="16"/>
        <v>1.0216917653646796E-4</v>
      </c>
      <c r="AW48">
        <f t="shared" si="13"/>
        <v>1.2397546450624341E-7</v>
      </c>
      <c r="AX48">
        <f t="shared" si="13"/>
        <v>7.6308803198447858E-5</v>
      </c>
      <c r="AY48">
        <f t="shared" si="13"/>
        <v>2.2652238961679182E-5</v>
      </c>
      <c r="AZ48">
        <f t="shared" si="13"/>
        <v>4.3695860919480353E-5</v>
      </c>
      <c r="BA48">
        <f t="shared" si="13"/>
        <v>2.677524884046635E-5</v>
      </c>
      <c r="BB48">
        <f t="shared" si="13"/>
        <v>6.8701342029573343E-5</v>
      </c>
      <c r="BC48">
        <f t="shared" si="13"/>
        <v>1.9822664088373597E-4</v>
      </c>
      <c r="BD48">
        <f t="shared" si="13"/>
        <v>3.5131937895688698E-4</v>
      </c>
      <c r="BE48">
        <f t="shared" si="13"/>
        <v>1.8488637759634083E-6</v>
      </c>
      <c r="BF48">
        <f t="shared" si="13"/>
        <v>2.4593087555264942E-4</v>
      </c>
      <c r="BG48">
        <f t="shared" si="13"/>
        <v>5.683767733504997E-2</v>
      </c>
      <c r="BH48">
        <f t="shared" si="13"/>
        <v>1.8248246976903963E-2</v>
      </c>
      <c r="BI48">
        <f t="shared" si="13"/>
        <v>5.6716195244162551E-4</v>
      </c>
      <c r="BJ48">
        <f t="shared" si="13"/>
        <v>7.6401470624308553E-4</v>
      </c>
      <c r="BK48" s="2"/>
      <c r="BL48" s="2"/>
    </row>
    <row r="49" spans="1:64" x14ac:dyDescent="0.2">
      <c r="A49" s="2">
        <f t="shared" si="19"/>
        <v>65</v>
      </c>
      <c r="B49">
        <f t="shared" si="14"/>
        <v>2.6151468587699638E-4</v>
      </c>
      <c r="C49">
        <f t="shared" si="14"/>
        <v>5.8532296063232097E-4</v>
      </c>
      <c r="D49">
        <f t="shared" si="14"/>
        <v>4.5097881189392724E-4</v>
      </c>
      <c r="E49">
        <f t="shared" si="14"/>
        <v>2.5124003909620589E-4</v>
      </c>
      <c r="F49">
        <f t="shared" si="14"/>
        <v>1.9220627063092903E-2</v>
      </c>
      <c r="G49">
        <f t="shared" si="14"/>
        <v>9.0589908856705755E-6</v>
      </c>
      <c r="H49">
        <f t="shared" si="14"/>
        <v>7.4157115248270022E-5</v>
      </c>
      <c r="I49">
        <f t="shared" si="14"/>
        <v>1.2763096740178021E-3</v>
      </c>
      <c r="J49">
        <f t="shared" si="14"/>
        <v>4.1583955348408109E-4</v>
      </c>
      <c r="K49">
        <f t="shared" si="14"/>
        <v>1.5403152478335753E-4</v>
      </c>
      <c r="L49">
        <f t="shared" si="14"/>
        <v>4.4441306648380466E-6</v>
      </c>
      <c r="M49">
        <f t="shared" si="14"/>
        <v>5.7708440735256991E-6</v>
      </c>
      <c r="N49">
        <f t="shared" si="14"/>
        <v>1.6046503726938092E-3</v>
      </c>
      <c r="O49">
        <f t="shared" si="14"/>
        <v>1.4853924620320517E-5</v>
      </c>
      <c r="P49">
        <f t="shared" si="14"/>
        <v>1.6986723005506582E-3</v>
      </c>
      <c r="Q49">
        <f t="shared" si="14"/>
        <v>1.2186105322322847E-4</v>
      </c>
      <c r="R49">
        <f t="shared" si="17"/>
        <v>4.2345302823348216E-3</v>
      </c>
      <c r="S49">
        <f t="shared" si="17"/>
        <v>4.7109427251765602E-5</v>
      </c>
      <c r="T49">
        <f t="shared" si="17"/>
        <v>5.4697816903993692E-6</v>
      </c>
      <c r="U49">
        <f t="shared" si="17"/>
        <v>3.0397061958881983E-6</v>
      </c>
      <c r="V49">
        <f t="shared" si="17"/>
        <v>3.586605649044108E-4</v>
      </c>
      <c r="W49">
        <f t="shared" si="17"/>
        <v>2.740317779988528E-2</v>
      </c>
      <c r="X49">
        <f t="shared" si="17"/>
        <v>1.4591793534014927E-2</v>
      </c>
      <c r="Y49">
        <f t="shared" si="17"/>
        <v>5.7990256560442124E-4</v>
      </c>
      <c r="Z49">
        <f t="shared" si="17"/>
        <v>1.6539744571685508E-6</v>
      </c>
      <c r="AA49">
        <f t="shared" si="17"/>
        <v>1.2907487442280619E-2</v>
      </c>
      <c r="AB49">
        <f t="shared" si="17"/>
        <v>6.7794692757245185E-3</v>
      </c>
      <c r="AC49">
        <f t="shared" si="18"/>
        <v>2.1511794274101708E-4</v>
      </c>
      <c r="AD49">
        <f t="shared" si="18"/>
        <v>2.4764446746967938E-4</v>
      </c>
      <c r="AE49">
        <f t="shared" si="18"/>
        <v>3.7563023388181701E-3</v>
      </c>
      <c r="AF49">
        <f t="shared" si="18"/>
        <v>3.1864793890711237E-3</v>
      </c>
      <c r="AG49">
        <f t="shared" si="18"/>
        <v>3.191424338541786E-10</v>
      </c>
      <c r="AH49">
        <f t="shared" si="18"/>
        <v>2.0228658415959166E-4</v>
      </c>
      <c r="AI49">
        <f t="shared" si="18"/>
        <v>1.4177515963823333E-12</v>
      </c>
      <c r="AJ49">
        <f t="shared" si="18"/>
        <v>3.2117452377723141E-4</v>
      </c>
      <c r="AK49">
        <f t="shared" si="18"/>
        <v>6.8410738965097462E-3</v>
      </c>
      <c r="AL49">
        <f t="shared" si="18"/>
        <v>9.7304746756119191E-4</v>
      </c>
      <c r="AM49">
        <f t="shared" si="18"/>
        <v>2.6648062795343988E-4</v>
      </c>
      <c r="AN49">
        <f t="shared" si="18"/>
        <v>1.6967190895911819E-5</v>
      </c>
      <c r="AO49">
        <f t="shared" si="18"/>
        <v>3.8579684426944712E-7</v>
      </c>
      <c r="AP49">
        <f t="shared" si="18"/>
        <v>6.1352761215557189E-4</v>
      </c>
      <c r="AQ49">
        <f t="shared" si="18"/>
        <v>7.2257844120101999E-2</v>
      </c>
      <c r="AR49">
        <f t="shared" si="18"/>
        <v>9.456908086933365E-3</v>
      </c>
      <c r="AS49">
        <f t="shared" si="16"/>
        <v>6.593398977508628E-5</v>
      </c>
      <c r="AT49">
        <f t="shared" si="16"/>
        <v>4.6308937842973792E-6</v>
      </c>
      <c r="AU49">
        <f t="shared" si="16"/>
        <v>2.4595339655464463E-4</v>
      </c>
      <c r="AV49">
        <f t="shared" si="16"/>
        <v>4.7507613816583828E-5</v>
      </c>
      <c r="AW49">
        <f t="shared" si="13"/>
        <v>3.294430799618622E-8</v>
      </c>
      <c r="AX49">
        <f t="shared" si="13"/>
        <v>3.4630268793227102E-5</v>
      </c>
      <c r="AY49">
        <f t="shared" si="13"/>
        <v>9.2904566727577614E-6</v>
      </c>
      <c r="AZ49">
        <f t="shared" si="13"/>
        <v>1.8929696843158834E-5</v>
      </c>
      <c r="BA49">
        <f t="shared" si="13"/>
        <v>1.1135540676950788E-5</v>
      </c>
      <c r="BB49">
        <f t="shared" si="13"/>
        <v>3.0906203212945324E-5</v>
      </c>
      <c r="BC49">
        <f t="shared" si="13"/>
        <v>9.7407453539115129E-5</v>
      </c>
      <c r="BD49">
        <f t="shared" si="13"/>
        <v>1.8106893556826996E-4</v>
      </c>
      <c r="BE49">
        <f t="shared" si="13"/>
        <v>6.1538511844628893E-7</v>
      </c>
      <c r="BF49">
        <f t="shared" si="13"/>
        <v>1.2304032717199172E-4</v>
      </c>
      <c r="BG49">
        <f t="shared" si="13"/>
        <v>4.4756489570071563E-2</v>
      </c>
      <c r="BH49">
        <f t="shared" si="13"/>
        <v>1.3071424316587607E-2</v>
      </c>
      <c r="BI49">
        <f t="shared" si="13"/>
        <v>3.0421643986103594E-4</v>
      </c>
      <c r="BJ49">
        <f t="shared" si="13"/>
        <v>4.2010726771614913E-4</v>
      </c>
      <c r="BK49" s="2"/>
      <c r="BL49" s="2"/>
    </row>
    <row r="50" spans="1:64" x14ac:dyDescent="0.2">
      <c r="A50" s="2">
        <f>A49+5</f>
        <v>70</v>
      </c>
      <c r="B50">
        <f t="shared" si="14"/>
        <v>1.3864967571089126E-4</v>
      </c>
      <c r="C50">
        <f t="shared" si="14"/>
        <v>3.3016701298330738E-4</v>
      </c>
      <c r="D50">
        <f t="shared" si="14"/>
        <v>2.4933516487994016E-4</v>
      </c>
      <c r="E50">
        <f t="shared" si="14"/>
        <v>1.3279221350307675E-4</v>
      </c>
      <c r="F50">
        <f t="shared" si="14"/>
        <v>1.4182398091501198E-2</v>
      </c>
      <c r="G50">
        <f t="shared" si="14"/>
        <v>3.7081977494884823E-6</v>
      </c>
      <c r="H50">
        <f t="shared" si="14"/>
        <v>3.5683896859727974E-5</v>
      </c>
      <c r="I50">
        <f t="shared" si="14"/>
        <v>7.6442925009202094E-4</v>
      </c>
      <c r="J50">
        <f t="shared" si="14"/>
        <v>2.284773561995131E-4</v>
      </c>
      <c r="K50">
        <f t="shared" si="14"/>
        <v>7.8405912887399929E-5</v>
      </c>
      <c r="L50">
        <f t="shared" si="14"/>
        <v>1.7221783022226052E-6</v>
      </c>
      <c r="M50">
        <f t="shared" si="14"/>
        <v>2.2816958407017827E-6</v>
      </c>
      <c r="N50">
        <f t="shared" si="14"/>
        <v>9.7815951643238789E-4</v>
      </c>
      <c r="O50">
        <f t="shared" si="14"/>
        <v>6.3160329367238187E-6</v>
      </c>
      <c r="P50">
        <f t="shared" si="14"/>
        <v>1.0400186159652161E-3</v>
      </c>
      <c r="Q50">
        <f t="shared" si="14"/>
        <v>6.0922485610991418E-5</v>
      </c>
      <c r="R50">
        <f t="shared" si="17"/>
        <v>2.7813253884212507E-3</v>
      </c>
      <c r="S50">
        <f t="shared" si="17"/>
        <v>2.1891219949409551E-5</v>
      </c>
      <c r="T50">
        <f t="shared" si="17"/>
        <v>2.1537656894492036E-6</v>
      </c>
      <c r="U50">
        <f t="shared" si="17"/>
        <v>1.1440211148093848E-6</v>
      </c>
      <c r="V50">
        <f t="shared" si="17"/>
        <v>1.948315528152699E-4</v>
      </c>
      <c r="W50">
        <f t="shared" si="17"/>
        <v>2.0779340955220861E-2</v>
      </c>
      <c r="X50">
        <f t="shared" si="17"/>
        <v>1.0541108084798195E-2</v>
      </c>
      <c r="Y50">
        <f t="shared" si="17"/>
        <v>3.2687547715398046E-4</v>
      </c>
      <c r="Z50">
        <f t="shared" si="17"/>
        <v>5.9401887418901499E-7</v>
      </c>
      <c r="AA50">
        <f t="shared" si="17"/>
        <v>9.2368064373285035E-3</v>
      </c>
      <c r="AB50">
        <f t="shared" si="17"/>
        <v>4.6170502008423377E-3</v>
      </c>
      <c r="AC50">
        <f t="shared" si="18"/>
        <v>1.1235045579894476E-4</v>
      </c>
      <c r="AD50">
        <f t="shared" si="18"/>
        <v>1.3074672892815091E-4</v>
      </c>
      <c r="AE50">
        <f t="shared" si="18"/>
        <v>2.4445766501041922E-3</v>
      </c>
      <c r="AF50">
        <f t="shared" si="18"/>
        <v>2.0476613003719418E-3</v>
      </c>
      <c r="AG50">
        <f t="shared" si="18"/>
        <v>5.9363818150259991E-11</v>
      </c>
      <c r="AH50">
        <f t="shared" si="18"/>
        <v>1.051503451342947E-4</v>
      </c>
      <c r="AI50">
        <f t="shared" si="18"/>
        <v>1.7385403370990664E-13</v>
      </c>
      <c r="AJ50">
        <f t="shared" si="18"/>
        <v>1.7299313333874505E-4</v>
      </c>
      <c r="AK50">
        <f t="shared" si="18"/>
        <v>4.6622480957149489E-3</v>
      </c>
      <c r="AL50">
        <f t="shared" si="18"/>
        <v>5.7075802796885226E-4</v>
      </c>
      <c r="AM50">
        <f t="shared" si="18"/>
        <v>1.4148710041353492E-4</v>
      </c>
      <c r="AN50">
        <f t="shared" si="18"/>
        <v>7.2888139528701055E-6</v>
      </c>
      <c r="AO50">
        <f t="shared" si="18"/>
        <v>1.2388012804376633E-7</v>
      </c>
      <c r="AP50">
        <f t="shared" si="18"/>
        <v>3.4733170607571963E-4</v>
      </c>
      <c r="AQ50">
        <f t="shared" si="18"/>
        <v>5.9034640503600744E-2</v>
      </c>
      <c r="AR50">
        <f t="shared" si="18"/>
        <v>6.6075059918137939E-3</v>
      </c>
      <c r="AS50">
        <f t="shared" si="16"/>
        <v>3.1441436783632564E-5</v>
      </c>
      <c r="AT50">
        <f t="shared" si="16"/>
        <v>1.8002438858332534E-6</v>
      </c>
      <c r="AU50">
        <f t="shared" si="16"/>
        <v>1.2978548327815222E-4</v>
      </c>
      <c r="AV50">
        <f t="shared" si="16"/>
        <v>2.2090550663683479E-5</v>
      </c>
      <c r="AW50">
        <f t="shared" si="16"/>
        <v>8.7543727597239389E-9</v>
      </c>
      <c r="AX50">
        <f t="shared" si="16"/>
        <v>1.5715821326307398E-5</v>
      </c>
      <c r="AY50">
        <f t="shared" si="16"/>
        <v>3.8103335098311617E-6</v>
      </c>
      <c r="AZ50">
        <f t="shared" si="16"/>
        <v>8.2006262157005926E-6</v>
      </c>
      <c r="BA50">
        <f t="shared" si="16"/>
        <v>4.6311527077432785E-6</v>
      </c>
      <c r="BB50">
        <f t="shared" si="16"/>
        <v>1.3903562417000484E-5</v>
      </c>
      <c r="BC50">
        <f t="shared" si="16"/>
        <v>4.7865473392851818E-5</v>
      </c>
      <c r="BD50">
        <f t="shared" si="16"/>
        <v>9.3322376707974776E-5</v>
      </c>
      <c r="BE50">
        <f t="shared" si="16"/>
        <v>2.0482787803434583E-7</v>
      </c>
      <c r="BF50">
        <f t="shared" si="16"/>
        <v>6.1557631088698993E-5</v>
      </c>
      <c r="BG50">
        <f t="shared" si="16"/>
        <v>3.5243230416114303E-2</v>
      </c>
      <c r="BH50">
        <f t="shared" ref="AW50:BJ53" si="20">EXP((-$A50)/BH$6)</f>
        <v>9.3632080868113476E-3</v>
      </c>
      <c r="BI50">
        <f t="shared" si="20"/>
        <v>1.6317674675338657E-4</v>
      </c>
      <c r="BJ50">
        <f t="shared" si="20"/>
        <v>2.3100355915370895E-4</v>
      </c>
      <c r="BK50" s="2"/>
      <c r="BL50" s="2"/>
    </row>
    <row r="51" spans="1:64" x14ac:dyDescent="0.2">
      <c r="A51" s="2">
        <f>A50+10</f>
        <v>80</v>
      </c>
      <c r="B51">
        <f t="shared" ref="B51:Q53" si="21">EXP((-$A51)/B$6)</f>
        <v>3.8973051313557029E-5</v>
      </c>
      <c r="C51">
        <f t="shared" si="21"/>
        <v>1.0505335358081262E-4</v>
      </c>
      <c r="D51">
        <f t="shared" si="21"/>
        <v>7.621462618240668E-5</v>
      </c>
      <c r="E51">
        <f t="shared" si="21"/>
        <v>3.7097114109867484E-5</v>
      </c>
      <c r="F51">
        <f t="shared" si="21"/>
        <v>7.7217175273286932E-3</v>
      </c>
      <c r="G51">
        <f t="shared" si="21"/>
        <v>6.213395700520676E-7</v>
      </c>
      <c r="H51">
        <f t="shared" si="21"/>
        <v>8.2624942813377069E-6</v>
      </c>
      <c r="I51">
        <f t="shared" si="21"/>
        <v>2.742204047106408E-4</v>
      </c>
      <c r="J51">
        <f t="shared" si="21"/>
        <v>6.8972807259905816E-5</v>
      </c>
      <c r="K51">
        <f t="shared" si="21"/>
        <v>2.0315486079670405E-5</v>
      </c>
      <c r="L51">
        <f t="shared" si="21"/>
        <v>2.5861916242225021E-7</v>
      </c>
      <c r="M51">
        <f t="shared" si="21"/>
        <v>3.5669298829182205E-7</v>
      </c>
      <c r="N51">
        <f t="shared" si="21"/>
        <v>3.6346969860434912E-4</v>
      </c>
      <c r="O51">
        <f t="shared" si="21"/>
        <v>1.1419595662312907E-6</v>
      </c>
      <c r="P51">
        <f t="shared" si="21"/>
        <v>3.8985591625704104E-4</v>
      </c>
      <c r="Q51">
        <f t="shared" si="21"/>
        <v>1.5226601698279478E-5</v>
      </c>
      <c r="R51">
        <f t="shared" si="17"/>
        <v>1.1998996162402534E-3</v>
      </c>
      <c r="S51">
        <f t="shared" si="17"/>
        <v>4.7270940725687315E-6</v>
      </c>
      <c r="T51">
        <f t="shared" si="17"/>
        <v>3.3392995287124391E-7</v>
      </c>
      <c r="U51">
        <f t="shared" si="17"/>
        <v>1.620462193274498E-7</v>
      </c>
      <c r="V51">
        <f t="shared" si="17"/>
        <v>5.7492423934834968E-5</v>
      </c>
      <c r="W51">
        <f t="shared" si="17"/>
        <v>1.1947951486371993E-2</v>
      </c>
      <c r="X51">
        <f t="shared" si="17"/>
        <v>5.5009974974724769E-3</v>
      </c>
      <c r="Y51">
        <f t="shared" si="17"/>
        <v>1.0385728379418819E-4</v>
      </c>
      <c r="Z51">
        <f t="shared" si="17"/>
        <v>7.6620174440302737E-8</v>
      </c>
      <c r="AA51">
        <f t="shared" si="17"/>
        <v>4.7302283438700205E-3</v>
      </c>
      <c r="AB51">
        <f t="shared" si="17"/>
        <v>2.141422670784817E-3</v>
      </c>
      <c r="AC51">
        <f t="shared" si="18"/>
        <v>3.0645819843957048E-5</v>
      </c>
      <c r="AD51">
        <f t="shared" si="18"/>
        <v>3.6444771944510638E-5</v>
      </c>
      <c r="AE51">
        <f t="shared" si="18"/>
        <v>1.0353564567490326E-3</v>
      </c>
      <c r="AF51">
        <f t="shared" si="18"/>
        <v>8.4557501102668379E-4</v>
      </c>
      <c r="AG51">
        <f t="shared" si="18"/>
        <v>2.0539807668325513E-12</v>
      </c>
      <c r="AH51">
        <f t="shared" si="18"/>
        <v>2.8411747457681656E-5</v>
      </c>
      <c r="AI51">
        <f t="shared" si="18"/>
        <v>2.614291582603614E-15</v>
      </c>
      <c r="AJ51">
        <f t="shared" si="18"/>
        <v>5.0188523235322936E-5</v>
      </c>
      <c r="AK51">
        <f t="shared" si="18"/>
        <v>2.1653972326232678E-3</v>
      </c>
      <c r="AL51">
        <f t="shared" si="18"/>
        <v>1.9637582964911646E-4</v>
      </c>
      <c r="AM51">
        <f t="shared" si="18"/>
        <v>3.9885886862371059E-5</v>
      </c>
      <c r="AN51">
        <f t="shared" si="18"/>
        <v>1.3450880143566983E-6</v>
      </c>
      <c r="AO51">
        <f t="shared" si="18"/>
        <v>1.2772843616292263E-8</v>
      </c>
      <c r="AP51">
        <f t="shared" si="18"/>
        <v>1.1131791474918056E-4</v>
      </c>
      <c r="AQ51">
        <f t="shared" si="18"/>
        <v>3.9404948935250615E-2</v>
      </c>
      <c r="AR51">
        <f t="shared" si="18"/>
        <v>3.2256285970806873E-3</v>
      </c>
      <c r="AS51">
        <f t="shared" si="16"/>
        <v>7.1497101969953294E-6</v>
      </c>
      <c r="AT51">
        <f t="shared" si="16"/>
        <v>2.7205981213491966E-7</v>
      </c>
      <c r="AU51">
        <f t="shared" si="16"/>
        <v>3.6138715074437934E-5</v>
      </c>
      <c r="AV51">
        <f t="shared" si="16"/>
        <v>4.7763175271416934E-6</v>
      </c>
      <c r="AW51">
        <f t="shared" si="20"/>
        <v>6.1817911085412602E-10</v>
      </c>
      <c r="AX51">
        <f t="shared" si="20"/>
        <v>3.2366782023576836E-6</v>
      </c>
      <c r="AY51">
        <f t="shared" si="20"/>
        <v>6.4093626597809883E-7</v>
      </c>
      <c r="AZ51">
        <f t="shared" si="20"/>
        <v>1.5390535605548486E-6</v>
      </c>
      <c r="BA51">
        <f t="shared" si="20"/>
        <v>8.0102244913681059E-7</v>
      </c>
      <c r="BB51">
        <f t="shared" si="20"/>
        <v>2.8137594139022168E-6</v>
      </c>
      <c r="BC51">
        <f t="shared" si="20"/>
        <v>1.155800014018086E-5</v>
      </c>
      <c r="BD51">
        <f t="shared" si="20"/>
        <v>2.4789597488995643E-5</v>
      </c>
      <c r="BE51">
        <f t="shared" si="20"/>
        <v>2.2692023157947924E-8</v>
      </c>
      <c r="BF51">
        <f t="shared" si="20"/>
        <v>1.5408158641069569E-5</v>
      </c>
      <c r="BG51">
        <f t="shared" si="20"/>
        <v>2.1853202811955352E-2</v>
      </c>
      <c r="BH51">
        <f t="shared" si="20"/>
        <v>4.8042787774567686E-3</v>
      </c>
      <c r="BI51">
        <f t="shared" si="20"/>
        <v>4.6947173671279272E-5</v>
      </c>
      <c r="BJ51">
        <f t="shared" si="20"/>
        <v>6.9845048669394056E-5</v>
      </c>
      <c r="BK51" s="2"/>
      <c r="BL51" s="2"/>
    </row>
    <row r="52" spans="1:64" x14ac:dyDescent="0.2">
      <c r="A52" s="2">
        <f t="shared" ref="A52:A53" si="22">A51+10</f>
        <v>90</v>
      </c>
      <c r="B52">
        <f t="shared" si="21"/>
        <v>1.0954938919989382E-5</v>
      </c>
      <c r="C52">
        <f t="shared" si="21"/>
        <v>3.3426134848708177E-5</v>
      </c>
      <c r="D52">
        <f t="shared" si="21"/>
        <v>2.3296630649435145E-5</v>
      </c>
      <c r="E52">
        <f t="shared" si="21"/>
        <v>1.036352839504888E-5</v>
      </c>
      <c r="F52">
        <f t="shared" si="21"/>
        <v>4.2041494807274794E-3</v>
      </c>
      <c r="G52">
        <f t="shared" si="21"/>
        <v>1.0411064549234013E-7</v>
      </c>
      <c r="H52">
        <f t="shared" si="21"/>
        <v>1.9131546091364517E-6</v>
      </c>
      <c r="I52">
        <f t="shared" si="21"/>
        <v>9.8369901924364451E-5</v>
      </c>
      <c r="J52">
        <f t="shared" si="21"/>
        <v>2.0821530065141112E-5</v>
      </c>
      <c r="K52">
        <f t="shared" si="21"/>
        <v>5.2638756371090895E-6</v>
      </c>
      <c r="L52">
        <f t="shared" si="21"/>
        <v>3.8836786577596098E-8</v>
      </c>
      <c r="M52">
        <f t="shared" si="21"/>
        <v>5.576110786853068E-8</v>
      </c>
      <c r="N52">
        <f t="shared" si="21"/>
        <v>1.3505999745867426E-4</v>
      </c>
      <c r="O52">
        <f t="shared" si="21"/>
        <v>2.0647005232109965E-7</v>
      </c>
      <c r="P52">
        <f t="shared" si="21"/>
        <v>1.4613934126511883E-4</v>
      </c>
      <c r="Q52">
        <f t="shared" si="21"/>
        <v>3.8056457636754339E-6</v>
      </c>
      <c r="R52">
        <f t="shared" si="17"/>
        <v>5.1765215786950833E-4</v>
      </c>
      <c r="S52">
        <f t="shared" si="17"/>
        <v>1.0207479721346975E-6</v>
      </c>
      <c r="T52">
        <f t="shared" si="17"/>
        <v>5.1774069004278704E-8</v>
      </c>
      <c r="U52">
        <f t="shared" si="17"/>
        <v>2.2953227749380444E-8</v>
      </c>
      <c r="V52">
        <f t="shared" si="17"/>
        <v>1.6965315741422998E-5</v>
      </c>
      <c r="W52">
        <f t="shared" si="17"/>
        <v>6.8699746073915512E-3</v>
      </c>
      <c r="X52">
        <f t="shared" si="17"/>
        <v>2.870758294456648E-3</v>
      </c>
      <c r="Y52">
        <f t="shared" si="17"/>
        <v>3.2998301038121228E-5</v>
      </c>
      <c r="Z52">
        <f t="shared" si="17"/>
        <v>9.8829370350855006E-9</v>
      </c>
      <c r="AA52">
        <f t="shared" si="17"/>
        <v>2.4223805421241147E-3</v>
      </c>
      <c r="AB52">
        <f t="shared" si="17"/>
        <v>9.9320796947682441E-4</v>
      </c>
      <c r="AC52">
        <f t="shared" si="18"/>
        <v>8.3592564643346485E-6</v>
      </c>
      <c r="AD52">
        <f t="shared" si="18"/>
        <v>1.0158735235489415E-5</v>
      </c>
      <c r="AE52">
        <f t="shared" si="18"/>
        <v>4.3850659887724203E-4</v>
      </c>
      <c r="AF52">
        <f t="shared" si="18"/>
        <v>3.4917742457842162E-4</v>
      </c>
      <c r="AG52">
        <f t="shared" si="18"/>
        <v>7.1067480528955149E-14</v>
      </c>
      <c r="AH52">
        <f t="shared" si="18"/>
        <v>7.6768877226994936E-6</v>
      </c>
      <c r="AI52">
        <f t="shared" si="18"/>
        <v>3.9311831500419532E-17</v>
      </c>
      <c r="AJ52">
        <f t="shared" si="18"/>
        <v>1.4560623395439697E-5</v>
      </c>
      <c r="AK52">
        <f t="shared" si="18"/>
        <v>1.005726224514327E-3</v>
      </c>
      <c r="AL52">
        <f t="shared" si="18"/>
        <v>6.756535095548987E-5</v>
      </c>
      <c r="AM52">
        <f t="shared" si="18"/>
        <v>1.1244021300514828E-5</v>
      </c>
      <c r="AN52">
        <f t="shared" si="18"/>
        <v>2.4822444063805631E-7</v>
      </c>
      <c r="AO52">
        <f t="shared" si="18"/>
        <v>1.316962911021686E-9</v>
      </c>
      <c r="AP52">
        <f t="shared" si="18"/>
        <v>3.5676783683561549E-5</v>
      </c>
      <c r="AQ52">
        <f t="shared" si="18"/>
        <v>2.6302353793363081E-2</v>
      </c>
      <c r="AR52">
        <f t="shared" si="18"/>
        <v>1.5746758094802098E-3</v>
      </c>
      <c r="AS52">
        <f t="shared" si="16"/>
        <v>1.6258276061871834E-6</v>
      </c>
      <c r="AT52">
        <f t="shared" si="16"/>
        <v>4.1114730043717899E-8</v>
      </c>
      <c r="AU52">
        <f t="shared" si="16"/>
        <v>1.0062810525830646E-5</v>
      </c>
      <c r="AV52">
        <f t="shared" si="16"/>
        <v>1.0327134650194802E-6</v>
      </c>
      <c r="AW52">
        <f t="shared" si="20"/>
        <v>4.3651946699656767E-11</v>
      </c>
      <c r="AX52">
        <f t="shared" si="20"/>
        <v>6.6659486437918267E-7</v>
      </c>
      <c r="AY52">
        <f t="shared" si="20"/>
        <v>1.0781190045071699E-7</v>
      </c>
      <c r="AZ52">
        <f t="shared" si="20"/>
        <v>2.888420713190865E-7</v>
      </c>
      <c r="BA52">
        <f t="shared" si="20"/>
        <v>1.3854800403111702E-7</v>
      </c>
      <c r="BB52">
        <f t="shared" si="20"/>
        <v>5.6943981706750156E-7</v>
      </c>
      <c r="BC52">
        <f t="shared" si="20"/>
        <v>2.7908920098630126E-6</v>
      </c>
      <c r="BD52">
        <f t="shared" si="20"/>
        <v>6.5849602779555602E-6</v>
      </c>
      <c r="BE52">
        <f t="shared" si="20"/>
        <v>2.5139542524309259E-9</v>
      </c>
      <c r="BF52">
        <f t="shared" si="20"/>
        <v>3.8567330891320125E-6</v>
      </c>
      <c r="BG52">
        <f t="shared" si="20"/>
        <v>1.3550473878299661E-2</v>
      </c>
      <c r="BH52">
        <f t="shared" si="20"/>
        <v>2.4650840136761095E-3</v>
      </c>
      <c r="BI52">
        <f t="shared" si="20"/>
        <v>1.3507053912848738E-5</v>
      </c>
      <c r="BJ52">
        <f t="shared" si="20"/>
        <v>2.1117989876441687E-5</v>
      </c>
      <c r="BK52" s="2"/>
      <c r="BL52" s="2"/>
    </row>
    <row r="53" spans="1:64" x14ac:dyDescent="0.2">
      <c r="A53" s="2">
        <f t="shared" si="22"/>
        <v>100</v>
      </c>
      <c r="B53">
        <f t="shared" si="21"/>
        <v>3.0793248846530945E-6</v>
      </c>
      <c r="C53">
        <f t="shared" si="21"/>
        <v>1.063560993380886E-5</v>
      </c>
      <c r="D53">
        <f t="shared" si="21"/>
        <v>7.1211134502879054E-6</v>
      </c>
      <c r="E53">
        <f t="shared" si="21"/>
        <v>2.8951772495536603E-6</v>
      </c>
      <c r="F53">
        <f t="shared" si="21"/>
        <v>2.2889820553194601E-3</v>
      </c>
      <c r="G53">
        <f t="shared" si="21"/>
        <v>1.7444610044590279E-8</v>
      </c>
      <c r="H53">
        <f t="shared" si="21"/>
        <v>4.4298494302467026E-7</v>
      </c>
      <c r="I53">
        <f t="shared" si="21"/>
        <v>3.5287810237243105E-5</v>
      </c>
      <c r="J53">
        <f t="shared" si="21"/>
        <v>6.2856092346641592E-6</v>
      </c>
      <c r="K53">
        <f t="shared" si="21"/>
        <v>1.3639046889790272E-6</v>
      </c>
      <c r="L53">
        <f t="shared" si="21"/>
        <v>5.8321122748481432E-9</v>
      </c>
      <c r="M53">
        <f t="shared" si="21"/>
        <v>8.7170234705653607E-9</v>
      </c>
      <c r="N53">
        <f t="shared" si="21"/>
        <v>5.0186309845303898E-5</v>
      </c>
      <c r="O53">
        <f t="shared" si="21"/>
        <v>3.7330465776617163E-8</v>
      </c>
      <c r="P53">
        <f t="shared" si="21"/>
        <v>5.4781025950422796E-5</v>
      </c>
      <c r="Q53">
        <f t="shared" si="21"/>
        <v>9.5116034198341808E-7</v>
      </c>
      <c r="R53">
        <f t="shared" si="17"/>
        <v>2.2332181202506883E-4</v>
      </c>
      <c r="S53">
        <f t="shared" si="17"/>
        <v>2.2041584250742614E-7</v>
      </c>
      <c r="T53">
        <f t="shared" si="17"/>
        <v>8.0272949407847384E-9</v>
      </c>
      <c r="U53">
        <f t="shared" si="17"/>
        <v>3.2512370007862479E-9</v>
      </c>
      <c r="V53">
        <f t="shared" si="17"/>
        <v>5.0062585382103208E-6</v>
      </c>
      <c r="W53">
        <f t="shared" si="17"/>
        <v>3.9501793391141377E-3</v>
      </c>
      <c r="X53">
        <f t="shared" si="17"/>
        <v>1.4981379629745723E-3</v>
      </c>
      <c r="Y53">
        <f t="shared" si="17"/>
        <v>1.0484463213579673E-5</v>
      </c>
      <c r="Z53">
        <f t="shared" si="17"/>
        <v>1.2747614470072071E-9</v>
      </c>
      <c r="AA53">
        <f t="shared" si="17"/>
        <v>1.2405167497814048E-3</v>
      </c>
      <c r="AB53">
        <f t="shared" si="17"/>
        <v>4.6065733966977381E-4</v>
      </c>
      <c r="AC53">
        <f t="shared" si="18"/>
        <v>2.2801533452954547E-6</v>
      </c>
      <c r="AD53">
        <f t="shared" si="18"/>
        <v>2.8316791703869695E-6</v>
      </c>
      <c r="AE53">
        <f t="shared" si="18"/>
        <v>1.8572158023977698E-4</v>
      </c>
      <c r="AF53">
        <f t="shared" si="18"/>
        <v>1.44191671046641E-4</v>
      </c>
      <c r="AG53">
        <f t="shared" si="18"/>
        <v>2.4589260378138497E-15</v>
      </c>
      <c r="AH53">
        <f t="shared" si="18"/>
        <v>2.0743041305261224E-6</v>
      </c>
      <c r="AI53">
        <f t="shared" si="18"/>
        <v>5.9114297203920518E-19</v>
      </c>
      <c r="AJ53">
        <f t="shared" si="18"/>
        <v>4.2243074710476939E-6</v>
      </c>
      <c r="AK53">
        <f t="shared" si="18"/>
        <v>4.6711301900505351E-4</v>
      </c>
      <c r="AL53">
        <f t="shared" si="18"/>
        <v>2.3246632021340798E-5</v>
      </c>
      <c r="AM53">
        <f t="shared" si="18"/>
        <v>3.1697431084503479E-6</v>
      </c>
      <c r="AN53">
        <f t="shared" si="18"/>
        <v>4.5807688621435021E-8</v>
      </c>
      <c r="AO53">
        <f t="shared" si="18"/>
        <v>1.3578740655639354E-10</v>
      </c>
      <c r="AP53">
        <f t="shared" si="18"/>
        <v>1.1434214311969143E-5</v>
      </c>
      <c r="AQ53">
        <f t="shared" si="18"/>
        <v>1.7556521040238249E-2</v>
      </c>
      <c r="AR53">
        <f t="shared" si="18"/>
        <v>7.687195938200339E-4</v>
      </c>
      <c r="AS53">
        <f t="shared" si="16"/>
        <v>3.6970944726559713E-7</v>
      </c>
      <c r="AT53">
        <f t="shared" si="16"/>
        <v>6.2134168707338566E-9</v>
      </c>
      <c r="AU53">
        <f t="shared" si="16"/>
        <v>2.8019855014267676E-6</v>
      </c>
      <c r="AV53">
        <f t="shared" si="16"/>
        <v>2.2328856797566559E-7</v>
      </c>
      <c r="AW53">
        <f t="shared" si="20"/>
        <v>3.0824277579306964E-12</v>
      </c>
      <c r="AX53">
        <f t="shared" si="20"/>
        <v>1.3728541592210995E-7</v>
      </c>
      <c r="AY53">
        <f t="shared" si="20"/>
        <v>1.8135041650447793E-8</v>
      </c>
      <c r="AZ53">
        <f t="shared" si="20"/>
        <v>5.4208472207960475E-8</v>
      </c>
      <c r="BA53">
        <f t="shared" si="20"/>
        <v>2.3963809555764294E-8</v>
      </c>
      <c r="BB53">
        <f t="shared" si="20"/>
        <v>1.1524144660689826E-7</v>
      </c>
      <c r="BC53">
        <f t="shared" si="20"/>
        <v>6.7391227861633535E-7</v>
      </c>
      <c r="BD53">
        <f t="shared" si="20"/>
        <v>1.7491894284084794E-6</v>
      </c>
      <c r="BE53">
        <f t="shared" si="20"/>
        <v>2.7851046772362969E-10</v>
      </c>
      <c r="BF53">
        <f t="shared" si="20"/>
        <v>9.6535805914919248E-7</v>
      </c>
      <c r="BG53">
        <f t="shared" si="20"/>
        <v>8.4022165495132878E-3</v>
      </c>
      <c r="BH53">
        <f t="shared" si="20"/>
        <v>1.2648390062198465E-3</v>
      </c>
      <c r="BI53">
        <f t="shared" si="20"/>
        <v>3.886080697467279E-6</v>
      </c>
      <c r="BJ53">
        <f t="shared" si="20"/>
        <v>6.3851268617830667E-6</v>
      </c>
      <c r="BK53" s="2"/>
      <c r="BL53" s="2"/>
    </row>
    <row r="54" spans="1:64" x14ac:dyDescent="0.2">
      <c r="A54" s="2"/>
    </row>
    <row r="77" spans="1:66" x14ac:dyDescent="0.2">
      <c r="A77" s="2"/>
      <c r="BK77" s="2"/>
      <c r="BN77" s="2"/>
    </row>
    <row r="115" spans="1:66" x14ac:dyDescent="0.2">
      <c r="A115" s="2"/>
      <c r="BK115" s="2"/>
    </row>
    <row r="116" spans="1:66" x14ac:dyDescent="0.2">
      <c r="BN116" s="2"/>
    </row>
    <row r="137" spans="1:67" x14ac:dyDescent="0.2">
      <c r="A137" s="2"/>
      <c r="BK137" s="2"/>
      <c r="BO137" s="2"/>
    </row>
    <row r="148" spans="1:67" x14ac:dyDescent="0.2">
      <c r="A148" s="2"/>
      <c r="BK148" s="2"/>
      <c r="BO148" s="2"/>
    </row>
    <row r="151" spans="1:67" x14ac:dyDescent="0.2">
      <c r="BN151" s="2"/>
    </row>
    <row r="156" spans="1:67" x14ac:dyDescent="0.2">
      <c r="A156" s="2"/>
      <c r="BK156" s="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48B5-D355-4547-BA3F-3AA78C5A690F}">
  <dimension ref="A1:J48"/>
  <sheetViews>
    <sheetView workbookViewId="0"/>
  </sheetViews>
  <sheetFormatPr baseColWidth="10" defaultRowHeight="15" x14ac:dyDescent="0.2"/>
  <cols>
    <col min="2" max="2" width="13.33203125" customWidth="1"/>
    <col min="5" max="5" width="18.1640625" customWidth="1"/>
    <col min="8" max="8" width="18.33203125" customWidth="1"/>
  </cols>
  <sheetData>
    <row r="1" spans="1:10" x14ac:dyDescent="0.2">
      <c r="A1" t="s">
        <v>160</v>
      </c>
      <c r="B1" t="str">
        <f>CONCATENATE("WT_average_N_=_",COUNT(Exponenial_Predicted_Fittedcurv!B7:AF7))</f>
        <v>WT_average_N_=_31</v>
      </c>
      <c r="C1" t="s">
        <v>161</v>
      </c>
      <c r="D1" t="s">
        <v>162</v>
      </c>
      <c r="E1" t="str">
        <f>CONCATENATE("EPN_average_N_=_",COUNT(Exponenial_Predicted_Fittedcurv!AG7:AR7))</f>
        <v>EPN_average_N_=_12</v>
      </c>
      <c r="F1" t="s">
        <v>165</v>
      </c>
      <c r="G1" t="s">
        <v>166</v>
      </c>
      <c r="H1" t="str">
        <f>CONCATENATE("LVNV_average_N_=_",COUNT(Exponenial_Predicted_Fittedcurv!AS7:BJ7))</f>
        <v>LVNV_average_N_=_18</v>
      </c>
      <c r="I1" t="s">
        <v>163</v>
      </c>
      <c r="J1" t="s">
        <v>164</v>
      </c>
    </row>
    <row r="2" spans="1:10" x14ac:dyDescent="0.2">
      <c r="A2" s="2">
        <v>0</v>
      </c>
      <c r="B2">
        <f>AVERAGE(Exponenial_Predicted_Fittedcurv!B7:AF7)</f>
        <v>1</v>
      </c>
      <c r="C2">
        <f>AVERAGE(Exponenial_Predicted_Fittedcurv!B7:AF7)+(STDEV(Exponenial_Predicted_Fittedcurv!B7:AF7)/SQRT(COUNT(Exponenial_Predicted_Fittedcurv!B7:AF7)))</f>
        <v>1</v>
      </c>
      <c r="D2">
        <f>AVERAGE(Exponenial_Predicted_Fittedcurv!B7:AF7)-(STDEV(Exponenial_Predicted_Fittedcurv!B7:AF7)/SQRT(COUNT(Exponenial_Predicted_Fittedcurv!B7:AF7)))</f>
        <v>1</v>
      </c>
      <c r="E2">
        <f>AVERAGE(Exponenial_Predicted_Fittedcurv!AG7:AR7)</f>
        <v>1</v>
      </c>
      <c r="F2">
        <f>AVERAGE(Exponenial_Predicted_Fittedcurv!AG7:AR7)+(STDEV(Exponenial_Predicted_Fittedcurv!AG7:AR7)/SQRT(COUNT(Exponenial_Predicted_Fittedcurv!AG7:AR7)))</f>
        <v>1</v>
      </c>
      <c r="G2">
        <f>AVERAGE(Exponenial_Predicted_Fittedcurv!AG7:AR7)-(STDEV(Exponenial_Predicted_Fittedcurv!AG7:AR7)/SQRT(COUNT(Exponenial_Predicted_Fittedcurv!AG7:AR7)))</f>
        <v>1</v>
      </c>
      <c r="H2">
        <f>AVERAGE(Exponenial_Predicted_Fittedcurv!AS7:BJ7)</f>
        <v>1</v>
      </c>
      <c r="I2">
        <f>AVERAGE(Exponenial_Predicted_Fittedcurv!AS7:BJ7)+(STDEV(Exponenial_Predicted_Fittedcurv!AS7:BJ7)/SQRT(COUNT(Exponenial_Predicted_Fittedcurv!AS7:BJ7)))</f>
        <v>1</v>
      </c>
      <c r="J2">
        <f>AVERAGE(Exponenial_Predicted_Fittedcurv!AS7:BJ7)-(STDEV(Exponenial_Predicted_Fittedcurv!AS7:BJ7)/SQRT(COUNT(Exponenial_Predicted_Fittedcurv!AS7:BJ7)))</f>
        <v>1</v>
      </c>
    </row>
    <row r="3" spans="1:10" x14ac:dyDescent="0.2">
      <c r="A3" s="2">
        <v>0.5</v>
      </c>
      <c r="B3">
        <f>AVERAGE(Exponenial_Predicted_Fittedcurv!B8:AF8)</f>
        <v>0.93970441131834104</v>
      </c>
      <c r="C3">
        <f>AVERAGE(Exponenial_Predicted_Fittedcurv!B8:AF8)+(STDEV(Exponenial_Predicted_Fittedcurv!B8:AF8)/SQRT(COUNT(Exponenial_Predicted_Fittedcurv!B8:AF8)))</f>
        <v>0.94329303611739712</v>
      </c>
      <c r="D3">
        <f>AVERAGE(Exponenial_Predicted_Fittedcurv!B8:AF8)-(STDEV(Exponenial_Predicted_Fittedcurv!B8:AF8)/SQRT(COUNT(Exponenial_Predicted_Fittedcurv!B8:AF8)))</f>
        <v>0.93611578651928495</v>
      </c>
      <c r="E3">
        <f>AVERAGE(Exponenial_Predicted_Fittedcurv!AG8:AR8)</f>
        <v>0.92355806228504189</v>
      </c>
      <c r="F3">
        <f>AVERAGE(Exponenial_Predicted_Fittedcurv!AG8:AR8)+(STDEV(Exponenial_Predicted_Fittedcurv!AG8:AR8)/SQRT(COUNT(Exponenial_Predicted_Fittedcurv!AG8:AR8)))</f>
        <v>0.93811355267582897</v>
      </c>
      <c r="G3">
        <f>AVERAGE(Exponenial_Predicted_Fittedcurv!AG8:AR8)-(STDEV(Exponenial_Predicted_Fittedcurv!AG8:AR8)/SQRT(COUNT(Exponenial_Predicted_Fittedcurv!AG8:AR8)))</f>
        <v>0.90900257189425482</v>
      </c>
      <c r="H3">
        <f>AVERAGE(Exponenial_Predicted_Fittedcurv!AS8:BJ8)</f>
        <v>0.92765432374241841</v>
      </c>
      <c r="I3">
        <f>AVERAGE(Exponenial_Predicted_Fittedcurv!AS8:BJ8)+(STDEV(Exponenial_Predicted_Fittedcurv!AS8:BJ8)/SQRT(COUNT(Exponenial_Predicted_Fittedcurv!AS8:BJ8)))</f>
        <v>0.9330522503294294</v>
      </c>
      <c r="J3">
        <f>AVERAGE(Exponenial_Predicted_Fittedcurv!AS8:BJ8)-(STDEV(Exponenial_Predicted_Fittedcurv!AS8:BJ8)/SQRT(COUNT(Exponenial_Predicted_Fittedcurv!AS8:BJ8)))</f>
        <v>0.92225639715540741</v>
      </c>
    </row>
    <row r="4" spans="1:10" x14ac:dyDescent="0.2">
      <c r="A4" s="2">
        <v>1</v>
      </c>
      <c r="B4">
        <f>AVERAGE(Exponenial_Predicted_Fittedcurv!B9:AF9)</f>
        <v>0.88343072748960239</v>
      </c>
      <c r="C4">
        <f>AVERAGE(Exponenial_Predicted_Fittedcurv!B9:AF9)+(STDEV(Exponenial_Predicted_Fittedcurv!B9:AF9)/SQRT(COUNT(Exponenial_Predicted_Fittedcurv!B9:AF9)))</f>
        <v>0.8901611662314064</v>
      </c>
      <c r="D4">
        <f>AVERAGE(Exponenial_Predicted_Fittedcurv!B9:AF9)-(STDEV(Exponenial_Predicted_Fittedcurv!B9:AF9)/SQRT(COUNT(Exponenial_Predicted_Fittedcurv!B9:AF9)))</f>
        <v>0.87670028874779837</v>
      </c>
      <c r="E4">
        <f>AVERAGE(Exponenial_Predicted_Fittedcurv!AG9:AR9)</f>
        <v>0.85528997971738085</v>
      </c>
      <c r="F4">
        <f>AVERAGE(Exponenial_Predicted_Fittedcurv!AG9:AR9)+(STDEV(Exponenial_Predicted_Fittedcurv!AG9:AR9)/SQRT(COUNT(Exponenial_Predicted_Fittedcurv!AG9:AR9)))</f>
        <v>0.88134839135741394</v>
      </c>
      <c r="G4">
        <f>AVERAGE(Exponenial_Predicted_Fittedcurv!AG9:AR9)-(STDEV(Exponenial_Predicted_Fittedcurv!AG9:AR9)/SQRT(COUNT(Exponenial_Predicted_Fittedcurv!AG9:AR9)))</f>
        <v>0.82923156807734777</v>
      </c>
      <c r="H4">
        <f>AVERAGE(Exponenial_Predicted_Fittedcurv!AS9:BJ9)</f>
        <v>0.86103788375246226</v>
      </c>
      <c r="I4">
        <f>AVERAGE(Exponenial_Predicted_Fittedcurv!AS9:BJ9)+(STDEV(Exponenial_Predicted_Fittedcurv!AS9:BJ9)/SQRT(COUNT(Exponenial_Predicted_Fittedcurv!AS9:BJ9)))</f>
        <v>0.87105649058785506</v>
      </c>
      <c r="J4">
        <f>AVERAGE(Exponenial_Predicted_Fittedcurv!AS9:BJ9)-(STDEV(Exponenial_Predicted_Fittedcurv!AS9:BJ9)/SQRT(COUNT(Exponenial_Predicted_Fittedcurv!AS9:BJ9)))</f>
        <v>0.85101927691706947</v>
      </c>
    </row>
    <row r="5" spans="1:10" x14ac:dyDescent="0.2">
      <c r="A5" s="2">
        <f>A4+0.5</f>
        <v>1.5</v>
      </c>
      <c r="B5">
        <f>AVERAGE(Exponenial_Predicted_Fittedcurv!B10:AF10)</f>
        <v>0.83088829998162661</v>
      </c>
      <c r="C5">
        <f>AVERAGE(Exponenial_Predicted_Fittedcurv!B10:AF10)+(STDEV(Exponenial_Predicted_Fittedcurv!B10:AF10)/SQRT(COUNT(Exponenial_Predicted_Fittedcurv!B10:AF10)))</f>
        <v>0.84035944961126063</v>
      </c>
      <c r="D5">
        <f>AVERAGE(Exponenial_Predicted_Fittedcurv!B10:AF10)-(STDEV(Exponenial_Predicted_Fittedcurv!B10:AF10)/SQRT(COUNT(Exponenial_Predicted_Fittedcurv!B10:AF10)))</f>
        <v>0.82141715035199259</v>
      </c>
      <c r="E5">
        <f>AVERAGE(Exponenial_Predicted_Fittedcurv!AG10:AR10)</f>
        <v>0.79408079408951238</v>
      </c>
      <c r="F5">
        <f>AVERAGE(Exponenial_Predicted_Fittedcurv!AG10:AR10)+(STDEV(Exponenial_Predicted_Fittedcurv!AG10:AR10)/SQRT(COUNT(Exponenial_Predicted_Fittedcurv!AG10:AR10)))</f>
        <v>0.82917016531566379</v>
      </c>
      <c r="G5">
        <f>AVERAGE(Exponenial_Predicted_Fittedcurv!AG10:AR10)-(STDEV(Exponenial_Predicted_Fittedcurv!AG10:AR10)/SQRT(COUNT(Exponenial_Predicted_Fittedcurv!AG10:AR10)))</f>
        <v>0.75899142286336096</v>
      </c>
      <c r="H5">
        <f>AVERAGE(Exponenial_Predicted_Fittedcurv!AS10:BJ10)</f>
        <v>0.79966468951609793</v>
      </c>
      <c r="I5">
        <f>AVERAGE(Exponenial_Predicted_Fittedcurv!AS10:BJ10)+(STDEV(Exponenial_Predicted_Fittedcurv!AS10:BJ10)/SQRT(COUNT(Exponenial_Predicted_Fittedcurv!AS10:BJ10)))</f>
        <v>0.81362612595422801</v>
      </c>
      <c r="J5">
        <f>AVERAGE(Exponenial_Predicted_Fittedcurv!AS10:BJ10)-(STDEV(Exponenial_Predicted_Fittedcurv!AS10:BJ10)/SQRT(COUNT(Exponenial_Predicted_Fittedcurv!AS10:BJ10)))</f>
        <v>0.78570325307796784</v>
      </c>
    </row>
    <row r="6" spans="1:10" x14ac:dyDescent="0.2">
      <c r="A6" s="2">
        <f t="shared" ref="A6:A22" si="0">A5+0.5</f>
        <v>2</v>
      </c>
      <c r="B6">
        <f>AVERAGE(Exponenial_Predicted_Fittedcurv!B11:AF11)</f>
        <v>0.78180881444252337</v>
      </c>
      <c r="C6">
        <f>AVERAGE(Exponenial_Predicted_Fittedcurv!B11:AF11)+(STDEV(Exponenial_Predicted_Fittedcurv!B11:AF11)/SQRT(COUNT(Exponenial_Predicted_Fittedcurv!B11:AF11)))</f>
        <v>0.79366083125755427</v>
      </c>
      <c r="D6">
        <f>AVERAGE(Exponenial_Predicted_Fittedcurv!B11:AF11)-(STDEV(Exponenial_Predicted_Fittedcurv!B11:AF11)/SQRT(COUNT(Exponenial_Predicted_Fittedcurv!B11:AF11)))</f>
        <v>0.76995679762749247</v>
      </c>
      <c r="E6">
        <f>AVERAGE(Exponenial_Predicted_Fittedcurv!AG11:AR11)</f>
        <v>0.73899039839417335</v>
      </c>
      <c r="F6">
        <f>AVERAGE(Exponenial_Predicted_Fittedcurv!AG11:AR11)+(STDEV(Exponenial_Predicted_Fittedcurv!AG11:AR11)/SQRT(COUNT(Exponenial_Predicted_Fittedcurv!AG11:AR11)))</f>
        <v>0.78111034332962692</v>
      </c>
      <c r="G6">
        <f>AVERAGE(Exponenial_Predicted_Fittedcurv!AG11:AR11)-(STDEV(Exponenial_Predicted_Fittedcurv!AG11:AR11)/SQRT(COUNT(Exponenial_Predicted_Fittedcurv!AG11:AR11)))</f>
        <v>0.69687045345871979</v>
      </c>
      <c r="H6">
        <f>AVERAGE(Exponenial_Predicted_Fittedcurv!AS11:BJ11)</f>
        <v>0.74309256946659596</v>
      </c>
      <c r="I6">
        <f>AVERAGE(Exponenial_Predicted_Fittedcurv!AS11:BJ11)+(STDEV(Exponenial_Predicted_Fittedcurv!AS11:BJ11)/SQRT(COUNT(Exponenial_Predicted_Fittedcurv!AS11:BJ11)))</f>
        <v>0.76040576117623937</v>
      </c>
      <c r="J6">
        <f>AVERAGE(Exponenial_Predicted_Fittedcurv!AS11:BJ11)-(STDEV(Exponenial_Predicted_Fittedcurv!AS11:BJ11)/SQRT(COUNT(Exponenial_Predicted_Fittedcurv!AS11:BJ11)))</f>
        <v>0.72577937775695256</v>
      </c>
    </row>
    <row r="7" spans="1:10" x14ac:dyDescent="0.2">
      <c r="A7" s="2">
        <f t="shared" si="0"/>
        <v>2.5</v>
      </c>
      <c r="B7">
        <f>AVERAGE(Exponenial_Predicted_Fittedcurv!B12:AF12)</f>
        <v>0.73594449316168431</v>
      </c>
      <c r="C7">
        <f>AVERAGE(Exponenial_Predicted_Fittedcurv!B12:AF12)+(STDEV(Exponenial_Predicted_Fittedcurv!B12:AF12)/SQRT(COUNT(Exponenial_Predicted_Fittedcurv!B12:AF12)))</f>
        <v>0.74985476976372745</v>
      </c>
      <c r="D7">
        <f>AVERAGE(Exponenial_Predicted_Fittedcurv!B12:AF12)-(STDEV(Exponenial_Predicted_Fittedcurv!B12:AF12)/SQRT(COUNT(Exponenial_Predicted_Fittedcurv!B12:AF12)))</f>
        <v>0.72203421655964117</v>
      </c>
      <c r="E7">
        <f>AVERAGE(Exponenial_Predicted_Fittedcurv!AG12:AR12)</f>
        <v>0.68922407928908236</v>
      </c>
      <c r="F7">
        <f>AVERAGE(Exponenial_Predicted_Fittedcurv!AG12:AR12)+(STDEV(Exponenial_Predicted_Fittedcurv!AG12:AR12)/SQRT(COUNT(Exponenial_Predicted_Fittedcurv!AG12:AR12)))</f>
        <v>0.7367571867482049</v>
      </c>
      <c r="G7">
        <f>AVERAGE(Exponenial_Predicted_Fittedcurv!AG12:AR12)-(STDEV(Exponenial_Predicted_Fittedcurv!AG12:AR12)/SQRT(COUNT(Exponenial_Predicted_Fittedcurv!AG12:AR12)))</f>
        <v>0.64169097182995982</v>
      </c>
      <c r="H7">
        <f>AVERAGE(Exponenial_Predicted_Fittedcurv!AS12:BJ12)</f>
        <v>0.69091898825693865</v>
      </c>
      <c r="I7">
        <f>AVERAGE(Exponenial_Predicted_Fittedcurv!AS12:BJ12)+(STDEV(Exponenial_Predicted_Fittedcurv!AS12:BJ12)/SQRT(COUNT(Exponenial_Predicted_Fittedcurv!AS12:BJ12)))</f>
        <v>0.71106861582347147</v>
      </c>
      <c r="J7">
        <f>AVERAGE(Exponenial_Predicted_Fittedcurv!AS12:BJ12)-(STDEV(Exponenial_Predicted_Fittedcurv!AS12:BJ12)/SQRT(COUNT(Exponenial_Predicted_Fittedcurv!AS12:BJ12)))</f>
        <v>0.67076936069040582</v>
      </c>
    </row>
    <row r="8" spans="1:10" x14ac:dyDescent="0.2">
      <c r="A8" s="2">
        <f t="shared" si="0"/>
        <v>3</v>
      </c>
      <c r="B8">
        <f>AVERAGE(Exponenial_Predicted_Fittedcurv!B13:AF13)</f>
        <v>0.69306644730556533</v>
      </c>
      <c r="C8">
        <f>AVERAGE(Exponenial_Predicted_Fittedcurv!B13:AF13)+(STDEV(Exponenial_Predicted_Fittedcurv!B13:AF13)/SQRT(COUNT(Exponenial_Predicted_Fittedcurv!B13:AF13)))</f>
        <v>0.70874597463785105</v>
      </c>
      <c r="D8">
        <f>AVERAGE(Exponenial_Predicted_Fittedcurv!B13:AF13)-(STDEV(Exponenial_Predicted_Fittedcurv!B13:AF13)/SQRT(COUNT(Exponenial_Predicted_Fittedcurv!B13:AF13)))</f>
        <v>0.6773869199732796</v>
      </c>
      <c r="E8">
        <f>AVERAGE(Exponenial_Predicted_Fittedcurv!AG13:AR13)</f>
        <v>0.6441082112453439</v>
      </c>
      <c r="F8">
        <f>AVERAGE(Exponenial_Predicted_Fittedcurv!AG13:AR13)+(STDEV(Exponenial_Predicted_Fittedcurv!AG13:AR13)/SQRT(COUNT(Exponenial_Predicted_Fittedcurv!AG13:AR13)))</f>
        <v>0.69574804191632378</v>
      </c>
      <c r="G8">
        <f>AVERAGE(Exponenial_Predicted_Fittedcurv!AG13:AR13)-(STDEV(Exponenial_Predicted_Fittedcurv!AG13:AR13)/SQRT(COUNT(Exponenial_Predicted_Fittedcurv!AG13:AR13)))</f>
        <v>0.59246838057436402</v>
      </c>
      <c r="H8">
        <f>AVERAGE(Exponenial_Predicted_Fittedcurv!AS13:BJ13)</f>
        <v>0.6427772846849481</v>
      </c>
      <c r="I8">
        <f>AVERAGE(Exponenial_Predicted_Fittedcurv!AS13:BJ13)+(STDEV(Exponenial_Predicted_Fittedcurv!AS13:BJ13)/SQRT(COUNT(Exponenial_Predicted_Fittedcurv!AS13:BJ13)))</f>
        <v>0.66531415979886832</v>
      </c>
      <c r="J8">
        <f>AVERAGE(Exponenial_Predicted_Fittedcurv!AS13:BJ13)-(STDEV(Exponenial_Predicted_Fittedcurv!AS13:BJ13)/SQRT(COUNT(Exponenial_Predicted_Fittedcurv!AS13:BJ13)))</f>
        <v>0.62024040957102788</v>
      </c>
    </row>
    <row r="9" spans="1:10" x14ac:dyDescent="0.2">
      <c r="A9" s="2">
        <f t="shared" si="0"/>
        <v>3.5</v>
      </c>
      <c r="B9">
        <f>AVERAGE(Exponenial_Predicted_Fittedcurv!B14:AF14)</f>
        <v>0.65296316612126992</v>
      </c>
      <c r="C9">
        <f>AVERAGE(Exponenial_Predicted_Fittedcurv!B14:AF14)+(STDEV(Exponenial_Predicted_Fittedcurv!B14:AF14)/SQRT(COUNT(Exponenial_Predicted_Fittedcurv!B14:AF14)))</f>
        <v>0.67015324407809218</v>
      </c>
      <c r="D9">
        <f>AVERAGE(Exponenial_Predicted_Fittedcurv!B14:AF14)-(STDEV(Exponenial_Predicted_Fittedcurv!B14:AF14)/SQRT(COUNT(Exponenial_Predicted_Fittedcurv!B14:AF14)))</f>
        <v>0.63577308816444766</v>
      </c>
      <c r="E9">
        <f>AVERAGE(Exponenial_Predicted_Fittedcurv!AG14:AR14)</f>
        <v>0.60307018209293872</v>
      </c>
      <c r="F9">
        <f>AVERAGE(Exponenial_Predicted_Fittedcurv!AG14:AR14)+(STDEV(Exponenial_Predicted_Fittedcurv!AG14:AR14)/SQRT(COUNT(Exponenial_Predicted_Fittedcurv!AG14:AR14)))</f>
        <v>0.65776275292397002</v>
      </c>
      <c r="G9">
        <f>AVERAGE(Exponenial_Predicted_Fittedcurv!AG14:AR14)-(STDEV(Exponenial_Predicted_Fittedcurv!AG14:AR14)/SQRT(COUNT(Exponenial_Predicted_Fittedcurv!AG14:AR14)))</f>
        <v>0.54837761126190743</v>
      </c>
      <c r="H9">
        <f>AVERAGE(Exponenial_Predicted_Fittedcurv!AS14:BJ14)</f>
        <v>0.5983332859947873</v>
      </c>
      <c r="I9">
        <f>AVERAGE(Exponenial_Predicted_Fittedcurv!AS14:BJ14)+(STDEV(Exponenial_Predicted_Fittedcurv!AS14:BJ14)/SQRT(COUNT(Exponenial_Predicted_Fittedcurv!AS14:BJ14)))</f>
        <v>0.62286594968716236</v>
      </c>
      <c r="J9">
        <f>AVERAGE(Exponenial_Predicted_Fittedcurv!AS14:BJ14)-(STDEV(Exponenial_Predicted_Fittedcurv!AS14:BJ14)/SQRT(COUNT(Exponenial_Predicted_Fittedcurv!AS14:BJ14)))</f>
        <v>0.57380062230241224</v>
      </c>
    </row>
    <row r="10" spans="1:10" x14ac:dyDescent="0.2">
      <c r="A10" s="2">
        <f t="shared" si="0"/>
        <v>4</v>
      </c>
      <c r="B10">
        <f>AVERAGE(Exponenial_Predicted_Fittedcurv!B15:AF15)</f>
        <v>0.61543913141753737</v>
      </c>
      <c r="C10">
        <f>AVERAGE(Exponenial_Predicted_Fittedcurv!B15:AF15)+(STDEV(Exponenial_Predicted_Fittedcurv!B15:AF15)/SQRT(COUNT(Exponenial_Predicted_Fittedcurv!B15:AF15)))</f>
        <v>0.63390839495414175</v>
      </c>
      <c r="D10">
        <f>AVERAGE(Exponenial_Predicted_Fittedcurv!B15:AF15)-(STDEV(Exponenial_Predicted_Fittedcurv!B15:AF15)/SQRT(COUNT(Exponenial_Predicted_Fittedcurv!B15:AF15)))</f>
        <v>0.59696986788093298</v>
      </c>
      <c r="E10">
        <f>AVERAGE(Exponenial_Predicted_Fittedcurv!AG15:AR15)</f>
        <v>0.56562179629380094</v>
      </c>
      <c r="F10">
        <f>AVERAGE(Exponenial_Predicted_Fittedcurv!AG15:AR15)+(STDEV(Exponenial_Predicted_Fittedcurv!AG15:AR15)/SQRT(COUNT(Exponenial_Predicted_Fittedcurv!AG15:AR15)))</f>
        <v>0.62251802591829297</v>
      </c>
      <c r="G10">
        <f>AVERAGE(Exponenial_Predicted_Fittedcurv!AG15:AR15)-(STDEV(Exponenial_Predicted_Fittedcurv!AG15:AR15)/SQRT(COUNT(Exponenial_Predicted_Fittedcurv!AG15:AR15)))</f>
        <v>0.5087255666693089</v>
      </c>
      <c r="H10">
        <f>AVERAGE(Exponenial_Predicted_Fittedcurv!AS15:BJ15)</f>
        <v>0.55728225911844043</v>
      </c>
      <c r="I10">
        <f>AVERAGE(Exponenial_Predicted_Fittedcurv!AS15:BJ15)+(STDEV(Exponenial_Predicted_Fittedcurv!AS15:BJ15)/SQRT(COUNT(Exponenial_Predicted_Fittedcurv!AS15:BJ15)))</f>
        <v>0.5834696482861812</v>
      </c>
      <c r="J10">
        <f>AVERAGE(Exponenial_Predicted_Fittedcurv!AS15:BJ15)-(STDEV(Exponenial_Predicted_Fittedcurv!AS15:BJ15)/SQRT(COUNT(Exponenial_Predicted_Fittedcurv!AS15:BJ15)))</f>
        <v>0.53109486995069966</v>
      </c>
    </row>
    <row r="11" spans="1:10" x14ac:dyDescent="0.2">
      <c r="A11" s="2">
        <f t="shared" si="0"/>
        <v>4.5</v>
      </c>
      <c r="B11">
        <f>AVERAGE(Exponenial_Predicted_Fittedcurv!B16:AF16)</f>
        <v>0.58031354665049373</v>
      </c>
      <c r="C11">
        <f>AVERAGE(Exponenial_Predicted_Fittedcurv!B16:AF16)+(STDEV(Exponenial_Predicted_Fittedcurv!B16:AF16)/SQRT(COUNT(Exponenial_Predicted_Fittedcurv!B16:AF16)))</f>
        <v>0.59985527744075995</v>
      </c>
      <c r="D11">
        <f>AVERAGE(Exponenial_Predicted_Fittedcurv!B16:AF16)-(STDEV(Exponenial_Predicted_Fittedcurv!B16:AF16)/SQRT(COUNT(Exponenial_Predicted_Fittedcurv!B16:AF16)))</f>
        <v>0.56077181586022751</v>
      </c>
      <c r="E11">
        <f>AVERAGE(Exponenial_Predicted_Fittedcurv!AG16:AR16)</f>
        <v>0.5313455384430168</v>
      </c>
      <c r="F11">
        <f>AVERAGE(Exponenial_Predicted_Fittedcurv!AG16:AR16)+(STDEV(Exponenial_Predicted_Fittedcurv!AG16:AR16)/SQRT(COUNT(Exponenial_Predicted_Fittedcurv!AG16:AR16)))</f>
        <v>0.58976260190403984</v>
      </c>
      <c r="G11">
        <f>AVERAGE(Exponenial_Predicted_Fittedcurv!AG16:AR16)-(STDEV(Exponenial_Predicted_Fittedcurv!AG16:AR16)/SQRT(COUNT(Exponenial_Predicted_Fittedcurv!AG16:AR16)))</f>
        <v>0.47292847498199375</v>
      </c>
      <c r="H11">
        <f>AVERAGE(Exponenial_Predicted_Fittedcurv!AS16:BJ16)</f>
        <v>0.51934616371552789</v>
      </c>
      <c r="I11">
        <f>AVERAGE(Exponenial_Predicted_Fittedcurv!AS16:BJ16)+(STDEV(Exponenial_Predicted_Fittedcurv!AS16:BJ16)/SQRT(COUNT(Exponenial_Predicted_Fittedcurv!AS16:BJ16)))</f>
        <v>0.54689121127249507</v>
      </c>
      <c r="J11">
        <f>AVERAGE(Exponenial_Predicted_Fittedcurv!AS16:BJ16)-(STDEV(Exponenial_Predicted_Fittedcurv!AS16:BJ16)/SQRT(COUNT(Exponenial_Predicted_Fittedcurv!AS16:BJ16)))</f>
        <v>0.4918011161585607</v>
      </c>
    </row>
    <row r="12" spans="1:10" x14ac:dyDescent="0.2">
      <c r="A12" s="2">
        <f t="shared" si="0"/>
        <v>5</v>
      </c>
      <c r="B12">
        <f>AVERAGE(Exponenial_Predicted_Fittedcurv!B17:AF17)</f>
        <v>0.54741917086936875</v>
      </c>
      <c r="C12">
        <f>AVERAGE(Exponenial_Predicted_Fittedcurv!B17:AF17)+(STDEV(Exponenial_Predicted_Fittedcurv!B17:AF17)/SQRT(COUNT(Exponenial_Predicted_Fittedcurv!B17:AF17)))</f>
        <v>0.56784886738400076</v>
      </c>
      <c r="D12">
        <f>AVERAGE(Exponenial_Predicted_Fittedcurv!B17:AF17)-(STDEV(Exponenial_Predicted_Fittedcurv!B17:AF17)/SQRT(COUNT(Exponenial_Predicted_Fittedcurv!B17:AF17)))</f>
        <v>0.52698947435473675</v>
      </c>
      <c r="E12">
        <f>AVERAGE(Exponenial_Predicted_Fittedcurv!AG17:AR17)</f>
        <v>0.49988319082380867</v>
      </c>
      <c r="F12">
        <f>AVERAGE(Exponenial_Predicted_Fittedcurv!AG17:AR17)+(STDEV(Exponenial_Predicted_Fittedcurv!AG17:AR17)/SQRT(COUNT(Exponenial_Predicted_Fittedcurv!AG17:AR17)))</f>
        <v>0.55927311675032432</v>
      </c>
      <c r="G12">
        <f>AVERAGE(Exponenial_Predicted_Fittedcurv!AG17:AR17)-(STDEV(Exponenial_Predicted_Fittedcurv!AG17:AR17)/SQRT(COUNT(Exponenial_Predicted_Fittedcurv!AG17:AR17)))</f>
        <v>0.44049326489729301</v>
      </c>
      <c r="H12">
        <f>AVERAGE(Exponenial_Predicted_Fittedcurv!AS17:BJ17)</f>
        <v>0.48427117568218137</v>
      </c>
      <c r="I12">
        <f>AVERAGE(Exponenial_Predicted_Fittedcurv!AS17:BJ17)+(STDEV(Exponenial_Predicted_Fittedcurv!AS17:BJ17)/SQRT(COUNT(Exponenial_Predicted_Fittedcurv!AS17:BJ17)))</f>
        <v>0.51291522641102938</v>
      </c>
      <c r="J12">
        <f>AVERAGE(Exponenial_Predicted_Fittedcurv!AS17:BJ17)-(STDEV(Exponenial_Predicted_Fittedcurv!AS17:BJ17)/SQRT(COUNT(Exponenial_Predicted_Fittedcurv!AS17:BJ17)))</f>
        <v>0.45562712495333335</v>
      </c>
    </row>
    <row r="13" spans="1:10" x14ac:dyDescent="0.2">
      <c r="A13" s="2">
        <f t="shared" si="0"/>
        <v>5.5</v>
      </c>
      <c r="B13">
        <f>AVERAGE(Exponenial_Predicted_Fittedcurv!B18:AF18)</f>
        <v>0.51660124862329859</v>
      </c>
      <c r="C13">
        <f>AVERAGE(Exponenial_Predicted_Fittedcurv!B18:AF18)+(STDEV(Exponenial_Predicted_Fittedcurv!B18:AF18)/SQRT(COUNT(Exponenial_Predicted_Fittedcurv!B18:AF18)))</f>
        <v>0.53775443006084678</v>
      </c>
      <c r="D13">
        <f>AVERAGE(Exponenial_Predicted_Fittedcurv!B18:AF18)-(STDEV(Exponenial_Predicted_Fittedcurv!B18:AF18)/SQRT(COUNT(Exponenial_Predicted_Fittedcurv!B18:AF18)))</f>
        <v>0.49544806718575041</v>
      </c>
      <c r="E13">
        <f>AVERAGE(Exponenial_Predicted_Fittedcurv!AG18:AR18)</f>
        <v>0.4709263898879949</v>
      </c>
      <c r="F13">
        <f>AVERAGE(Exponenial_Predicted_Fittedcurv!AG18:AR18)+(STDEV(Exponenial_Predicted_Fittedcurv!AG18:AR18)/SQRT(COUNT(Exponenial_Predicted_Fittedcurv!AG18:AR18)))</f>
        <v>0.53085054561421596</v>
      </c>
      <c r="G13">
        <f>AVERAGE(Exponenial_Predicted_Fittedcurv!AG18:AR18)-(STDEV(Exponenial_Predicted_Fittedcurv!AG18:AR18)/SQRT(COUNT(Exponenial_Predicted_Fittedcurv!AG18:AR18)))</f>
        <v>0.41100223416177389</v>
      </c>
      <c r="H13">
        <f>AVERAGE(Exponenial_Predicted_Fittedcurv!AS18:BJ18)</f>
        <v>0.4518254531851949</v>
      </c>
      <c r="I13">
        <f>AVERAGE(Exponenial_Predicted_Fittedcurv!AS18:BJ18)+(STDEV(Exponenial_Predicted_Fittedcurv!AS18:BJ18)/SQRT(COUNT(Exponenial_Predicted_Fittedcurv!AS18:BJ18)))</f>
        <v>0.48134339204212556</v>
      </c>
      <c r="J13">
        <f>AVERAGE(Exponenial_Predicted_Fittedcurv!AS18:BJ18)-(STDEV(Exponenial_Predicted_Fittedcurv!AS18:BJ18)/SQRT(COUNT(Exponenial_Predicted_Fittedcurv!AS18:BJ18)))</f>
        <v>0.42230751432826424</v>
      </c>
    </row>
    <row r="14" spans="1:10" x14ac:dyDescent="0.2">
      <c r="A14" s="2">
        <f t="shared" si="0"/>
        <v>6</v>
      </c>
      <c r="B14">
        <f>AVERAGE(Exponenial_Predicted_Fittedcurv!B19:AF19)</f>
        <v>0.48771652770167484</v>
      </c>
      <c r="C14">
        <f>AVERAGE(Exponenial_Predicted_Fittedcurv!B19:AF19)+(STDEV(Exponenial_Predicted_Fittedcurv!B19:AF19)/SQRT(COUNT(Exponenial_Predicted_Fittedcurv!B19:AF19)))</f>
        <v>0.5094467495235796</v>
      </c>
      <c r="D14">
        <f>AVERAGE(Exponenial_Predicted_Fittedcurv!B19:AF19)-(STDEV(Exponenial_Predicted_Fittedcurv!B19:AF19)/SQRT(COUNT(Exponenial_Predicted_Fittedcurv!B19:AF19)))</f>
        <v>0.46598630587977008</v>
      </c>
      <c r="E14">
        <f>AVERAGE(Exponenial_Predicted_Fittedcurv!AG19:AR19)</f>
        <v>0.44420878102267869</v>
      </c>
      <c r="F14">
        <f>AVERAGE(Exponenial_Predicted_Fittedcurv!AG19:AR19)+(STDEV(Exponenial_Predicted_Fittedcurv!AG19:AR19)/SQRT(COUNT(Exponenial_Predicted_Fittedcurv!AG19:AR19)))</f>
        <v>0.50431714468205424</v>
      </c>
      <c r="G14">
        <f>AVERAGE(Exponenial_Predicted_Fittedcurv!AG19:AR19)-(STDEV(Exponenial_Predicted_Fittedcurv!AG19:AR19)/SQRT(COUNT(Exponenial_Predicted_Fittedcurv!AG19:AR19)))</f>
        <v>0.38410041736330308</v>
      </c>
      <c r="H14">
        <f>AVERAGE(Exponenial_Predicted_Fittedcurv!AS19:BJ19)</f>
        <v>0.42179712028526217</v>
      </c>
      <c r="I14">
        <f>AVERAGE(Exponenial_Predicted_Fittedcurv!AS19:BJ19)+(STDEV(Exponenial_Predicted_Fittedcurv!AS19:BJ19)/SQRT(COUNT(Exponenial_Predicted_Fittedcurv!AS19:BJ19)))</f>
        <v>0.45199312278101911</v>
      </c>
      <c r="J14">
        <f>AVERAGE(Exponenial_Predicted_Fittedcurv!AS19:BJ19)-(STDEV(Exponenial_Predicted_Fittedcurv!AS19:BJ19)/SQRT(COUNT(Exponenial_Predicted_Fittedcurv!AS19:BJ19)))</f>
        <v>0.39160111778950524</v>
      </c>
    </row>
    <row r="15" spans="1:10" x14ac:dyDescent="0.2">
      <c r="A15" s="2">
        <f t="shared" si="0"/>
        <v>6.5</v>
      </c>
      <c r="B15">
        <f>AVERAGE(Exponenial_Predicted_Fittedcurv!B20:AF20)</f>
        <v>0.4606323572839035</v>
      </c>
      <c r="C15">
        <f>AVERAGE(Exponenial_Predicted_Fittedcurv!B20:AF20)+(STDEV(Exponenial_Predicted_Fittedcurv!B20:AF20)/SQRT(COUNT(Exponenial_Predicted_Fittedcurv!B20:AF20)))</f>
        <v>0.48280941820554457</v>
      </c>
      <c r="D15">
        <f>AVERAGE(Exponenial_Predicted_Fittedcurv!B20:AF20)-(STDEV(Exponenial_Predicted_Fittedcurv!B20:AF20)/SQRT(COUNT(Exponenial_Predicted_Fittedcurv!B20:AF20)))</f>
        <v>0.43845529636226244</v>
      </c>
      <c r="E15">
        <f>AVERAGE(Exponenial_Predicted_Fittedcurv!AG20:AR20)</f>
        <v>0.41949949193096464</v>
      </c>
      <c r="F15">
        <f>AVERAGE(Exponenial_Predicted_Fittedcurv!AG20:AR20)+(STDEV(Exponenial_Predicted_Fittedcurv!AG20:AR20)/SQRT(COUNT(Exponenial_Predicted_Fittedcurv!AG20:AR20)))</f>
        <v>0.47951381643792551</v>
      </c>
      <c r="G15">
        <f>AVERAGE(Exponenial_Predicted_Fittedcurv!AG20:AR20)-(STDEV(Exponenial_Predicted_Fittedcurv!AG20:AR20)/SQRT(COUNT(Exponenial_Predicted_Fittedcurv!AG20:AR20)))</f>
        <v>0.35948516742400377</v>
      </c>
      <c r="H15">
        <f>AVERAGE(Exponenial_Predicted_Fittedcurv!AS20:BJ20)</f>
        <v>0.39399244588608251</v>
      </c>
      <c r="I15">
        <f>AVERAGE(Exponenial_Predicted_Fittedcurv!AS20:BJ20)+(STDEV(Exponenial_Predicted_Fittedcurv!AS20:BJ20)/SQRT(COUNT(Exponenial_Predicted_Fittedcurv!AS20:BJ20)))</f>
        <v>0.42469627145470151</v>
      </c>
      <c r="J15">
        <f>AVERAGE(Exponenial_Predicted_Fittedcurv!AS20:BJ20)-(STDEV(Exponenial_Predicted_Fittedcurv!AS20:BJ20)/SQRT(COUNT(Exponenial_Predicted_Fittedcurv!AS20:BJ20)))</f>
        <v>0.36328862031746351</v>
      </c>
    </row>
    <row r="16" spans="1:10" x14ac:dyDescent="0.2">
      <c r="A16" s="2">
        <f t="shared" si="0"/>
        <v>7</v>
      </c>
      <c r="B16">
        <f>AVERAGE(Exponenial_Predicted_Fittedcurv!B21:AF21)</f>
        <v>0.435225859715962</v>
      </c>
      <c r="C16">
        <f>AVERAGE(Exponenial_Predicted_Fittedcurv!B21:AF21)+(STDEV(Exponenial_Predicted_Fittedcurv!B21:AF21)/SQRT(COUNT(Exponenial_Predicted_Fittedcurv!B21:AF21)))</f>
        <v>0.45773418190893078</v>
      </c>
      <c r="D16">
        <f>AVERAGE(Exponenial_Predicted_Fittedcurv!B21:AF21)-(STDEV(Exponenial_Predicted_Fittedcurv!B21:AF21)/SQRT(COUNT(Exponenial_Predicted_Fittedcurv!B21:AF21)))</f>
        <v>0.41271753752299323</v>
      </c>
      <c r="E16">
        <f>AVERAGE(Exponenial_Predicted_Fittedcurv!AG21:AR21)</f>
        <v>0.39659769487479141</v>
      </c>
      <c r="F16">
        <f>AVERAGE(Exponenial_Predicted_Fittedcurv!AG21:AR21)+(STDEV(Exponenial_Predicted_Fittedcurv!AG21:AR21)/SQRT(COUNT(Exponenial_Predicted_Fittedcurv!AG21:AR21)))</f>
        <v>0.45629783595071849</v>
      </c>
      <c r="G16">
        <f>AVERAGE(Exponenial_Predicted_Fittedcurv!AG21:AR21)-(STDEV(Exponenial_Predicted_Fittedcurv!AG21:AR21)/SQRT(COUNT(Exponenial_Predicted_Fittedcurv!AG21:AR21)))</f>
        <v>0.33689755379886432</v>
      </c>
      <c r="H16">
        <f>AVERAGE(Exponenial_Predicted_Fittedcurv!AS21:BJ21)</f>
        <v>0.36823419812265396</v>
      </c>
      <c r="I16">
        <f>AVERAGE(Exponenial_Predicted_Fittedcurv!AS21:BJ21)+(STDEV(Exponenial_Predicted_Fittedcurv!AS21:BJ21)/SQRT(COUNT(Exponenial_Predicted_Fittedcurv!AS21:BJ21)))</f>
        <v>0.39929795728965317</v>
      </c>
      <c r="J16">
        <f>AVERAGE(Exponenial_Predicted_Fittedcurv!AS21:BJ21)-(STDEV(Exponenial_Predicted_Fittedcurv!AS21:BJ21)/SQRT(COUNT(Exponenial_Predicted_Fittedcurv!AS21:BJ21)))</f>
        <v>0.33717043895565474</v>
      </c>
    </row>
    <row r="17" spans="1:10" x14ac:dyDescent="0.2">
      <c r="A17" s="2">
        <f t="shared" si="0"/>
        <v>7.5</v>
      </c>
      <c r="B17">
        <f>AVERAGE(Exponenial_Predicted_Fittedcurv!B22:AF22)</f>
        <v>0.41138316971630984</v>
      </c>
      <c r="C17">
        <f>AVERAGE(Exponenial_Predicted_Fittedcurv!B22:AF22)+(STDEV(Exponenial_Predicted_Fittedcurv!B22:AF22)/SQRT(COUNT(Exponenial_Predicted_Fittedcurv!B22:AF22)))</f>
        <v>0.43412033570138864</v>
      </c>
      <c r="D17">
        <f>AVERAGE(Exponenial_Predicted_Fittedcurv!B22:AF22)-(STDEV(Exponenial_Predicted_Fittedcurv!B22:AF22)/SQRT(COUNT(Exponenial_Predicted_Fittedcurv!B22:AF22)))</f>
        <v>0.38864600373123104</v>
      </c>
      <c r="E17">
        <f>AVERAGE(Exponenial_Predicted_Fittedcurv!AG22:AR22)</f>
        <v>0.3753280689207717</v>
      </c>
      <c r="F17">
        <f>AVERAGE(Exponenial_Predicted_Fittedcurv!AG22:AR22)+(STDEV(Exponenial_Predicted_Fittedcurv!AG22:AR22)/SQRT(COUNT(Exponenial_Predicted_Fittedcurv!AG22:AR22)))</f>
        <v>0.43454088522825102</v>
      </c>
      <c r="G17">
        <f>AVERAGE(Exponenial_Predicted_Fittedcurv!AG22:AR22)-(STDEV(Exponenial_Predicted_Fittedcurv!AG22:AR22)/SQRT(COUNT(Exponenial_Predicted_Fittedcurv!AG22:AR22)))</f>
        <v>0.31611525261329237</v>
      </c>
      <c r="H17">
        <f>AVERAGE(Exponenial_Predicted_Fittedcurv!AS22:BJ22)</f>
        <v>0.34436015641596307</v>
      </c>
      <c r="I17">
        <f>AVERAGE(Exponenial_Predicted_Fittedcurv!AS22:BJ22)+(STDEV(Exponenial_Predicted_Fittedcurv!AS22:BJ22)/SQRT(COUNT(Exponenial_Predicted_Fittedcurv!AS22:BJ22)))</f>
        <v>0.37565549126013781</v>
      </c>
      <c r="J17">
        <f>AVERAGE(Exponenial_Predicted_Fittedcurv!AS22:BJ22)-(STDEV(Exponenial_Predicted_Fittedcurv!AS22:BJ22)/SQRT(COUNT(Exponenial_Predicted_Fittedcurv!AS22:BJ22)))</f>
        <v>0.31306482157178833</v>
      </c>
    </row>
    <row r="18" spans="1:10" x14ac:dyDescent="0.2">
      <c r="A18" s="2">
        <f>A17+0.5</f>
        <v>8</v>
      </c>
      <c r="B18">
        <f>AVERAGE(Exponenial_Predicted_Fittedcurv!B23:AF23)</f>
        <v>0.38899873534750923</v>
      </c>
      <c r="C18">
        <f>AVERAGE(Exponenial_Predicted_Fittedcurv!B23:AF23)+(STDEV(Exponenial_Predicted_Fittedcurv!B23:AF23)/SQRT(COUNT(Exponenial_Predicted_Fittedcurv!B23:AF23)))</f>
        <v>0.4118741666199644</v>
      </c>
      <c r="D18">
        <f>AVERAGE(Exponenial_Predicted_Fittedcurv!B23:AF23)-(STDEV(Exponenial_Predicted_Fittedcurv!B23:AF23)/SQRT(COUNT(Exponenial_Predicted_Fittedcurv!B23:AF23)))</f>
        <v>0.36612330407505406</v>
      </c>
      <c r="E18">
        <f>AVERAGE(Exponenial_Predicted_Fittedcurv!AG23:AR23)</f>
        <v>0.35553700684293826</v>
      </c>
      <c r="F18">
        <f>AVERAGE(Exponenial_Predicted_Fittedcurv!AG23:AR23)+(STDEV(Exponenial_Predicted_Fittedcurv!AG23:AR23)/SQRT(COUNT(Exponenial_Predicted_Fittedcurv!AG23:AR23)))</f>
        <v>0.41412735077597834</v>
      </c>
      <c r="G18">
        <f>AVERAGE(Exponenial_Predicted_Fittedcurv!AG23:AR23)-(STDEV(Exponenial_Predicted_Fittedcurv!AG23:AR23)/SQRT(COUNT(Exponenial_Predicted_Fittedcurv!AG23:AR23)))</f>
        <v>0.29694666290989818</v>
      </c>
      <c r="H18">
        <f>AVERAGE(Exponenial_Predicted_Fittedcurv!AS23:BJ23)</f>
        <v>0.32222176530233848</v>
      </c>
      <c r="I18">
        <f>AVERAGE(Exponenial_Predicted_Fittedcurv!AS23:BJ23)+(STDEV(Exponenial_Predicted_Fittedcurv!AS23:BJ23)/SQRT(COUNT(Exponenial_Predicted_Fittedcurv!AS23:BJ23)))</f>
        <v>0.35363739031910113</v>
      </c>
      <c r="J18">
        <f>AVERAGE(Exponenial_Predicted_Fittedcurv!AS23:BJ23)-(STDEV(Exponenial_Predicted_Fittedcurv!AS23:BJ23)/SQRT(COUNT(Exponenial_Predicted_Fittedcurv!AS23:BJ23)))</f>
        <v>0.29080614028557583</v>
      </c>
    </row>
    <row r="19" spans="1:10" x14ac:dyDescent="0.2">
      <c r="A19" s="2">
        <f t="shared" si="0"/>
        <v>8.5</v>
      </c>
      <c r="B19">
        <f>AVERAGE(Exponenial_Predicted_Fittedcurv!B24:AF24)</f>
        <v>0.36797467557694918</v>
      </c>
      <c r="C19">
        <f>AVERAGE(Exponenial_Predicted_Fittedcurv!B24:AF24)+(STDEV(Exponenial_Predicted_Fittedcurv!B24:AF24)/SQRT(COUNT(Exponenial_Predicted_Fittedcurv!B24:AF24)))</f>
        <v>0.39090843942096609</v>
      </c>
      <c r="D19">
        <f>AVERAGE(Exponenial_Predicted_Fittedcurv!B24:AF24)-(STDEV(Exponenial_Predicted_Fittedcurv!B24:AF24)/SQRT(COUNT(Exponenial_Predicted_Fittedcurv!B24:AF24)))</f>
        <v>0.34504091173293228</v>
      </c>
      <c r="E19">
        <f>AVERAGE(Exponenial_Predicted_Fittedcurv!AG24:AR24)</f>
        <v>0.33708943881436965</v>
      </c>
      <c r="F19">
        <f>AVERAGE(Exponenial_Predicted_Fittedcurv!AG24:AR24)+(STDEV(Exponenial_Predicted_Fittedcurv!AG24:AR24)/SQRT(COUNT(Exponenial_Predicted_Fittedcurv!AG24:AR24)))</f>
        <v>0.39495284633824013</v>
      </c>
      <c r="G19">
        <f>AVERAGE(Exponenial_Predicted_Fittedcurv!AG24:AR24)-(STDEV(Exponenial_Predicted_Fittedcurv!AG24:AR24)/SQRT(COUNT(Exponenial_Predicted_Fittedcurv!AG24:AR24)))</f>
        <v>0.27922603129049917</v>
      </c>
      <c r="H19">
        <f>AVERAGE(Exponenial_Predicted_Fittedcurv!AS24:BJ24)</f>
        <v>0.30168291582034712</v>
      </c>
      <c r="I19">
        <f>AVERAGE(Exponenial_Predicted_Fittedcurv!AS24:BJ24)+(STDEV(Exponenial_Predicted_Fittedcurv!AS24:BJ24)/SQRT(COUNT(Exponenial_Predicted_Fittedcurv!AS24:BJ24)))</f>
        <v>0.33312247296995179</v>
      </c>
      <c r="J19">
        <f>AVERAGE(Exponenial_Predicted_Fittedcurv!AS24:BJ24)-(STDEV(Exponenial_Predicted_Fittedcurv!AS24:BJ24)/SQRT(COUNT(Exponenial_Predicted_Fittedcurv!AS24:BJ24)))</f>
        <v>0.27024335867074245</v>
      </c>
    </row>
    <row r="20" spans="1:10" x14ac:dyDescent="0.2">
      <c r="A20" s="2">
        <f t="shared" si="0"/>
        <v>9</v>
      </c>
      <c r="B20">
        <f>AVERAGE(Exponenial_Predicted_Fittedcurv!B25:AF25)</f>
        <v>0.34822018969445184</v>
      </c>
      <c r="C20">
        <f>AVERAGE(Exponenial_Predicted_Fittedcurv!B25:AF25)+(STDEV(Exponenial_Predicted_Fittedcurv!B25:AF25)/SQRT(COUNT(Exponenial_Predicted_Fittedcurv!B25:AF25)))</f>
        <v>0.37114192192566503</v>
      </c>
      <c r="D20">
        <f>AVERAGE(Exponenial_Predicted_Fittedcurv!B25:AF25)-(STDEV(Exponenial_Predicted_Fittedcurv!B25:AF25)/SQRT(COUNT(Exponenial_Predicted_Fittedcurv!B25:AF25)))</f>
        <v>0.32529845746323865</v>
      </c>
      <c r="E20">
        <f>AVERAGE(Exponenial_Predicted_Fittedcurv!AG25:AR25)</f>
        <v>0.31986616756080055</v>
      </c>
      <c r="F20">
        <f>AVERAGE(Exponenial_Predicted_Fittedcurv!AG25:AR25)+(STDEV(Exponenial_Predicted_Fittedcurv!AG25:AR25)/SQRT(COUNT(Exponenial_Predicted_Fittedcurv!AG25:AR25)))</f>
        <v>0.37692292857976928</v>
      </c>
      <c r="G20">
        <f>AVERAGE(Exponenial_Predicted_Fittedcurv!AG25:AR25)-(STDEV(Exponenial_Predicted_Fittedcurv!AG25:AR25)/SQRT(COUNT(Exponenial_Predicted_Fittedcurv!AG25:AR25)))</f>
        <v>0.26280940654183182</v>
      </c>
      <c r="H20">
        <f>AVERAGE(Exponenial_Predicted_Fittedcurv!AS25:BJ25)</f>
        <v>0.28261884172960072</v>
      </c>
      <c r="I20">
        <f>AVERAGE(Exponenial_Predicted_Fittedcurv!AS25:BJ25)+(STDEV(Exponenial_Predicted_Fittedcurv!AS25:BJ25)/SQRT(COUNT(Exponenial_Predicted_Fittedcurv!AS25:BJ25)))</f>
        <v>0.31399902930478257</v>
      </c>
      <c r="J20">
        <f>AVERAGE(Exponenial_Predicted_Fittedcurv!AS25:BJ25)-(STDEV(Exponenial_Predicted_Fittedcurv!AS25:BJ25)/SQRT(COUNT(Exponenial_Predicted_Fittedcurv!AS25:BJ25)))</f>
        <v>0.25123865415441887</v>
      </c>
    </row>
    <row r="21" spans="1:10" x14ac:dyDescent="0.2">
      <c r="A21" s="2">
        <f t="shared" si="0"/>
        <v>9.5</v>
      </c>
      <c r="B21">
        <f>AVERAGE(Exponenial_Predicted_Fittedcurv!B26:AF26)</f>
        <v>0.32965101426009252</v>
      </c>
      <c r="C21">
        <f>AVERAGE(Exponenial_Predicted_Fittedcurv!B26:AF26)+(STDEV(Exponenial_Predicted_Fittedcurv!B26:AF26)/SQRT(COUNT(Exponenial_Predicted_Fittedcurv!B26:AF26)))</f>
        <v>0.3524989467966898</v>
      </c>
      <c r="D21">
        <f>AVERAGE(Exponenial_Predicted_Fittedcurv!B26:AF26)-(STDEV(Exponenial_Predicted_Fittedcurv!B26:AF26)/SQRT(COUNT(Exponenial_Predicted_Fittedcurv!B26:AF26)))</f>
        <v>0.30680308172349524</v>
      </c>
      <c r="E21">
        <f>AVERAGE(Exponenial_Predicted_Fittedcurv!AG26:AR26)</f>
        <v>0.30376162815018798</v>
      </c>
      <c r="F21">
        <f>AVERAGE(Exponenial_Predicted_Fittedcurv!AG26:AR26)+(STDEV(Exponenial_Predicted_Fittedcurv!AG26:AR26)/SQRT(COUNT(Exponenial_Predicted_Fittedcurv!AG26:AR26)))</f>
        <v>0.35995197834532933</v>
      </c>
      <c r="G21">
        <f>AVERAGE(Exponenial_Predicted_Fittedcurv!AG26:AR26)-(STDEV(Exponenial_Predicted_Fittedcurv!AG26:AR26)/SQRT(COUNT(Exponenial_Predicted_Fittedcurv!AG26:AR26)))</f>
        <v>0.24757127795504663</v>
      </c>
      <c r="H21">
        <f>AVERAGE(Exponenial_Predicted_Fittedcurv!AS26:BJ26)</f>
        <v>0.26491511916482291</v>
      </c>
      <c r="I21">
        <f>AVERAGE(Exponenial_Predicted_Fittedcurv!AS26:BJ26)+(STDEV(Exponenial_Predicted_Fittedcurv!AS26:BJ26)/SQRT(COUNT(Exponenial_Predicted_Fittedcurv!AS26:BJ26)))</f>
        <v>0.29616405923943473</v>
      </c>
      <c r="J21">
        <f>AVERAGE(Exponenial_Predicted_Fittedcurv!AS26:BJ26)-(STDEV(Exponenial_Predicted_Fittedcurv!AS26:BJ26)/SQRT(COUNT(Exponenial_Predicted_Fittedcurv!AS26:BJ26)))</f>
        <v>0.23366617909021112</v>
      </c>
    </row>
    <row r="22" spans="1:10" x14ac:dyDescent="0.2">
      <c r="A22" s="2">
        <f t="shared" si="0"/>
        <v>10</v>
      </c>
      <c r="B22">
        <f>AVERAGE(Exponenial_Predicted_Fittedcurv!B27:AF27)</f>
        <v>0.31218892362570616</v>
      </c>
      <c r="C22">
        <f>AVERAGE(Exponenial_Predicted_Fittedcurv!B27:AF27)+(STDEV(Exponenial_Predicted_Fittedcurv!B27:AF27)/SQRT(COUNT(Exponenial_Predicted_Fittedcurv!B27:AF27)))</f>
        <v>0.33490900684083991</v>
      </c>
      <c r="D22">
        <f>AVERAGE(Exponenial_Predicted_Fittedcurv!B27:AF27)-(STDEV(Exponenial_Predicted_Fittedcurv!B27:AF27)/SQRT(COUNT(Exponenial_Predicted_Fittedcurv!B27:AF27)))</f>
        <v>0.28946884041057241</v>
      </c>
      <c r="E22">
        <f>AVERAGE(Exponenial_Predicted_Fittedcurv!AG27:AR27)</f>
        <v>0.28868200078531958</v>
      </c>
      <c r="F22">
        <f>AVERAGE(Exponenial_Predicted_Fittedcurv!AG27:AR27)+(STDEV(Exponenial_Predicted_Fittedcurv!AG27:AR27)/SQRT(COUNT(Exponenial_Predicted_Fittedcurv!AG27:AR27)))</f>
        <v>0.34396222425388878</v>
      </c>
      <c r="G22">
        <f>AVERAGE(Exponenial_Predicted_Fittedcurv!AG27:AR27)-(STDEV(Exponenial_Predicted_Fittedcurv!AG27:AR27)/SQRT(COUNT(Exponenial_Predicted_Fittedcurv!AG27:AR27)))</f>
        <v>0.23340177731675041</v>
      </c>
      <c r="H22">
        <f>AVERAGE(Exponenial_Predicted_Fittedcurv!AS27:BJ27)</f>
        <v>0.24846675951326805</v>
      </c>
      <c r="I22">
        <f>AVERAGE(Exponenial_Predicted_Fittedcurv!AS27:BJ27)+(STDEV(Exponenial_Predicted_Fittedcurv!AS27:BJ27)/SQRT(COUNT(Exponenial_Predicted_Fittedcurv!AS27:BJ27)))</f>
        <v>0.27952257322422813</v>
      </c>
      <c r="J22">
        <f>AVERAGE(Exponenial_Predicted_Fittedcurv!AS27:BJ27)-(STDEV(Exponenial_Predicted_Fittedcurv!AS27:BJ27)/SQRT(COUNT(Exponenial_Predicted_Fittedcurv!AS27:BJ27)))</f>
        <v>0.21741094580230794</v>
      </c>
    </row>
    <row r="23" spans="1:10" x14ac:dyDescent="0.2">
      <c r="A23" s="2">
        <f>A22+1</f>
        <v>11</v>
      </c>
      <c r="B23">
        <f>AVERAGE(Exponenial_Predicted_Fittedcurv!B28:AF28)</f>
        <v>0.28030056262704606</v>
      </c>
      <c r="C23">
        <f>AVERAGE(Exponenial_Predicted_Fittedcurv!B28:AF28)+(STDEV(Exponenial_Predicted_Fittedcurv!B28:AF28)/SQRT(COUNT(Exponenial_Predicted_Fittedcurv!B28:AF28)))</f>
        <v>0.30262978979373989</v>
      </c>
      <c r="D23">
        <f>AVERAGE(Exponenial_Predicted_Fittedcurv!B28:AF28)-(STDEV(Exponenial_Predicted_Fittedcurv!B28:AF28)/SQRT(COUNT(Exponenial_Predicted_Fittedcurv!B28:AF28)))</f>
        <v>0.25797133546035222</v>
      </c>
      <c r="E23">
        <f>AVERAGE(Exponenial_Predicted_Fittedcurv!AG28:AR28)</f>
        <v>0.26127161352744405</v>
      </c>
      <c r="F23">
        <f>AVERAGE(Exponenial_Predicted_Fittedcurv!AG28:AR28)+(STDEV(Exponenial_Predicted_Fittedcurv!AG28:AR28)/SQRT(COUNT(Exponenial_Predicted_Fittedcurv!AG28:AR28)))</f>
        <v>0.3146494405379221</v>
      </c>
      <c r="G23">
        <f>AVERAGE(Exponenial_Predicted_Fittedcurv!AG28:AR28)-(STDEV(Exponenial_Predicted_Fittedcurv!AG28:AR28)/SQRT(COUNT(Exponenial_Predicted_Fittedcurv!AG28:AR28)))</f>
        <v>0.20789378651696599</v>
      </c>
      <c r="H23">
        <f>AVERAGE(Exponenial_Predicted_Fittedcurv!AS28:BJ28)</f>
        <v>0.21895848829015221</v>
      </c>
      <c r="I23">
        <f>AVERAGE(Exponenial_Predicted_Fittedcurv!AS28:BJ28)+(STDEV(Exponenial_Predicted_Fittedcurv!AS28:BJ28)/SQRT(COUNT(Exponenial_Predicted_Fittedcurv!AS28:BJ28)))</f>
        <v>0.24947634807365804</v>
      </c>
      <c r="J23">
        <f>AVERAGE(Exponenial_Predicted_Fittedcurv!AS28:BJ28)-(STDEV(Exponenial_Predicted_Fittedcurv!AS28:BJ28)/SQRT(COUNT(Exponenial_Predicted_Fittedcurv!AS28:BJ28)))</f>
        <v>0.18844062850664639</v>
      </c>
    </row>
    <row r="24" spans="1:10" x14ac:dyDescent="0.2">
      <c r="A24" s="2">
        <f t="shared" ref="A24:A32" si="1">A23+1</f>
        <v>12</v>
      </c>
      <c r="B24">
        <f>AVERAGE(Exponenial_Predicted_Fittedcurv!B29:AF29)</f>
        <v>0.25203348760625416</v>
      </c>
      <c r="C24">
        <f>AVERAGE(Exponenial_Predicted_Fittedcurv!B29:AF29)+(STDEV(Exponenial_Predicted_Fittedcurv!B29:AF29)/SQRT(COUNT(Exponenial_Predicted_Fittedcurv!B29:AF29)))</f>
        <v>0.27382990291721204</v>
      </c>
      <c r="D24">
        <f>AVERAGE(Exponenial_Predicted_Fittedcurv!B29:AF29)-(STDEV(Exponenial_Predicted_Fittedcurv!B29:AF29)/SQRT(COUNT(Exponenial_Predicted_Fittedcurv!B29:AF29)))</f>
        <v>0.23023707229529625</v>
      </c>
      <c r="E24">
        <f>AVERAGE(Exponenial_Predicted_Fittedcurv!AG29:AR29)</f>
        <v>0.23706461033753926</v>
      </c>
      <c r="F24">
        <f>AVERAGE(Exponenial_Predicted_Fittedcurv!AG29:AR29)+(STDEV(Exponenial_Predicted_Fittedcurv!AG29:AR29)/SQRT(COUNT(Exponenial_Predicted_Fittedcurv!AG29:AR29)))</f>
        <v>0.28848944641025731</v>
      </c>
      <c r="G24">
        <f>AVERAGE(Exponenial_Predicted_Fittedcurv!AG29:AR29)-(STDEV(Exponenial_Predicted_Fittedcurv!AG29:AR29)/SQRT(COUNT(Exponenial_Predicted_Fittedcurv!AG29:AR29)))</f>
        <v>0.18563977426482117</v>
      </c>
      <c r="H24">
        <f>AVERAGE(Exponenial_Predicted_Fittedcurv!AS29:BJ29)</f>
        <v>0.1934133863152438</v>
      </c>
      <c r="I24">
        <f>AVERAGE(Exponenial_Predicted_Fittedcurv!AS29:BJ29)+(STDEV(Exponenial_Predicted_Fittedcurv!AS29:BJ29)/SQRT(COUNT(Exponenial_Predicted_Fittedcurv!AS29:BJ29)))</f>
        <v>0.22323752819401158</v>
      </c>
      <c r="J24">
        <f>AVERAGE(Exponenial_Predicted_Fittedcurv!AS29:BJ29)-(STDEV(Exponenial_Predicted_Fittedcurv!AS29:BJ29)/SQRT(COUNT(Exponenial_Predicted_Fittedcurv!AS29:BJ29)))</f>
        <v>0.16358924443647602</v>
      </c>
    </row>
    <row r="25" spans="1:10" x14ac:dyDescent="0.2">
      <c r="A25" s="2">
        <f t="shared" si="1"/>
        <v>13</v>
      </c>
      <c r="B25">
        <f>AVERAGE(Exponenial_Predicted_Fittedcurv!B30:AF30)</f>
        <v>0.22693682951059105</v>
      </c>
      <c r="C25">
        <f>AVERAGE(Exponenial_Predicted_Fittedcurv!B30:AF30)+(STDEV(Exponenial_Predicted_Fittedcurv!B30:AF30)/SQRT(COUNT(Exponenial_Predicted_Fittedcurv!B30:AF30)))</f>
        <v>0.24809637991336508</v>
      </c>
      <c r="D25">
        <f>AVERAGE(Exponenial_Predicted_Fittedcurv!B30:AF30)-(STDEV(Exponenial_Predicted_Fittedcurv!B30:AF30)/SQRT(COUNT(Exponenial_Predicted_Fittedcurv!B30:AF30)))</f>
        <v>0.20577727910781701</v>
      </c>
      <c r="E25">
        <f>AVERAGE(Exponenial_Predicted_Fittedcurv!AG30:AR30)</f>
        <v>0.21559873433663235</v>
      </c>
      <c r="F25">
        <f>AVERAGE(Exponenial_Predicted_Fittedcurv!AG30:AR30)+(STDEV(Exponenial_Predicted_Fittedcurv!AG30:AR30)/SQRT(COUNT(Exponenial_Predicted_Fittedcurv!AG30:AR30)))</f>
        <v>0.26506784425859736</v>
      </c>
      <c r="G25">
        <f>AVERAGE(Exponenial_Predicted_Fittedcurv!AG30:AR30)-(STDEV(Exponenial_Predicted_Fittedcurv!AG30:AR30)/SQRT(COUNT(Exponenial_Predicted_Fittedcurv!AG30:AR30)))</f>
        <v>0.16612962441466733</v>
      </c>
      <c r="H25">
        <f>AVERAGE(Exponenial_Predicted_Fittedcurv!AS30:BJ30)</f>
        <v>0.17125637079261674</v>
      </c>
      <c r="I25">
        <f>AVERAGE(Exponenial_Predicted_Fittedcurv!AS30:BJ30)+(STDEV(Exponenial_Predicted_Fittedcurv!AS30:BJ30)/SQRT(COUNT(Exponenial_Predicted_Fittedcurv!AS30:BJ30)))</f>
        <v>0.20027545504533822</v>
      </c>
      <c r="J25">
        <f>AVERAGE(Exponenial_Predicted_Fittedcurv!AS30:BJ30)-(STDEV(Exponenial_Predicted_Fittedcurv!AS30:BJ30)/SQRT(COUNT(Exponenial_Predicted_Fittedcurv!AS30:BJ30)))</f>
        <v>0.14223728653989526</v>
      </c>
    </row>
    <row r="26" spans="1:10" x14ac:dyDescent="0.2">
      <c r="A26" s="2">
        <f t="shared" si="1"/>
        <v>14</v>
      </c>
      <c r="B26">
        <f>AVERAGE(Exponenial_Predicted_Fittedcurv!B31:AF31)</f>
        <v>0.20462028600377297</v>
      </c>
      <c r="C26">
        <f>AVERAGE(Exponenial_Predicted_Fittedcurv!B31:AF31)+(STDEV(Exponenial_Predicted_Fittedcurv!B31:AF31)/SQRT(COUNT(Exponenial_Predicted_Fittedcurv!B31:AF31)))</f>
        <v>0.22506922278755634</v>
      </c>
      <c r="D26">
        <f>AVERAGE(Exponenial_Predicted_Fittedcurv!B31:AF31)-(STDEV(Exponenial_Predicted_Fittedcurv!B31:AF31)/SQRT(COUNT(Exponenial_Predicted_Fittedcurv!B31:AF31)))</f>
        <v>0.18417134921998959</v>
      </c>
      <c r="E26">
        <f>AVERAGE(Exponenial_Predicted_Fittedcurv!AG31:AR31)</f>
        <v>0.19649490686933968</v>
      </c>
      <c r="F26">
        <f>AVERAGE(Exponenial_Predicted_Fittedcurv!AG31:AR31)+(STDEV(Exponenial_Predicted_Fittedcurv!AG31:AR31)/SQRT(COUNT(Exponenial_Predicted_Fittedcurv!AG31:AR31)))</f>
        <v>0.24403549993672058</v>
      </c>
      <c r="G26">
        <f>AVERAGE(Exponenial_Predicted_Fittedcurv!AG31:AR31)-(STDEV(Exponenial_Predicted_Fittedcurv!AG31:AR31)/SQRT(COUNT(Exponenial_Predicted_Fittedcurv!AG31:AR31)))</f>
        <v>0.14895431380195878</v>
      </c>
      <c r="H26">
        <f>AVERAGE(Exponenial_Predicted_Fittedcurv!AS31:BJ31)</f>
        <v>0.15200069593798454</v>
      </c>
      <c r="I26">
        <f>AVERAGE(Exponenial_Predicted_Fittedcurv!AS31:BJ31)+(STDEV(Exponenial_Predicted_Fittedcurv!AS31:BJ31)/SQRT(COUNT(Exponenial_Predicted_Fittedcurv!AS31:BJ31)))</f>
        <v>0.18013756137015169</v>
      </c>
      <c r="J26">
        <f>AVERAGE(Exponenial_Predicted_Fittedcurv!AS31:BJ31)-(STDEV(Exponenial_Predicted_Fittedcurv!AS31:BJ31)/SQRT(COUNT(Exponenial_Predicted_Fittedcurv!AS31:BJ31)))</f>
        <v>0.12386383050581741</v>
      </c>
    </row>
    <row r="27" spans="1:10" x14ac:dyDescent="0.2">
      <c r="A27" s="2">
        <f t="shared" si="1"/>
        <v>15</v>
      </c>
      <c r="B27">
        <f>AVERAGE(Exponenial_Predicted_Fittedcurv!B32:AF32)</f>
        <v>0.18474547383682888</v>
      </c>
      <c r="C27">
        <f>AVERAGE(Exponenial_Predicted_Fittedcurv!B32:AF32)+(STDEV(Exponenial_Predicted_Fittedcurv!B32:AF32)/SQRT(COUNT(Exponenial_Predicted_Fittedcurv!B32:AF32)))</f>
        <v>0.20443418249058068</v>
      </c>
      <c r="D27">
        <f>AVERAGE(Exponenial_Predicted_Fittedcurv!B32:AF32)-(STDEV(Exponenial_Predicted_Fittedcurv!B32:AF32)/SQRT(COUNT(Exponenial_Predicted_Fittedcurv!B32:AF32)))</f>
        <v>0.16505676518307708</v>
      </c>
      <c r="E27">
        <f>AVERAGE(Exponenial_Predicted_Fittedcurv!AG32:AR32)</f>
        <v>0.17943889308549177</v>
      </c>
      <c r="F27">
        <f>AVERAGE(Exponenial_Predicted_Fittedcurv!AG32:AR32)+(STDEV(Exponenial_Predicted_Fittedcurv!AG32:AR32)/SQRT(COUNT(Exponenial_Predicted_Fittedcurv!AG32:AR32)))</f>
        <v>0.22509644461767331</v>
      </c>
      <c r="G27">
        <f>AVERAGE(Exponenial_Predicted_Fittedcurv!AG32:AR32)-(STDEV(Exponenial_Predicted_Fittedcurv!AG32:AR32)/SQRT(COUNT(Exponenial_Predicted_Fittedcurv!AG32:AR32)))</f>
        <v>0.13378134155331023</v>
      </c>
      <c r="H27">
        <f>AVERAGE(Exponenial_Predicted_Fittedcurv!AS32:BJ32)</f>
        <v>0.13523368303797983</v>
      </c>
      <c r="I27">
        <f>AVERAGE(Exponenial_Predicted_Fittedcurv!AS32:BJ32)+(STDEV(Exponenial_Predicted_Fittedcurv!AS32:BJ32)/SQRT(COUNT(Exponenial_Predicted_Fittedcurv!AS32:BJ32)))</f>
        <v>0.1624374884458662</v>
      </c>
      <c r="J27">
        <f>AVERAGE(Exponenial_Predicted_Fittedcurv!AS32:BJ32)-(STDEV(Exponenial_Predicted_Fittedcurv!AS32:BJ32)/SQRT(COUNT(Exponenial_Predicted_Fittedcurv!AS32:BJ32)))</f>
        <v>0.10802987763009346</v>
      </c>
    </row>
    <row r="28" spans="1:10" x14ac:dyDescent="0.2">
      <c r="A28" s="2">
        <f t="shared" si="1"/>
        <v>16</v>
      </c>
      <c r="B28">
        <f>AVERAGE(Exponenial_Predicted_Fittedcurv!B33:AF33)</f>
        <v>0.16701857677898604</v>
      </c>
      <c r="C28">
        <f>AVERAGE(Exponenial_Predicted_Fittedcurv!B33:AF33)+(STDEV(Exponenial_Predicted_Fittedcurv!B33:AF33)/SQRT(COUNT(Exponenial_Predicted_Fittedcurv!B33:AF33)))</f>
        <v>0.18591657189067828</v>
      </c>
      <c r="D28">
        <f>AVERAGE(Exponenial_Predicted_Fittedcurv!B33:AF33)-(STDEV(Exponenial_Predicted_Fittedcurv!B33:AF33)/SQRT(COUNT(Exponenial_Predicted_Fittedcurv!B33:AF33)))</f>
        <v>0.1481205816672938</v>
      </c>
      <c r="E28">
        <f>AVERAGE(Exponenial_Predicted_Fittedcurv!AG33:AR33)</f>
        <v>0.1641676756589468</v>
      </c>
      <c r="F28">
        <f>AVERAGE(Exponenial_Predicted_Fittedcurv!AG33:AR33)+(STDEV(Exponenial_Predicted_Fittedcurv!AG33:AR33)/SQRT(COUNT(Exponenial_Predicted_Fittedcurv!AG33:AR33)))</f>
        <v>0.20799834170269491</v>
      </c>
      <c r="G28">
        <f>AVERAGE(Exponenial_Predicted_Fittedcurv!AG33:AR33)-(STDEV(Exponenial_Predicted_Fittedcurv!AG33:AR33)/SQRT(COUNT(Exponenial_Predicted_Fittedcurv!AG33:AR33)))</f>
        <v>0.12033700961519869</v>
      </c>
      <c r="H28">
        <f>AVERAGE(Exponenial_Predicted_Fittedcurv!AS33:BJ33)</f>
        <v>0.12060487145285063</v>
      </c>
      <c r="I28">
        <f>AVERAGE(Exponenial_Predicted_Fittedcurv!AS33:BJ33)+(STDEV(Exponenial_Predicted_Fittedcurv!AS33:BJ33)/SQRT(COUNT(Exponenial_Predicted_Fittedcurv!AS33:BJ33)))</f>
        <v>0.1468450503875916</v>
      </c>
      <c r="J28">
        <f>AVERAGE(Exponenial_Predicted_Fittedcurv!AS33:BJ33)-(STDEV(Exponenial_Predicted_Fittedcurv!AS33:BJ33)/SQRT(COUNT(Exponenial_Predicted_Fittedcurv!AS33:BJ33)))</f>
        <v>9.4364692518109652E-2</v>
      </c>
    </row>
    <row r="29" spans="1:10" x14ac:dyDescent="0.2">
      <c r="A29" s="2">
        <f t="shared" si="1"/>
        <v>17</v>
      </c>
      <c r="B29">
        <f>AVERAGE(Exponenial_Predicted_Fittedcurv!B34:AF34)</f>
        <v>0.15118408758755511</v>
      </c>
      <c r="C29">
        <f>AVERAGE(Exponenial_Predicted_Fittedcurv!B34:AF34)+(STDEV(Exponenial_Predicted_Fittedcurv!B34:AF34)/SQRT(COUNT(Exponenial_Predicted_Fittedcurv!B34:AF34)))</f>
        <v>0.16927595755657054</v>
      </c>
      <c r="D29">
        <f>AVERAGE(Exponenial_Predicted_Fittedcurv!B34:AF34)-(STDEV(Exponenial_Predicted_Fittedcurv!B34:AF34)/SQRT(COUNT(Exponenial_Predicted_Fittedcurv!B34:AF34)))</f>
        <v>0.13309221761853968</v>
      </c>
      <c r="E29">
        <f>AVERAGE(Exponenial_Predicted_Fittedcurv!AG34:AR34)</f>
        <v>0.15045920299319523</v>
      </c>
      <c r="F29">
        <f>AVERAGE(Exponenial_Predicted_Fittedcurv!AG34:AR34)+(STDEV(Exponenial_Predicted_Fittedcurv!AG34:AR34)/SQRT(COUNT(Exponenial_Predicted_Fittedcurv!AG34:AR34)))</f>
        <v>0.19252491827463172</v>
      </c>
      <c r="G29">
        <f>AVERAGE(Exponenial_Predicted_Fittedcurv!AG34:AR34)-(STDEV(Exponenial_Predicted_Fittedcurv!AG34:AR34)/SQRT(COUNT(Exponenial_Predicted_Fittedcurv!AG34:AR34)))</f>
        <v>0.10839348771175875</v>
      </c>
      <c r="H29">
        <f>AVERAGE(Exponenial_Predicted_Fittedcurv!AS34:BJ34)</f>
        <v>0.10781615951184204</v>
      </c>
      <c r="I29">
        <f>AVERAGE(Exponenial_Predicted_Fittedcurv!AS34:BJ34)+(STDEV(Exponenial_Predicted_Fittedcurv!AS34:BJ34)/SQRT(COUNT(Exponenial_Predicted_Fittedcurv!AS34:BJ34)))</f>
        <v>0.13307775469991071</v>
      </c>
      <c r="J29">
        <f>AVERAGE(Exponenial_Predicted_Fittedcurv!AS34:BJ34)-(STDEV(Exponenial_Predicted_Fittedcurv!AS34:BJ34)/SQRT(COUNT(Exponenial_Predicted_Fittedcurv!AS34:BJ34)))</f>
        <v>8.2554564323773366E-2</v>
      </c>
    </row>
    <row r="30" spans="1:10" x14ac:dyDescent="0.2">
      <c r="A30" s="2">
        <f t="shared" si="1"/>
        <v>18</v>
      </c>
      <c r="B30">
        <f>AVERAGE(Exponenial_Predicted_Fittedcurv!B35:AF35)</f>
        <v>0.13701947476522314</v>
      </c>
      <c r="C30">
        <f>AVERAGE(Exponenial_Predicted_Fittedcurv!B35:AF35)+(STDEV(Exponenial_Predicted_Fittedcurv!B35:AF35)/SQRT(COUNT(Exponenial_Predicted_Fittedcurv!B35:AF35)))</f>
        <v>0.15430160043525676</v>
      </c>
      <c r="D30">
        <f>AVERAGE(Exponenial_Predicted_Fittedcurv!B35:AF35)-(STDEV(Exponenial_Predicted_Fittedcurv!B35:AF35)/SQRT(COUNT(Exponenial_Predicted_Fittedcurv!B35:AF35)))</f>
        <v>0.11973734909518953</v>
      </c>
      <c r="E30">
        <f>AVERAGE(Exponenial_Predicted_Fittedcurv!AG35:AR35)</f>
        <v>0.13812457890776689</v>
      </c>
      <c r="F30">
        <f>AVERAGE(Exponenial_Predicted_Fittedcurv!AG35:AR35)+(STDEV(Exponenial_Predicted_Fittedcurv!AG35:AR35)/SQRT(COUNT(Exponenial_Predicted_Fittedcurv!AG35:AR35)))</f>
        <v>0.1784899112545788</v>
      </c>
      <c r="G30">
        <f>AVERAGE(Exponenial_Predicted_Fittedcurv!AG35:AR35)-(STDEV(Exponenial_Predicted_Fittedcurv!AG35:AR35)/SQRT(COUNT(Exponenial_Predicted_Fittedcurv!AG35:AR35)))</f>
        <v>9.7759246560954985E-2</v>
      </c>
      <c r="H30">
        <f>AVERAGE(Exponenial_Predicted_Fittedcurv!AS35:BJ35)</f>
        <v>9.6613584628892302E-2</v>
      </c>
      <c r="I30">
        <f>AVERAGE(Exponenial_Predicted_Fittedcurv!AS35:BJ35)+(STDEV(Exponenial_Predicted_Fittedcurv!AS35:BJ35)/SQRT(COUNT(Exponenial_Predicted_Fittedcurv!AS35:BJ35)))</f>
        <v>0.12089363446786322</v>
      </c>
      <c r="J30">
        <f>AVERAGE(Exponenial_Predicted_Fittedcurv!AS35:BJ35)-(STDEV(Exponenial_Predicted_Fittedcurv!AS35:BJ35)/SQRT(COUNT(Exponenial_Predicted_Fittedcurv!AS35:BJ35)))</f>
        <v>7.2333534789921383E-2</v>
      </c>
    </row>
    <row r="31" spans="1:10" x14ac:dyDescent="0.2">
      <c r="A31" s="2">
        <f t="shared" si="1"/>
        <v>19</v>
      </c>
      <c r="B31">
        <f>AVERAGE(Exponenial_Predicted_Fittedcurv!B36:AF36)</f>
        <v>0.12433063183861476</v>
      </c>
      <c r="C31">
        <f>AVERAGE(Exponenial_Predicted_Fittedcurv!B36:AF36)+(STDEV(Exponenial_Predicted_Fittedcurv!B36:AF36)/SQRT(COUNT(Exponenial_Predicted_Fittedcurv!B36:AF36)))</f>
        <v>0.14080853537714905</v>
      </c>
      <c r="D31">
        <f>AVERAGE(Exponenial_Predicted_Fittedcurv!B36:AF36)-(STDEV(Exponenial_Predicted_Fittedcurv!B36:AF36)/SQRT(COUNT(Exponenial_Predicted_Fittedcurv!B36:AF36)))</f>
        <v>0.10785272830008047</v>
      </c>
      <c r="E31">
        <f>AVERAGE(Exponenial_Predicted_Fittedcurv!AG36:AR36)</f>
        <v>0.12700203674203189</v>
      </c>
      <c r="F31">
        <f>AVERAGE(Exponenial_Predicted_Fittedcurv!AG36:AR36)+(STDEV(Exponenial_Predicted_Fittedcurv!AG36:AR36)/SQRT(COUNT(Exponenial_Predicted_Fittedcurv!AG36:AR36)))</f>
        <v>0.16573218927246613</v>
      </c>
      <c r="G31">
        <f>AVERAGE(Exponenial_Predicted_Fittedcurv!AG36:AR36)-(STDEV(Exponenial_Predicted_Fittedcurv!AG36:AR36)/SQRT(COUNT(Exponenial_Predicted_Fittedcurv!AG36:AR36)))</f>
        <v>8.8271884211597665E-2</v>
      </c>
      <c r="H31">
        <f>AVERAGE(Exponenial_Predicted_Fittedcurv!AS36:BJ36)</f>
        <v>8.678045671048587E-2</v>
      </c>
      <c r="I31">
        <f>AVERAGE(Exponenial_Predicted_Fittedcurv!AS36:BJ36)+(STDEV(Exponenial_Predicted_Fittedcurv!AS36:BJ36)/SQRT(COUNT(Exponenial_Predicted_Fittedcurv!AS36:BJ36)))</f>
        <v>0.11008518630495417</v>
      </c>
      <c r="J31">
        <f>AVERAGE(Exponenial_Predicted_Fittedcurv!AS36:BJ36)-(STDEV(Exponenial_Predicted_Fittedcurv!AS36:BJ36)/SQRT(COUNT(Exponenial_Predicted_Fittedcurv!AS36:BJ36)))</f>
        <v>6.3475727116017566E-2</v>
      </c>
    </row>
    <row r="32" spans="1:10" x14ac:dyDescent="0.2">
      <c r="A32" s="2">
        <f t="shared" si="1"/>
        <v>20</v>
      </c>
      <c r="B32">
        <f>AVERAGE(Exponenial_Predicted_Fittedcurv!B37:AF37)</f>
        <v>0.11294798947365507</v>
      </c>
      <c r="C32">
        <f>AVERAGE(Exponenial_Predicted_Fittedcurv!B37:AF37)+(STDEV(Exponenial_Predicted_Fittedcurv!B37:AF37)/SQRT(COUNT(Exponenial_Predicted_Fittedcurv!B37:AF37)))</f>
        <v>0.12863419620062733</v>
      </c>
      <c r="D32">
        <f>AVERAGE(Exponenial_Predicted_Fittedcurv!B37:AF37)-(STDEV(Exponenial_Predicted_Fittedcurv!B37:AF37)/SQRT(COUNT(Exponenial_Predicted_Fittedcurv!B37:AF37)))</f>
        <v>9.7261782746682832E-2</v>
      </c>
      <c r="E32">
        <f>AVERAGE(Exponenial_Predicted_Fittedcurv!AG37:AR37)</f>
        <v>0.11695223175149966</v>
      </c>
      <c r="F32">
        <f>AVERAGE(Exponenial_Predicted_Fittedcurv!AG37:AR37)+(STDEV(Exponenial_Predicted_Fittedcurv!AG37:AR37)/SQRT(COUNT(Exponenial_Predicted_Fittedcurv!AG37:AR37)))</f>
        <v>0.15411179333683772</v>
      </c>
      <c r="G32">
        <f>AVERAGE(Exponenial_Predicted_Fittedcurv!AG37:AR37)-(STDEV(Exponenial_Predicted_Fittedcurv!AG37:AR37)/SQRT(COUNT(Exponenial_Predicted_Fittedcurv!AG37:AR37)))</f>
        <v>7.9792670166161608E-2</v>
      </c>
      <c r="H32">
        <f>AVERAGE(Exponenial_Predicted_Fittedcurv!AS37:BJ37)</f>
        <v>7.8131611192271785E-2</v>
      </c>
      <c r="I32">
        <f>AVERAGE(Exponenial_Predicted_Fittedcurv!AS37:BJ37)+(STDEV(Exponenial_Predicted_Fittedcurv!AS37:BJ37)/SQRT(COUNT(Exponenial_Predicted_Fittedcurv!AS37:BJ37)))</f>
        <v>0.10047424070993127</v>
      </c>
      <c r="J32">
        <f>AVERAGE(Exponenial_Predicted_Fittedcurv!AS37:BJ37)-(STDEV(Exponenial_Predicted_Fittedcurv!AS37:BJ37)/SQRT(COUNT(Exponenial_Predicted_Fittedcurv!AS37:BJ37)))</f>
        <v>5.5788981674612305E-2</v>
      </c>
    </row>
    <row r="33" spans="1:10" x14ac:dyDescent="0.2">
      <c r="A33" s="2">
        <f>A32+2</f>
        <v>22</v>
      </c>
      <c r="B33">
        <f>AVERAGE(Exponenial_Predicted_Fittedcurv!B38:AF38)</f>
        <v>9.3526236984893082E-2</v>
      </c>
      <c r="C33">
        <f>AVERAGE(Exponenial_Predicted_Fittedcurv!B38:AF38)+(STDEV(Exponenial_Predicted_Fittedcurv!B38:AF38)/SQRT(COUNT(Exponenial_Predicted_Fittedcurv!B38:AF38)))</f>
        <v>0.1076863731399671</v>
      </c>
      <c r="D33">
        <f>AVERAGE(Exponenial_Predicted_Fittedcurv!B38:AF38)-(STDEV(Exponenial_Predicted_Fittedcurv!B38:AF38)/SQRT(COUNT(Exponenial_Predicted_Fittedcurv!B38:AF38)))</f>
        <v>7.936610082981907E-2</v>
      </c>
      <c r="E33">
        <f>AVERAGE(Exponenial_Predicted_Fittedcurv!AG38:AR38)</f>
        <v>9.9603972615199807E-2</v>
      </c>
      <c r="F33">
        <f>AVERAGE(Exponenial_Predicted_Fittedcurv!AG38:AR38)+(STDEV(Exponenial_Predicted_Fittedcurv!AG38:AR38)/SQRT(COUNT(Exponenial_Predicted_Fittedcurv!AG38:AR38)))</f>
        <v>0.1338101604162924</v>
      </c>
      <c r="G33">
        <f>AVERAGE(Exponenial_Predicted_Fittedcurv!AG38:AR38)-(STDEV(Exponenial_Predicted_Fittedcurv!AG38:AR38)/SQRT(COUNT(Exponenial_Predicted_Fittedcurv!AG38:AR38)))</f>
        <v>6.5397784814107213E-2</v>
      </c>
      <c r="H33">
        <f>AVERAGE(Exponenial_Predicted_Fittedcurv!AS38:BJ38)</f>
        <v>6.3775595612326014E-2</v>
      </c>
      <c r="I33">
        <f>AVERAGE(Exponenial_Predicted_Fittedcurv!AS38:BJ38)+(STDEV(Exponenial_Predicted_Fittedcurv!AS38:BJ38)/SQRT(COUNT(Exponenial_Predicted_Fittedcurv!AS38:BJ38)))</f>
        <v>8.4253452844689408E-2</v>
      </c>
      <c r="J33">
        <f>AVERAGE(Exponenial_Predicted_Fittedcurv!AS38:BJ38)-(STDEV(Exponenial_Predicted_Fittedcurv!AS38:BJ38)/SQRT(COUNT(Exponenial_Predicted_Fittedcurv!AS38:BJ38)))</f>
        <v>4.3297738379962619E-2</v>
      </c>
    </row>
    <row r="34" spans="1:10" x14ac:dyDescent="0.2">
      <c r="A34" s="2">
        <f t="shared" ref="A34:A37" si="2">A33+2</f>
        <v>24</v>
      </c>
      <c r="B34">
        <f>AVERAGE(Exponenial_Predicted_Fittedcurv!B39:AF39)</f>
        <v>7.7773390487204677E-2</v>
      </c>
      <c r="C34">
        <f>AVERAGE(Exponenial_Predicted_Fittedcurv!B39:AF39)+(STDEV(Exponenial_Predicted_Fittedcurv!B39:AF39)/SQRT(COUNT(Exponenial_Predicted_Fittedcurv!B39:AF39)))</f>
        <v>9.0504582238988843E-2</v>
      </c>
      <c r="D34">
        <f>AVERAGE(Exponenial_Predicted_Fittedcurv!B39:AF39)-(STDEV(Exponenial_Predicted_Fittedcurv!B39:AF39)/SQRT(COUNT(Exponenial_Predicted_Fittedcurv!B39:AF39)))</f>
        <v>6.5042198735420512E-2</v>
      </c>
      <c r="E34">
        <f>AVERAGE(Exponenial_Predicted_Fittedcurv!AG39:AR39)</f>
        <v>8.5289280890654531E-2</v>
      </c>
      <c r="F34">
        <f>AVERAGE(Exponenial_Predicted_Fittedcurv!AG39:AR39)+(STDEV(Exponenial_Predicted_Fittedcurv!AG39:AR39)/SQRT(COUNT(Exponenial_Predicted_Fittedcurv!AG39:AR39)))</f>
        <v>0.11677923032234278</v>
      </c>
      <c r="G34">
        <f>AVERAGE(Exponenial_Predicted_Fittedcurv!AG39:AR39)-(STDEV(Exponenial_Predicted_Fittedcurv!AG39:AR39)/SQRT(COUNT(Exponenial_Predicted_Fittedcurv!AG39:AR39)))</f>
        <v>5.3799331458966294E-2</v>
      </c>
      <c r="H34">
        <f>AVERAGE(Exponenial_Predicted_Fittedcurv!AS39:BJ39)</f>
        <v>5.2529888465612531E-2</v>
      </c>
      <c r="I34">
        <f>AVERAGE(Exponenial_Predicted_Fittedcurv!AS39:BJ39)+(STDEV(Exponenial_Predicted_Fittedcurv!AS39:BJ39)/SQRT(COUNT(Exponenial_Predicted_Fittedcurv!AS39:BJ39)))</f>
        <v>7.1243325686714626E-2</v>
      </c>
      <c r="J34">
        <f>AVERAGE(Exponenial_Predicted_Fittedcurv!AS39:BJ39)-(STDEV(Exponenial_Predicted_Fittedcurv!AS39:BJ39)/SQRT(COUNT(Exponenial_Predicted_Fittedcurv!AS39:BJ39)))</f>
        <v>3.381645124451043E-2</v>
      </c>
    </row>
    <row r="35" spans="1:10" x14ac:dyDescent="0.2">
      <c r="A35" s="2">
        <f t="shared" si="2"/>
        <v>26</v>
      </c>
      <c r="B35">
        <f>AVERAGE(Exponenial_Predicted_Fittedcurv!B40:AF40)</f>
        <v>6.4932121785745117E-2</v>
      </c>
      <c r="C35">
        <f>AVERAGE(Exponenial_Predicted_Fittedcurv!B40:AF40)+(STDEV(Exponenial_Predicted_Fittedcurv!B40:AF40)/SQRT(COUNT(Exponenial_Predicted_Fittedcurv!B40:AF40)))</f>
        <v>7.6344312252494051E-2</v>
      </c>
      <c r="D35">
        <f>AVERAGE(Exponenial_Predicted_Fittedcurv!B40:AF40)-(STDEV(Exponenial_Predicted_Fittedcurv!B40:AF40)/SQRT(COUNT(Exponenial_Predicted_Fittedcurv!B40:AF40)))</f>
        <v>5.351993131899619E-2</v>
      </c>
      <c r="E35">
        <f>AVERAGE(Exponenial_Predicted_Fittedcurv!AG40:AR40)</f>
        <v>7.340193544874378E-2</v>
      </c>
      <c r="F35">
        <f>AVERAGE(Exponenial_Predicted_Fittedcurv!AG40:AR40)+(STDEV(Exponenial_Predicted_Fittedcurv!AG40:AR40)/SQRT(COUNT(Exponenial_Predicted_Fittedcurv!AG40:AR40)))</f>
        <v>0.10239525641923028</v>
      </c>
      <c r="G35">
        <f>AVERAGE(Exponenial_Predicted_Fittedcurv!AG40:AR40)-(STDEV(Exponenial_Predicted_Fittedcurv!AG40:AR40)/SQRT(COUNT(Exponenial_Predicted_Fittedcurv!AG40:AR40)))</f>
        <v>4.440861447825728E-2</v>
      </c>
      <c r="H35">
        <f>AVERAGE(Exponenial_Predicted_Fittedcurv!AS40:BJ40)</f>
        <v>4.3644567801789561E-2</v>
      </c>
      <c r="I35">
        <f>AVERAGE(Exponenial_Predicted_Fittedcurv!AS40:BJ40)+(STDEV(Exponenial_Predicted_Fittedcurv!AS40:BJ40)/SQRT(COUNT(Exponenial_Predicted_Fittedcurv!AS40:BJ40)))</f>
        <v>6.0707826868252449E-2</v>
      </c>
      <c r="J35">
        <f>AVERAGE(Exponenial_Predicted_Fittedcurv!AS40:BJ40)-(STDEV(Exponenial_Predicted_Fittedcurv!AS40:BJ40)/SQRT(COUNT(Exponenial_Predicted_Fittedcurv!AS40:BJ40)))</f>
        <v>2.6581308735326672E-2</v>
      </c>
    </row>
    <row r="36" spans="1:10" x14ac:dyDescent="0.2">
      <c r="A36" s="2">
        <f t="shared" si="2"/>
        <v>28</v>
      </c>
      <c r="B36">
        <f>AVERAGE(Exponenial_Predicted_Fittedcurv!B41:AF41)</f>
        <v>5.4414231911880905E-2</v>
      </c>
      <c r="C36">
        <f>AVERAGE(Exponenial_Predicted_Fittedcurv!B41:AF41)+(STDEV(Exponenial_Predicted_Fittedcurv!B41:AF41)/SQRT(COUNT(Exponenial_Predicted_Fittedcurv!B41:AF41)))</f>
        <v>6.4621090384413188E-2</v>
      </c>
      <c r="D36">
        <f>AVERAGE(Exponenial_Predicted_Fittedcurv!B41:AF41)-(STDEV(Exponenial_Predicted_Fittedcurv!B41:AF41)/SQRT(COUNT(Exponenial_Predicted_Fittedcurv!B41:AF41)))</f>
        <v>4.4207373439348614E-2</v>
      </c>
      <c r="E36">
        <f>AVERAGE(Exponenial_Predicted_Fittedcurv!AG41:AR41)</f>
        <v>6.3471436306771808E-2</v>
      </c>
      <c r="F36">
        <f>AVERAGE(Exponenial_Predicted_Fittedcurv!AG41:AR41)+(STDEV(Exponenial_Predicted_Fittedcurv!AG41:AR41)/SQRT(COUNT(Exponenial_Predicted_Fittedcurv!AG41:AR41)))</f>
        <v>9.0170283880237831E-2</v>
      </c>
      <c r="G36">
        <f>AVERAGE(Exponenial_Predicted_Fittedcurv!AG41:AR41)-(STDEV(Exponenial_Predicted_Fittedcurv!AG41:AR41)/SQRT(COUNT(Exponenial_Predicted_Fittedcurv!AG41:AR41)))</f>
        <v>3.6772588733305786E-2</v>
      </c>
      <c r="H36">
        <f>AVERAGE(Exponenial_Predicted_Fittedcurv!AS41:BJ41)</f>
        <v>3.6562825903545614E-2</v>
      </c>
      <c r="I36">
        <f>AVERAGE(Exponenial_Predicted_Fittedcurv!AS41:BJ41)+(STDEV(Exponenial_Predicted_Fittedcurv!AS41:BJ41)/SQRT(COUNT(Exponenial_Predicted_Fittedcurv!AS41:BJ41)))</f>
        <v>5.2095395920610577E-2</v>
      </c>
      <c r="J36">
        <f>AVERAGE(Exponenial_Predicted_Fittedcurv!AS41:BJ41)-(STDEV(Exponenial_Predicted_Fittedcurv!AS41:BJ41)/SQRT(COUNT(Exponenial_Predicted_Fittedcurv!AS41:BJ41)))</f>
        <v>2.103025588648065E-2</v>
      </c>
    </row>
    <row r="37" spans="1:10" x14ac:dyDescent="0.2">
      <c r="A37" s="2">
        <f t="shared" si="2"/>
        <v>30</v>
      </c>
      <c r="B37">
        <f>AVERAGE(Exponenial_Predicted_Fittedcurv!B42:AF42)</f>
        <v>4.5760247556764042E-2</v>
      </c>
      <c r="C37">
        <f>AVERAGE(Exponenial_Predicted_Fittedcurv!B42:AF42)+(STDEV(Exponenial_Predicted_Fittedcurv!B42:AF42)/SQRT(COUNT(Exponenial_Predicted_Fittedcurv!B42:AF42)))</f>
        <v>5.4873599990096431E-2</v>
      </c>
      <c r="D37">
        <f>AVERAGE(Exponenial_Predicted_Fittedcurv!B42:AF42)-(STDEV(Exponenial_Predicted_Fittedcurv!B42:AF42)/SQRT(COUNT(Exponenial_Predicted_Fittedcurv!B42:AF42)))</f>
        <v>3.6646895123431653E-2</v>
      </c>
      <c r="E37">
        <f>AVERAGE(Exponenial_Predicted_Fittedcurv!AG42:AR42)</f>
        <v>5.5129048482798475E-2</v>
      </c>
      <c r="F37">
        <f>AVERAGE(Exponenial_Predicted_Fittedcurv!AG42:AR42)+(STDEV(Exponenial_Predicted_Fittedcurv!AG42:AR42)/SQRT(COUNT(Exponenial_Predicted_Fittedcurv!AG42:AR42)))</f>
        <v>7.9719058062134307E-2</v>
      </c>
      <c r="G37">
        <f>AVERAGE(Exponenial_Predicted_Fittedcurv!AG42:AR42)-(STDEV(Exponenial_Predicted_Fittedcurv!AG42:AR42)/SQRT(COUNT(Exponenial_Predicted_Fittedcurv!AG42:AR42)))</f>
        <v>3.0539038903462636E-2</v>
      </c>
      <c r="H37">
        <f>AVERAGE(Exponenial_Predicted_Fittedcurv!AS42:BJ42)</f>
        <v>3.0868948515409302E-2</v>
      </c>
      <c r="I37">
        <f>AVERAGE(Exponenial_Predicted_Fittedcurv!AS42:BJ42)+(STDEV(Exponenial_Predicted_Fittedcurv!AS42:BJ42)/SQRT(COUNT(Exponenial_Predicted_Fittedcurv!AS42:BJ42)))</f>
        <v>4.4990164744080845E-2</v>
      </c>
      <c r="J37">
        <f>AVERAGE(Exponenial_Predicted_Fittedcurv!AS42:BJ42)-(STDEV(Exponenial_Predicted_Fittedcurv!AS42:BJ42)/SQRT(COUNT(Exponenial_Predicted_Fittedcurv!AS42:BJ42)))</f>
        <v>1.674773228673776E-2</v>
      </c>
    </row>
    <row r="38" spans="1:10" x14ac:dyDescent="0.2">
      <c r="A38" s="2">
        <f>A37+5</f>
        <v>35</v>
      </c>
      <c r="B38">
        <f>AVERAGE(Exponenial_Predicted_Fittedcurv!B43:AF43)</f>
        <v>3.0093589635690688E-2</v>
      </c>
      <c r="C38">
        <f>AVERAGE(Exponenial_Predicted_Fittedcurv!B43:AF43)+(STDEV(Exponenial_Predicted_Fittedcurv!B43:AF43)/SQRT(COUNT(Exponenial_Predicted_Fittedcurv!B43:AF43)))</f>
        <v>3.6924699316075393E-2</v>
      </c>
      <c r="D38">
        <f>AVERAGE(Exponenial_Predicted_Fittedcurv!B43:AF43)-(STDEV(Exponenial_Predicted_Fittedcurv!B43:AF43)/SQRT(COUNT(Exponenial_Predicted_Fittedcurv!B43:AF43)))</f>
        <v>2.3262479955305983E-2</v>
      </c>
      <c r="E38">
        <f>AVERAGE(Exponenial_Predicted_Fittedcurv!AG43:AR43)</f>
        <v>3.9452227390672084E-2</v>
      </c>
      <c r="F38">
        <f>AVERAGE(Exponenial_Predicted_Fittedcurv!AG43:AR43)+(STDEV(Exponenial_Predicted_Fittedcurv!AG43:AR43)/SQRT(COUNT(Exponenial_Predicted_Fittedcurv!AG43:AR43)))</f>
        <v>5.9484736708796081E-2</v>
      </c>
      <c r="G38">
        <f>AVERAGE(Exponenial_Predicted_Fittedcurv!AG43:AR43)-(STDEV(Exponenial_Predicted_Fittedcurv!AG43:AR43)/SQRT(COUNT(Exponenial_Predicted_Fittedcurv!AG43:AR43)))</f>
        <v>1.9419718072548088E-2</v>
      </c>
      <c r="H38">
        <f>AVERAGE(Exponenial_Predicted_Fittedcurv!AS43:BJ43)</f>
        <v>2.0841186166273756E-2</v>
      </c>
      <c r="I38">
        <f>AVERAGE(Exponenial_Predicted_Fittedcurv!AS43:BJ43)+(STDEV(Exponenial_Predicted_Fittedcurv!AS43:BJ43)/SQRT(COUNT(Exponenial_Predicted_Fittedcurv!AS43:BJ43)))</f>
        <v>3.192856436793913E-2</v>
      </c>
      <c r="J38">
        <f>AVERAGE(Exponenial_Predicted_Fittedcurv!AS43:BJ43)-(STDEV(Exponenial_Predicted_Fittedcurv!AS43:BJ43)/SQRT(COUNT(Exponenial_Predicted_Fittedcurv!AS43:BJ43)))</f>
        <v>9.753807964608386E-3</v>
      </c>
    </row>
    <row r="39" spans="1:10" x14ac:dyDescent="0.2">
      <c r="A39" s="2">
        <f t="shared" ref="A39:A44" si="3">A38+5</f>
        <v>40</v>
      </c>
      <c r="B39">
        <f>AVERAGE(Exponenial_Predicted_Fittedcurv!B44:AF44)</f>
        <v>2.013896077058017E-2</v>
      </c>
      <c r="C39">
        <f>AVERAGE(Exponenial_Predicted_Fittedcurv!B44:AF44)+(STDEV(Exponenial_Predicted_Fittedcurv!B44:AF44)/SQRT(COUNT(Exponenial_Predicted_Fittedcurv!B44:AF44)))</f>
        <v>2.5238404003593805E-2</v>
      </c>
      <c r="D39">
        <f>AVERAGE(Exponenial_Predicted_Fittedcurv!B44:AF44)-(STDEV(Exponenial_Predicted_Fittedcurv!B44:AF44)/SQRT(COUNT(Exponenial_Predicted_Fittedcurv!B44:AF44)))</f>
        <v>1.5039517537566535E-2</v>
      </c>
      <c r="E39">
        <f>AVERAGE(Exponenial_Predicted_Fittedcurv!AG44:AR44)</f>
        <v>2.8866987701016329E-2</v>
      </c>
      <c r="F39">
        <f>AVERAGE(Exponenial_Predicted_Fittedcurv!AG44:AR44)+(STDEV(Exponenial_Predicted_Fittedcurv!AG44:AR44)/SQRT(COUNT(Exponenial_Predicted_Fittedcurv!AG44:AR44)))</f>
        <v>4.5202456821422765E-2</v>
      </c>
      <c r="G39">
        <f>AVERAGE(Exponenial_Predicted_Fittedcurv!AG44:AR44)-(STDEV(Exponenial_Predicted_Fittedcurv!AG44:AR44)/SQRT(COUNT(Exponenial_Predicted_Fittedcurv!AG44:AR44)))</f>
        <v>1.2531518580609895E-2</v>
      </c>
      <c r="H39">
        <f>AVERAGE(Exponenial_Predicted_Fittedcurv!AS44:BJ44)</f>
        <v>1.4590831261477933E-2</v>
      </c>
      <c r="I39">
        <f>AVERAGE(Exponenial_Predicted_Fittedcurv!AS44:BJ44)+(STDEV(Exponenial_Predicted_Fittedcurv!AS44:BJ44)/SQRT(COUNT(Exponenial_Predicted_Fittedcurv!AS44:BJ44)))</f>
        <v>2.3270188242440197E-2</v>
      </c>
      <c r="J39">
        <f>AVERAGE(Exponenial_Predicted_Fittedcurv!AS44:BJ44)-(STDEV(Exponenial_Predicted_Fittedcurv!AS44:BJ44)/SQRT(COUNT(Exponenial_Predicted_Fittedcurv!AS44:BJ44)))</f>
        <v>5.9114742805156714E-3</v>
      </c>
    </row>
    <row r="40" spans="1:10" x14ac:dyDescent="0.2">
      <c r="A40" s="2">
        <f t="shared" si="3"/>
        <v>45</v>
      </c>
      <c r="B40">
        <f>AVERAGE(Exponenial_Predicted_Fittedcurv!B45:AF45)</f>
        <v>1.3677866241059237E-2</v>
      </c>
      <c r="C40">
        <f>AVERAGE(Exponenial_Predicted_Fittedcurv!B45:AF45)+(STDEV(Exponenial_Predicted_Fittedcurv!B45:AF45)/SQRT(COUNT(Exponenial_Predicted_Fittedcurv!B45:AF45)))</f>
        <v>1.747735816070875E-2</v>
      </c>
      <c r="D40">
        <f>AVERAGE(Exponenial_Predicted_Fittedcurv!B45:AF45)-(STDEV(Exponenial_Predicted_Fittedcurv!B45:AF45)/SQRT(COUNT(Exponenial_Predicted_Fittedcurv!B45:AF45)))</f>
        <v>9.8783743214097258E-3</v>
      </c>
      <c r="E40">
        <f>AVERAGE(Exponenial_Predicted_Fittedcurv!AG45:AR45)</f>
        <v>2.1520229023211102E-2</v>
      </c>
      <c r="F40">
        <f>AVERAGE(Exponenial_Predicted_Fittedcurv!AG45:AR45)+(STDEV(Exponenial_Predicted_Fittedcurv!AG45:AR45)/SQRT(COUNT(Exponenial_Predicted_Fittedcurv!AG45:AR45)))</f>
        <v>3.4852317776493447E-2</v>
      </c>
      <c r="G40">
        <f>AVERAGE(Exponenial_Predicted_Fittedcurv!AG45:AR45)-(STDEV(Exponenial_Predicted_Fittedcurv!AG45:AR45)/SQRT(COUNT(Exponenial_Predicted_Fittedcurv!AG45:AR45)))</f>
        <v>8.188140269928753E-3</v>
      </c>
      <c r="H40">
        <f>AVERAGE(Exponenial_Predicted_Fittedcurv!AS45:BJ45)</f>
        <v>1.0503299802430865E-2</v>
      </c>
      <c r="I40">
        <f>AVERAGE(Exponenial_Predicted_Fittedcurv!AS45:BJ45)+(STDEV(Exponenial_Predicted_Fittedcurv!AS45:BJ45)/SQRT(COUNT(Exponenial_Predicted_Fittedcurv!AS45:BJ45)))</f>
        <v>1.7289532564383731E-2</v>
      </c>
      <c r="J40">
        <f>AVERAGE(Exponenial_Predicted_Fittedcurv!AS45:BJ45)-(STDEV(Exponenial_Predicted_Fittedcurv!AS45:BJ45)/SQRT(COUNT(Exponenial_Predicted_Fittedcurv!AS45:BJ45)))</f>
        <v>3.7170670404779987E-3</v>
      </c>
    </row>
    <row r="41" spans="1:10" x14ac:dyDescent="0.2">
      <c r="A41" s="2">
        <f t="shared" si="3"/>
        <v>50</v>
      </c>
      <c r="B41">
        <f>AVERAGE(Exponenial_Predicted_Fittedcurv!B46:AF46)</f>
        <v>9.4066553377537537E-3</v>
      </c>
      <c r="C41">
        <f>AVERAGE(Exponenial_Predicted_Fittedcurv!B46:AF46)+(STDEV(Exponenial_Predicted_Fittedcurv!B46:AF46)/SQRT(COUNT(Exponenial_Predicted_Fittedcurv!B46:AF46)))</f>
        <v>1.2235577257983549E-2</v>
      </c>
      <c r="D41">
        <f>AVERAGE(Exponenial_Predicted_Fittedcurv!B46:AF46)-(STDEV(Exponenial_Predicted_Fittedcurv!B46:AF46)/SQRT(COUNT(Exponenial_Predicted_Fittedcurv!B46:AF46)))</f>
        <v>6.5777334175239587E-3</v>
      </c>
      <c r="E41">
        <f>AVERAGE(Exponenial_Predicted_Fittedcurv!AG46:AR46)</f>
        <v>1.6295350425178046E-2</v>
      </c>
      <c r="F41">
        <f>AVERAGE(Exponenial_Predicted_Fittedcurv!AG46:AR46)+(STDEV(Exponenial_Predicted_Fittedcurv!AG46:AR46)/SQRT(COUNT(Exponenial_Predicted_Fittedcurv!AG46:AR46)))</f>
        <v>2.7183934748885703E-2</v>
      </c>
      <c r="G41">
        <f>AVERAGE(Exponenial_Predicted_Fittedcurv!AG46:AR46)-(STDEV(Exponenial_Predicted_Fittedcurv!AG46:AR46)/SQRT(COUNT(Exponenial_Predicted_Fittedcurv!AG46:AR46)))</f>
        <v>5.4067661014703897E-3</v>
      </c>
      <c r="H41">
        <f>AVERAGE(Exponenial_Predicted_Fittedcurv!AS46:BJ46)</f>
        <v>7.718690900593534E-3</v>
      </c>
      <c r="I41">
        <f>AVERAGE(Exponenial_Predicted_Fittedcurv!AS46:BJ46)+(STDEV(Exponenial_Predicted_Fittedcurv!AS46:BJ46)/SQRT(COUNT(Exponenial_Predicted_Fittedcurv!AS46:BJ46)))</f>
        <v>1.3023780986203768E-2</v>
      </c>
      <c r="J41">
        <f>AVERAGE(Exponenial_Predicted_Fittedcurv!AS46:BJ46)-(STDEV(Exponenial_Predicted_Fittedcurv!AS46:BJ46)/SQRT(COUNT(Exponenial_Predicted_Fittedcurv!AS46:BJ46)))</f>
        <v>2.4136008149832997E-3</v>
      </c>
    </row>
    <row r="42" spans="1:10" x14ac:dyDescent="0.2">
      <c r="A42" s="2">
        <f t="shared" si="3"/>
        <v>55</v>
      </c>
      <c r="B42">
        <f>AVERAGE(Exponenial_Predicted_Fittedcurv!B47:AF47)</f>
        <v>6.5382188532086679E-3</v>
      </c>
      <c r="C42">
        <f>AVERAGE(Exponenial_Predicted_Fittedcurv!B47:AF47)+(STDEV(Exponenial_Predicted_Fittedcurv!B47:AF47)/SQRT(COUNT(Exponenial_Predicted_Fittedcurv!B47:AF47)))</f>
        <v>8.6444377397868043E-3</v>
      </c>
      <c r="D42">
        <f>AVERAGE(Exponenial_Predicted_Fittedcurv!B47:AF47)-(STDEV(Exponenial_Predicted_Fittedcurv!B47:AF47)/SQRT(COUNT(Exponenial_Predicted_Fittedcurv!B47:AF47)))</f>
        <v>4.4319999666305315E-3</v>
      </c>
      <c r="E42">
        <f>AVERAGE(Exponenial_Predicted_Fittedcurv!AG47:AR47)</f>
        <v>1.249946849725248E-2</v>
      </c>
      <c r="F42">
        <f>AVERAGE(Exponenial_Predicted_Fittedcurv!AG47:AR47)+(STDEV(Exponenial_Predicted_Fittedcurv!AG47:AR47)/SQRT(COUNT(Exponenial_Predicted_Fittedcurv!AG47:AR47)))</f>
        <v>2.1397251198836093E-2</v>
      </c>
      <c r="G42">
        <f>AVERAGE(Exponenial_Predicted_Fittedcurv!AG47:AR47)-(STDEV(Exponenial_Predicted_Fittedcurv!AG47:AR47)/SQRT(COUNT(Exponenial_Predicted_Fittedcurv!AG47:AR47)))</f>
        <v>3.6016857956688679E-3</v>
      </c>
      <c r="H42">
        <f>AVERAGE(Exponenial_Predicted_Fittedcurv!AS47:BJ47)</f>
        <v>5.7583153866603625E-3</v>
      </c>
      <c r="I42">
        <f>AVERAGE(Exponenial_Predicted_Fittedcurv!AS47:BJ47)+(STDEV(Exponenial_Predicted_Fittedcurv!AS47:BJ47)/SQRT(COUNT(Exponenial_Predicted_Fittedcurv!AS47:BJ47)))</f>
        <v>9.9070966780301327E-3</v>
      </c>
      <c r="J42">
        <f>AVERAGE(Exponenial_Predicted_Fittedcurv!AS47:BJ47)-(STDEV(Exponenial_Predicted_Fittedcurv!AS47:BJ47)/SQRT(COUNT(Exponenial_Predicted_Fittedcurv!AS47:BJ47)))</f>
        <v>1.6095340952905924E-3</v>
      </c>
    </row>
    <row r="43" spans="1:10" x14ac:dyDescent="0.2">
      <c r="A43" s="2">
        <f t="shared" si="3"/>
        <v>60</v>
      </c>
      <c r="B43">
        <f>AVERAGE(Exponenial_Predicted_Fittedcurv!B48:AF48)</f>
        <v>4.5855960336800908E-3</v>
      </c>
      <c r="C43">
        <f>AVERAGE(Exponenial_Predicted_Fittedcurv!B48:AF48)+(STDEV(Exponenial_Predicted_Fittedcurv!B48:AF48)/SQRT(COUNT(Exponenial_Predicted_Fittedcurv!B48:AF48)))</f>
        <v>6.1543029604553086E-3</v>
      </c>
      <c r="D43">
        <f>AVERAGE(Exponenial_Predicted_Fittedcurv!B48:AF48)-(STDEV(Exponenial_Predicted_Fittedcurv!B48:AF48)/SQRT(COUNT(Exponenial_Predicted_Fittedcurv!B48:AF48)))</f>
        <v>3.016889106904873E-3</v>
      </c>
      <c r="E43">
        <f>AVERAGE(Exponenial_Predicted_Fittedcurv!AG48:AR48)</f>
        <v>9.6905662688488558E-3</v>
      </c>
      <c r="F43">
        <f>AVERAGE(Exponenial_Predicted_Fittedcurv!AG48:AR48)+(STDEV(Exponenial_Predicted_Fittedcurv!AG48:AR48)/SQRT(COUNT(Exponenial_Predicted_Fittedcurv!AG48:AR48)))</f>
        <v>1.696438542696245E-2</v>
      </c>
      <c r="G43">
        <f>AVERAGE(Exponenial_Predicted_Fittedcurv!AG48:AR48)-(STDEV(Exponenial_Predicted_Fittedcurv!AG48:AR48)/SQRT(COUNT(Exponenial_Predicted_Fittedcurv!AG48:AR48)))</f>
        <v>2.4167471107352616E-3</v>
      </c>
      <c r="H43">
        <f>AVERAGE(Exponenial_Predicted_Fittedcurv!AS48:BJ48)</f>
        <v>4.3428406946542314E-3</v>
      </c>
      <c r="I43">
        <f>AVERAGE(Exponenial_Predicted_Fittedcurv!AS48:BJ48)+(STDEV(Exponenial_Predicted_Fittedcurv!AS48:BJ48)/SQRT(COUNT(Exponenial_Predicted_Fittedcurv!AS48:BJ48)))</f>
        <v>7.5894701851217192E-3</v>
      </c>
      <c r="J43">
        <f>AVERAGE(Exponenial_Predicted_Fittedcurv!AS48:BJ48)-(STDEV(Exponenial_Predicted_Fittedcurv!AS48:BJ48)/SQRT(COUNT(Exponenial_Predicted_Fittedcurv!AS48:BJ48)))</f>
        <v>1.0962112041867432E-3</v>
      </c>
    </row>
    <row r="44" spans="1:10" x14ac:dyDescent="0.2">
      <c r="A44" s="2">
        <f t="shared" si="3"/>
        <v>65</v>
      </c>
      <c r="B44">
        <f>AVERAGE(Exponenial_Predicted_Fittedcurv!B49:AF49)</f>
        <v>3.2408765012026499E-3</v>
      </c>
      <c r="C44">
        <f>AVERAGE(Exponenial_Predicted_Fittedcurv!B49:AF49)+(STDEV(Exponenial_Predicted_Fittedcurv!B49:AF49)/SQRT(COUNT(Exponenial_Predicted_Fittedcurv!B49:AF49)))</f>
        <v>4.409923322571496E-3</v>
      </c>
      <c r="D44">
        <f>AVERAGE(Exponenial_Predicted_Fittedcurv!B49:AF49)-(STDEV(Exponenial_Predicted_Fittedcurv!B49:AF49)/SQRT(COUNT(Exponenial_Predicted_Fittedcurv!B49:AF49)))</f>
        <v>2.0718296798338037E-3</v>
      </c>
      <c r="E44">
        <f>AVERAGE(Exponenial_Predicted_Fittedcurv!AG49:AR49)</f>
        <v>7.5791413522877079E-3</v>
      </c>
      <c r="F44">
        <f>AVERAGE(Exponenial_Predicted_Fittedcurv!AG49:AR49)+(STDEV(Exponenial_Predicted_Fittedcurv!AG49:AR49)/SQRT(COUNT(Exponenial_Predicted_Fittedcurv!AG49:AR49)))</f>
        <v>1.3526923881690439E-2</v>
      </c>
      <c r="G44">
        <f>AVERAGE(Exponenial_Predicted_Fittedcurv!AG49:AR49)-(STDEV(Exponenial_Predicted_Fittedcurv!AG49:AR49)/SQRT(COUNT(Exponenial_Predicted_Fittedcurv!AG49:AR49)))</f>
        <v>1.6313588228849766E-3</v>
      </c>
      <c r="H44">
        <f>AVERAGE(Exponenial_Predicted_Fittedcurv!AS49:BJ49)</f>
        <v>3.301295594448435E-3</v>
      </c>
      <c r="I44">
        <f>AVERAGE(Exponenial_Predicted_Fittedcurv!AS49:BJ49)+(STDEV(Exponenial_Predicted_Fittedcurv!AS49:BJ49)/SQRT(COUNT(Exponenial_Predicted_Fittedcurv!AS49:BJ49)))</f>
        <v>5.8438920740515434E-3</v>
      </c>
      <c r="J44">
        <f>AVERAGE(Exponenial_Predicted_Fittedcurv!AS49:BJ49)-(STDEV(Exponenial_Predicted_Fittedcurv!AS49:BJ49)/SQRT(COUNT(Exponenial_Predicted_Fittedcurv!AS49:BJ49)))</f>
        <v>7.5869911484532666E-4</v>
      </c>
    </row>
    <row r="45" spans="1:10" x14ac:dyDescent="0.2">
      <c r="A45" s="2">
        <f>A44+5</f>
        <v>70</v>
      </c>
      <c r="B45">
        <f>AVERAGE(Exponenial_Predicted_Fittedcurv!B50:AF50)</f>
        <v>2.3055459211247199E-3</v>
      </c>
      <c r="C45">
        <f>AVERAGE(Exponenial_Predicted_Fittedcurv!B50:AF50)+(STDEV(Exponenial_Predicted_Fittedcurv!B50:AF50)/SQRT(COUNT(Exponenial_Predicted_Fittedcurv!B50:AF50)))</f>
        <v>3.1773653022101702E-3</v>
      </c>
      <c r="D45">
        <f>AVERAGE(Exponenial_Predicted_Fittedcurv!B50:AF50)-(STDEV(Exponenial_Predicted_Fittedcurv!B50:AF50)/SQRT(COUNT(Exponenial_Predicted_Fittedcurv!B50:AF50)))</f>
        <v>1.4337265400392696E-3</v>
      </c>
      <c r="E45">
        <f>AVERAGE(Exponenial_Predicted_Fittedcurv!AG50:AR50)</f>
        <v>5.9707939714732684E-3</v>
      </c>
      <c r="F45">
        <f>AVERAGE(Exponenial_Predicted_Fittedcurv!AG50:AR50)+(STDEV(Exponenial_Predicted_Fittedcurv!AG50:AR50)/SQRT(COUNT(Exponenial_Predicted_Fittedcurv!AG50:AR50)))</f>
        <v>1.083500103206065E-2</v>
      </c>
      <c r="G45">
        <f>AVERAGE(Exponenial_Predicted_Fittedcurv!AG50:AR50)-(STDEV(Exponenial_Predicted_Fittedcurv!AG50:AR50)/SQRT(COUNT(Exponenial_Predicted_Fittedcurv!AG50:AR50)))</f>
        <v>1.1065869108858881E-3</v>
      </c>
      <c r="H45">
        <f>AVERAGE(Exponenial_Predicted_Fittedcurv!AS50:BJ50)</f>
        <v>2.5241642823922751E-3</v>
      </c>
      <c r="I45">
        <f>AVERAGE(Exponenial_Predicted_Fittedcurv!AS50:BJ50)+(STDEV(Exponenial_Predicted_Fittedcurv!AS50:BJ50)/SQRT(COUNT(Exponenial_Predicted_Fittedcurv!AS50:BJ50)))</f>
        <v>4.5169480829869157E-3</v>
      </c>
      <c r="J45">
        <f>AVERAGE(Exponenial_Predicted_Fittedcurv!AS50:BJ50)-(STDEV(Exponenial_Predicted_Fittedcurv!AS50:BJ50)/SQRT(COUNT(Exponenial_Predicted_Fittedcurv!AS50:BJ50)))</f>
        <v>5.3138048179763447E-4</v>
      </c>
    </row>
    <row r="46" spans="1:10" x14ac:dyDescent="0.2">
      <c r="A46" s="2">
        <f>A45+10</f>
        <v>80</v>
      </c>
      <c r="B46">
        <f>AVERAGE(Exponenial_Predicted_Fittedcurv!B51:AF51)</f>
        <v>1.1857073795208241E-3</v>
      </c>
      <c r="C46">
        <f>AVERAGE(Exponenial_Predicted_Fittedcurv!B51:AF51)+(STDEV(Exponenial_Predicted_Fittedcurv!B51:AF51)/SQRT(COUNT(Exponenial_Predicted_Fittedcurv!B51:AF51)))</f>
        <v>1.6716880826140143E-3</v>
      </c>
      <c r="D46">
        <f>AVERAGE(Exponenial_Predicted_Fittedcurv!B51:AF51)-(STDEV(Exponenial_Predicted_Fittedcurv!B51:AF51)/SQRT(COUNT(Exponenial_Predicted_Fittedcurv!B51:AF51)))</f>
        <v>6.9972667642763397E-4</v>
      </c>
      <c r="E46">
        <f>AVERAGE(Exponenial_Predicted_Fittedcurv!AG51:AR51)</f>
        <v>3.7686260441519011E-3</v>
      </c>
      <c r="F46">
        <f>AVERAGE(Exponenial_Predicted_Fittedcurv!AG51:AR51)+(STDEV(Exponenial_Predicted_Fittedcurv!AG51:AR51)/SQRT(COUNT(Exponenial_Predicted_Fittedcurv!AG51:AR51)))</f>
        <v>7.0223756206154106E-3</v>
      </c>
      <c r="G46">
        <f>AVERAGE(Exponenial_Predicted_Fittedcurv!AG51:AR51)-(STDEV(Exponenial_Predicted_Fittedcurv!AG51:AR51)/SQRT(COUNT(Exponenial_Predicted_Fittedcurv!AG51:AR51)))</f>
        <v>5.148764676883911E-4</v>
      </c>
      <c r="H46">
        <f>AVERAGE(Exponenial_Predicted_Fittedcurv!AS51:BJ51)</f>
        <v>1.4935233961515528E-3</v>
      </c>
      <c r="I46">
        <f>AVERAGE(Exponenial_Predicted_Fittedcurv!AS51:BJ51)+(STDEV(Exponenial_Predicted_Fittedcurv!AS51:BJ51)/SQRT(COUNT(Exponenial_Predicted_Fittedcurv!AS51:BJ51)))</f>
        <v>2.7202705415863408E-3</v>
      </c>
      <c r="J46">
        <f>AVERAGE(Exponenial_Predicted_Fittedcurv!AS51:BJ51)-(STDEV(Exponenial_Predicted_Fittedcurv!AS51:BJ51)/SQRT(COUNT(Exponenial_Predicted_Fittedcurv!AS51:BJ51)))</f>
        <v>2.6677625071676488E-4</v>
      </c>
    </row>
    <row r="47" spans="1:10" x14ac:dyDescent="0.2">
      <c r="A47" s="2">
        <f t="shared" ref="A47:A48" si="4">A46+10</f>
        <v>90</v>
      </c>
      <c r="B47">
        <f>AVERAGE(Exponenial_Predicted_Fittedcurv!B52:AF52)</f>
        <v>6.2016819033276576E-4</v>
      </c>
      <c r="C47">
        <f>AVERAGE(Exponenial_Predicted_Fittedcurv!B52:AF52)+(STDEV(Exponenial_Predicted_Fittedcurv!B52:AF52)/SQRT(COUNT(Exponenial_Predicted_Fittedcurv!B52:AF52)))</f>
        <v>8.9191991435177769E-4</v>
      </c>
      <c r="D47">
        <f>AVERAGE(Exponenial_Predicted_Fittedcurv!B52:AF52)-(STDEV(Exponenial_Predicted_Fittedcurv!B52:AF52)/SQRT(COUNT(Exponenial_Predicted_Fittedcurv!B52:AF52)))</f>
        <v>3.4841646631375383E-4</v>
      </c>
      <c r="E47">
        <f>AVERAGE(Exponenial_Predicted_Fittedcurv!AG52:AR52)</f>
        <v>2.4183107529908315E-3</v>
      </c>
      <c r="F47">
        <f>AVERAGE(Exponenial_Predicted_Fittedcurv!AG52:AR52)+(STDEV(Exponenial_Predicted_Fittedcurv!AG52:AR52)/SQRT(COUNT(Exponenial_Predicted_Fittedcurv!AG52:AR52)))</f>
        <v>4.5945119482628449E-3</v>
      </c>
      <c r="G47">
        <f>AVERAGE(Exponenial_Predicted_Fittedcurv!AG52:AR52)-(STDEV(Exponenial_Predicted_Fittedcurv!AG52:AR52)/SQRT(COUNT(Exponenial_Predicted_Fittedcurv!AG52:AR52)))</f>
        <v>2.4210955771881808E-4</v>
      </c>
      <c r="H47">
        <f>AVERAGE(Exponenial_Predicted_Fittedcurv!AS52:BJ52)</f>
        <v>8.9321954342958551E-4</v>
      </c>
      <c r="I47">
        <f>AVERAGE(Exponenial_Predicted_Fittedcurv!AS52:BJ52)+(STDEV(Exponenial_Predicted_Fittedcurv!AS52:BJ52)/SQRT(COUNT(Exponenial_Predicted_Fittedcurv!AS52:BJ52)))</f>
        <v>1.6501734516388359E-3</v>
      </c>
      <c r="J47">
        <f>AVERAGE(Exponenial_Predicted_Fittedcurv!AS52:BJ52)-(STDEV(Exponenial_Predicted_Fittedcurv!AS52:BJ52)/SQRT(COUNT(Exponenial_Predicted_Fittedcurv!AS52:BJ52)))</f>
        <v>1.362656352203351E-4</v>
      </c>
    </row>
    <row r="48" spans="1:10" x14ac:dyDescent="0.2">
      <c r="A48" s="2">
        <f t="shared" si="4"/>
        <v>100</v>
      </c>
      <c r="B48">
        <f>AVERAGE(Exponenial_Predicted_Fittedcurv!B53:AF53)</f>
        <v>3.2856914156599007E-4</v>
      </c>
      <c r="C48">
        <f>AVERAGE(Exponenial_Predicted_Fittedcurv!B53:AF53)+(STDEV(Exponenial_Predicted_Fittedcurv!B53:AF53)/SQRT(COUNT(Exponenial_Predicted_Fittedcurv!B53:AF53)))</f>
        <v>4.8098504663580347E-4</v>
      </c>
      <c r="D48">
        <f>AVERAGE(Exponenial_Predicted_Fittedcurv!B53:AF53)-(STDEV(Exponenial_Predicted_Fittedcurv!B53:AF53)/SQRT(COUNT(Exponenial_Predicted_Fittedcurv!B53:AF53)))</f>
        <v>1.7615323649617669E-4</v>
      </c>
      <c r="E48">
        <f>AVERAGE(Exponenial_Predicted_Fittedcurv!AG53:AR53)</f>
        <v>1.5697123997987629E-3</v>
      </c>
      <c r="F48">
        <f>AVERAGE(Exponenial_Predicted_Fittedcurv!AG53:AR53)+(STDEV(Exponenial_Predicted_Fittedcurv!AG53:AR53)/SQRT(COUNT(Exponenial_Predicted_Fittedcurv!AG53:AR53)))</f>
        <v>3.0247800712174498E-3</v>
      </c>
      <c r="G48">
        <f>AVERAGE(Exponenial_Predicted_Fittedcurv!AG53:AR53)-(STDEV(Exponenial_Predicted_Fittedcurv!AG53:AR53)/SQRT(COUNT(Exponenial_Predicted_Fittedcurv!AG53:AR53)))</f>
        <v>1.1464472838007621E-4</v>
      </c>
      <c r="H48">
        <f>AVERAGE(Exponenial_Predicted_Fittedcurv!AS53:BJ53)</f>
        <v>5.3802586309838532E-4</v>
      </c>
      <c r="I48">
        <f>AVERAGE(Exponenial_Predicted_Fittedcurv!AS53:BJ53)+(STDEV(Exponenial_Predicted_Fittedcurv!AS53:BJ53)/SQRT(COUNT(Exponenial_Predicted_Fittedcurv!AS53:BJ53)))</f>
        <v>1.00590466743988E-3</v>
      </c>
      <c r="J48">
        <f>AVERAGE(Exponenial_Predicted_Fittedcurv!AS53:BJ53)-(STDEV(Exponenial_Predicted_Fittedcurv!AS53:BJ53)/SQRT(COUNT(Exponenial_Predicted_Fittedcurv!AS53:BJ53)))</f>
        <v>7.0147058756890633E-5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Trunc_Onset_of_fast_Inact</vt:lpstr>
      <vt:lpstr>Fine_Onset_of_fast_Inact</vt:lpstr>
      <vt:lpstr>Fine_Aligned</vt:lpstr>
      <vt:lpstr>Trunc_Fine_Aligned</vt:lpstr>
      <vt:lpstr>Trunc_Fine_Aligned_BLadjusted</vt:lpstr>
      <vt:lpstr>Exponenial_Fitting_Result</vt:lpstr>
      <vt:lpstr>Exponenial_Predicted_Fittedcurv</vt:lpstr>
      <vt:lpstr>Central_Tendency_Curves</vt:lpstr>
    </vt:vector>
  </TitlesOfParts>
  <Company>University of Nevada, Reno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E Delcarlo</dc:creator>
  <cp:lastModifiedBy>Robert Eugene del Carlo</cp:lastModifiedBy>
  <dcterms:created xsi:type="dcterms:W3CDTF">2019-11-20T06:51:20Z</dcterms:created>
  <dcterms:modified xsi:type="dcterms:W3CDTF">2020-04-17T04:30:14Z</dcterms:modified>
</cp:coreProperties>
</file>