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PERFORMANCE_ANALYSIS" sheetId="4" r:id="rId1"/>
    <sheet name="SP_2010_BASELINE" sheetId="2" r:id="rId2"/>
    <sheet name="SP_2013_BASELINE" sheetId="3" r:id="rId3"/>
    <sheet name="USAGE_CALCULATIONS" sheetId="1" r:id="rId4"/>
    <sheet name="CONFIG_DETAILS" sheetId="5" r:id="rId5"/>
  </sheets>
  <calcPr calcId="145621"/>
</workbook>
</file>

<file path=xl/calcChain.xml><?xml version="1.0" encoding="utf-8"?>
<calcChain xmlns="http://schemas.openxmlformats.org/spreadsheetml/2006/main">
  <c r="B6" i="1" l="1"/>
  <c r="B18" i="4" l="1"/>
  <c r="C18" i="4"/>
  <c r="D18" i="4"/>
  <c r="B19" i="4"/>
  <c r="C19" i="4"/>
  <c r="D19" i="4"/>
  <c r="B20" i="4"/>
  <c r="C20" i="4"/>
  <c r="D20" i="4"/>
  <c r="B21" i="4"/>
  <c r="C21" i="4"/>
  <c r="D21" i="4"/>
  <c r="C17" i="4"/>
  <c r="D17" i="4"/>
  <c r="B17" i="4"/>
  <c r="F206" i="2"/>
  <c r="E206" i="2"/>
  <c r="D206" i="2"/>
  <c r="C206" i="2"/>
  <c r="F178" i="2"/>
  <c r="E178" i="2"/>
  <c r="D178" i="2"/>
  <c r="C178" i="2"/>
  <c r="F135" i="2"/>
  <c r="E135" i="2"/>
  <c r="D135" i="2"/>
  <c r="C135" i="2"/>
  <c r="F40" i="2"/>
  <c r="E40" i="2"/>
  <c r="D40" i="2"/>
  <c r="C40" i="2"/>
  <c r="F248" i="3"/>
  <c r="E248" i="3"/>
  <c r="D248" i="3"/>
  <c r="C248" i="3"/>
  <c r="F216" i="3"/>
  <c r="E216" i="3"/>
  <c r="D216" i="3"/>
  <c r="C216" i="3"/>
  <c r="F172" i="3"/>
  <c r="E172" i="3"/>
  <c r="D172" i="3"/>
  <c r="C172" i="3"/>
  <c r="F46" i="3"/>
  <c r="E46" i="3"/>
  <c r="D46" i="3"/>
  <c r="C46" i="3"/>
  <c r="D207" i="2" l="1"/>
  <c r="E207" i="2"/>
  <c r="C207" i="2"/>
  <c r="F207" i="2"/>
  <c r="D249" i="3"/>
  <c r="C249" i="3"/>
  <c r="E249" i="3"/>
  <c r="F249" i="3"/>
  <c r="B12" i="1"/>
</calcChain>
</file>

<file path=xl/sharedStrings.xml><?xml version="1.0" encoding="utf-8"?>
<sst xmlns="http://schemas.openxmlformats.org/spreadsheetml/2006/main" count="975" uniqueCount="227">
  <si>
    <t>Avg. Session Duration</t>
  </si>
  <si>
    <t>Total Users</t>
  </si>
  <si>
    <t>Peak Hourly Users</t>
  </si>
  <si>
    <t>seconds</t>
  </si>
  <si>
    <t>concurrent users</t>
  </si>
  <si>
    <t>Hourly</t>
  </si>
  <si>
    <t>Monthly</t>
  </si>
  <si>
    <t>ubcfom_allintranet.css</t>
  </si>
  <si>
    <t>SP10_DocumentOperations</t>
  </si>
  <si>
    <t>AllItems.aspx{POST}</t>
  </si>
  <si>
    <t>AllItems.aspx{GET}</t>
  </si>
  <si>
    <t>2013-09-11%2011_05_09-Home%20-%20Central%20Administration.png</t>
  </si>
  <si>
    <t>listform.aspx</t>
  </si>
  <si>
    <t>docs</t>
  </si>
  <si>
    <t>Upload.aspx{POST}</t>
  </si>
  <si>
    <t>WebResource.axd</t>
  </si>
  <si>
    <t>ScriptResource.axd</t>
  </si>
  <si>
    <t>Upload.aspx{GET}</t>
  </si>
  <si>
    <t>blank.gif</t>
  </si>
  <si>
    <t>blank.js</t>
  </si>
  <si>
    <t>corev4.css</t>
  </si>
  <si>
    <t>ctoa32.png</t>
  </si>
  <si>
    <t>fgimg.png</t>
  </si>
  <si>
    <t>folder.gif</t>
  </si>
  <si>
    <t>footer-logo.png</t>
  </si>
  <si>
    <t>formatmap16x16.png</t>
  </si>
  <si>
    <t>formatmap32x32.png</t>
  </si>
  <si>
    <t>icdocx.png</t>
  </si>
  <si>
    <t>icpng.gif</t>
  </si>
  <si>
    <t>icpub.gif</t>
  </si>
  <si>
    <t>icxls.png</t>
  </si>
  <si>
    <t>icxlsx.png</t>
  </si>
  <si>
    <t>logo.png</t>
  </si>
  <si>
    <t>next.gif</t>
  </si>
  <si>
    <t>pdficon_small.gif</t>
  </si>
  <si>
    <t>QuickTagILikeIt_24.png</t>
  </si>
  <si>
    <t>search.css</t>
  </si>
  <si>
    <t>search-submit.png</t>
  </si>
  <si>
    <t>SocialTagsAndNotes_24.png</t>
  </si>
  <si>
    <t>ubcfom_overviewpathway.css</t>
  </si>
  <si>
    <t>view.aspx</t>
  </si>
  <si>
    <t>dlgframe.css</t>
  </si>
  <si>
    <t>forms.css</t>
  </si>
  <si>
    <t>QuickTagILikeIt_32.png</t>
  </si>
  <si>
    <t>rte2spchk.gif</t>
  </si>
  <si>
    <t>SocialTagsAndNotes_32.png</t>
  </si>
  <si>
    <t>sites.asmx</t>
  </si>
  <si>
    <t>SP10_Navigation</t>
  </si>
  <si>
    <t>default.aspx{POST}</t>
  </si>
  <si>
    <t>controls.css</t>
  </si>
  <si>
    <t>default.aspx{GET}</t>
  </si>
  <si>
    <t>mediaplayer.xap</t>
  </si>
  <si>
    <t>CopyUtil.aspx</t>
  </si>
  <si>
    <t>DispForm.aspx</t>
  </si>
  <si>
    <t>Mark-tyndall_feature-story.gif</t>
  </si>
  <si>
    <t>mednet.med.ubc.ca/</t>
  </si>
  <si>
    <t>AllItems.aspx</t>
  </si>
  <si>
    <t>ac.js</t>
  </si>
  <si>
    <t>bluepages.png</t>
  </si>
  <si>
    <t>cfform.js</t>
  </si>
  <si>
    <t>clf-2-column.css</t>
  </si>
  <si>
    <t>clf-optional.css</t>
  </si>
  <si>
    <t>clf-required-fixedwidth.css</t>
  </si>
  <si>
    <t>clf-typography.css</t>
  </si>
  <si>
    <t>config.js</t>
  </si>
  <si>
    <t>directory.css</t>
  </si>
  <si>
    <t>directory.ubc.ca/</t>
  </si>
  <si>
    <t>emergency.png</t>
  </si>
  <si>
    <t>index.cfm</t>
  </si>
  <si>
    <t>jquery.autocomplete.css</t>
  </si>
  <si>
    <t>jquery.autocomplete.js</t>
  </si>
  <si>
    <t>jquery.cycle.all.min.js</t>
  </si>
  <si>
    <t>jquery.qtip-1.0.0-rc3.min.js</t>
  </si>
  <si>
    <t>jquery-1.3.2.min.js</t>
  </si>
  <si>
    <t>logo.gif</t>
  </si>
  <si>
    <t>main.js</t>
  </si>
  <si>
    <t>masks.js</t>
  </si>
  <si>
    <t>mobiledirectory.png</t>
  </si>
  <si>
    <t>os.js</t>
  </si>
  <si>
    <t>spacer.gif</t>
  </si>
  <si>
    <t>fontawesome-webfont-ubc-v4.eot</t>
  </si>
  <si>
    <t>med.ubc.ca/</t>
  </si>
  <si>
    <t>sites.olt.ubc.ca/</t>
  </si>
  <si>
    <t>attachhd.gif</t>
  </si>
  <si>
    <t>bcs-new-doctors-infographic.jpg</t>
  </si>
  <si>
    <t>comment-reply.min.js</t>
  </si>
  <si>
    <t>custom-css-1402436373.min.css</t>
  </si>
  <si>
    <t>flexslider.css</t>
  </si>
  <si>
    <t>flexslider.min.js</t>
  </si>
  <si>
    <t>green-bc-map.jpg</t>
  </si>
  <si>
    <t>HF_01.jpg</t>
  </si>
  <si>
    <t>jquery.easing.pack.js</t>
  </si>
  <si>
    <t>jquery.fancybox-1.3.6.pack.css</t>
  </si>
  <si>
    <t>jquery.fancybox-1.3.6.pack.js</t>
  </si>
  <si>
    <t>jquery.js</t>
  </si>
  <si>
    <t>jquery.mousewheel.pack.js</t>
  </si>
  <si>
    <t>jquery.ui.core.min.js</t>
  </si>
  <si>
    <t>jquery.ui.tabs.min.js</t>
  </si>
  <si>
    <t>jquery.ui.widget.min.js</t>
  </si>
  <si>
    <t>jquery-migrate.min.js</t>
  </si>
  <si>
    <t>Kootenay-Boundary-Exterior.png</t>
  </si>
  <si>
    <t>minus.gif</t>
  </si>
  <si>
    <t>needle-770.jpg</t>
  </si>
  <si>
    <t>Our-Strategic-Direction-Health-Care.jpg</t>
  </si>
  <si>
    <t>pagenavi-css.css</t>
  </si>
  <si>
    <t>Paulette-Bourgeis-homepage.gif</t>
  </si>
  <si>
    <t>portfolio-slideshow.min.css</t>
  </si>
  <si>
    <t>portfolio-slideshow.min.js</t>
  </si>
  <si>
    <t>portfolio-slideshow-noscript.css</t>
  </si>
  <si>
    <t>profile-cct.css</t>
  </si>
  <si>
    <t>rural-healthcare-roadshow-feature-story.gif</t>
  </si>
  <si>
    <t>SLP-homepage.jpg</t>
  </si>
  <si>
    <t>style.css</t>
  </si>
  <si>
    <t>UBC_startanevolution.png</t>
  </si>
  <si>
    <t>ubc-clf.min.js</t>
  </si>
  <si>
    <t>ubc-clf-full.min.css</t>
  </si>
  <si>
    <t>wiki-embed.css</t>
  </si>
  <si>
    <t>Young-students-diptych.jpg</t>
  </si>
  <si>
    <t>calendarDefaults.css</t>
  </si>
  <si>
    <t>gears_anv4.gif</t>
  </si>
  <si>
    <t>rss.gif</t>
  </si>
  <si>
    <t>ubcfom_pagelayoutsonly.css</t>
  </si>
  <si>
    <t>results.aspx{POST}</t>
  </si>
  <si>
    <t>SP10_Search</t>
  </si>
  <si>
    <t>results.aspx{GET}</t>
  </si>
  <si>
    <t>GetQuerySuggestions</t>
  </si>
  <si>
    <t>bell.gif</t>
  </si>
  <si>
    <t>gosearch30.png</t>
  </si>
  <si>
    <t>html16.png</t>
  </si>
  <si>
    <t>icdoc.png</t>
  </si>
  <si>
    <t>imnhdr.gif</t>
  </si>
  <si>
    <t>less_arrow.png</t>
  </si>
  <si>
    <t>more_arrow.png</t>
  </si>
  <si>
    <t>next.png</t>
  </si>
  <si>
    <t>o14_person_placeholder_42.png</t>
  </si>
  <si>
    <t>siteicon_16x16.png</t>
  </si>
  <si>
    <t>STS_ListItem16.gif</t>
  </si>
  <si>
    <t>trans.gif</t>
  </si>
  <si>
    <t>WebTaggingUI.css</t>
  </si>
  <si>
    <t>searchfolder.png</t>
  </si>
  <si>
    <t>ProcessQuery</t>
  </si>
  <si>
    <t>SP10_Wiki</t>
  </si>
  <si>
    <t>Home.aspx{GET}</t>
  </si>
  <si>
    <t>Home.aspx{POST}</t>
  </si>
  <si>
    <t>CreateWebPage.aspx{GET}</t>
  </si>
  <si>
    <t>CreateWebPage.aspx{POST}</t>
  </si>
  <si>
    <t>Performance%20Test.aspx{GET}</t>
  </si>
  <si>
    <t>Performance%20Test.aspx{POST}</t>
  </si>
  <si>
    <t>Wiki</t>
  </si>
  <si>
    <t>WikiRedirect.aspx</t>
  </si>
  <si>
    <t>layouts.css</t>
  </si>
  <si>
    <t>wiki.css</t>
  </si>
  <si>
    <t>Menu.css</t>
  </si>
  <si>
    <t>Request</t>
  </si>
  <si>
    <t>Performance Test</t>
  </si>
  <si>
    <t>Total Tests</t>
  </si>
  <si>
    <t>Response Time</t>
  </si>
  <si>
    <t>Content length</t>
  </si>
  <si>
    <t>Requests/sec</t>
  </si>
  <si>
    <t>SP13_DocumentOperations</t>
  </si>
  <si>
    <t>SP13_Navigation</t>
  </si>
  <si>
    <t>AV_at_SLP_homepage.jpg</t>
  </si>
  <si>
    <t>Brenna%20Lynn.jpg</t>
  </si>
  <si>
    <t>xlviewer.aspx</t>
  </si>
  <si>
    <t>test.mednet.med.ubc.ca/</t>
  </si>
  <si>
    <t>favicon.ico</t>
  </si>
  <si>
    <t>SP13_Wiki</t>
  </si>
  <si>
    <t>alertme.png</t>
  </si>
  <si>
    <t>init.js</t>
  </si>
  <si>
    <t>core.js</t>
  </si>
  <si>
    <t>EwrDefault.css</t>
  </si>
  <si>
    <t>EwaCommon.png</t>
  </si>
  <si>
    <t>ExcelRibbon.css</t>
  </si>
  <si>
    <t>MicrosoftAjax.js</t>
  </si>
  <si>
    <t>excelframe.css</t>
  </si>
  <si>
    <t>SP13_Search</t>
  </si>
  <si>
    <t>Ministers-and-students_homepage.jpg</t>
  </si>
  <si>
    <t>icpdf.png</t>
  </si>
  <si>
    <t>STS_List_GenericList16.gif</t>
  </si>
  <si>
    <t>itevent.png</t>
  </si>
  <si>
    <t>itil.png</t>
  </si>
  <si>
    <t>Russ%27%20Test.aspx{GET}</t>
  </si>
  <si>
    <t>CreateWebPage.aspx</t>
  </si>
  <si>
    <t>Russ%27%20Test.aspx{POST}</t>
  </si>
  <si>
    <t>default.aspx</t>
  </si>
  <si>
    <t>closea.gif</t>
  </si>
  <si>
    <t>ArrRightI.gif</t>
  </si>
  <si>
    <t>ArrLeftI.gif</t>
  </si>
  <si>
    <t>dlmenu.gif</t>
  </si>
  <si>
    <t>crperspc.gif</t>
  </si>
  <si>
    <t>spellingHH.png</t>
  </si>
  <si>
    <t>itdl.png</t>
  </si>
  <si>
    <t>SP13_DocumentOperations Total</t>
  </si>
  <si>
    <t>SP13_Navigation Total</t>
  </si>
  <si>
    <t>SP13_Search Total</t>
  </si>
  <si>
    <t>SP13_Wiki Total</t>
  </si>
  <si>
    <t>Grand Total</t>
  </si>
  <si>
    <t>SP10_DocumentOperations Total</t>
  </si>
  <si>
    <t>SP10_Navigation Total</t>
  </si>
  <si>
    <t>SP10_Search Total</t>
  </si>
  <si>
    <t>SP10_Wiki Total</t>
  </si>
  <si>
    <t>Test Distribution</t>
  </si>
  <si>
    <t>Testing Scenario</t>
  </si>
  <si>
    <t>SPVersion_DocumentOperations</t>
  </si>
  <si>
    <t>SPVersion_Navigation</t>
  </si>
  <si>
    <t>SPVersion_Search</t>
  </si>
  <si>
    <t>SPVersion_Wiki</t>
  </si>
  <si>
    <t>Distribution Percentage</t>
  </si>
  <si>
    <t>Browser Distribution</t>
  </si>
  <si>
    <t>Browser Name</t>
  </si>
  <si>
    <t>Internet Explorer</t>
  </si>
  <si>
    <t>Chrome</t>
  </si>
  <si>
    <t>Firefox</t>
  </si>
  <si>
    <t>Safari</t>
  </si>
  <si>
    <t>Smartphone</t>
  </si>
  <si>
    <t>Network Distribution</t>
  </si>
  <si>
    <t>Network Type</t>
  </si>
  <si>
    <t>LAN</t>
  </si>
  <si>
    <t>Usage</t>
  </si>
  <si>
    <t>User Count</t>
  </si>
  <si>
    <t>Peak</t>
  </si>
  <si>
    <t>Low</t>
  </si>
  <si>
    <t>Concurrent User Type</t>
  </si>
  <si>
    <t>Tested</t>
  </si>
  <si>
    <t>SharePoint 2010 Load Test Summary</t>
  </si>
  <si>
    <t>SharePoint 2013 Load Test Summary</t>
  </si>
  <si>
    <t>SharePoint Version Performance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</si>
</sst>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0" borderId="1" xfId="0" applyFont="1" applyBorder="1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3" fontId="0" fillId="3" borderId="0" xfId="0" applyNumberFormat="1" applyFill="1"/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/>
    <xf numFmtId="3" fontId="0" fillId="4" borderId="0" xfId="0" applyNumberFormat="1" applyFill="1"/>
    <xf numFmtId="0" fontId="1" fillId="2" borderId="2" xfId="0" applyFont="1" applyFill="1" applyBorder="1"/>
    <xf numFmtId="9" fontId="1" fillId="2" borderId="2" xfId="1" applyFont="1" applyFill="1" applyBorder="1"/>
    <xf numFmtId="0" fontId="0" fillId="2" borderId="0" xfId="0" applyFont="1" applyFill="1"/>
    <xf numFmtId="0" fontId="0" fillId="4" borderId="0" xfId="0" applyFont="1" applyFill="1"/>
    <xf numFmtId="0" fontId="0" fillId="3" borderId="0" xfId="0" applyFont="1" applyFill="1"/>
    <xf numFmtId="0" fontId="1" fillId="3" borderId="2" xfId="0" applyFont="1" applyFill="1" applyBorder="1"/>
    <xf numFmtId="0" fontId="0" fillId="3" borderId="2" xfId="0" applyFill="1" applyBorder="1"/>
    <xf numFmtId="0" fontId="1" fillId="4" borderId="2" xfId="0" applyFont="1" applyFill="1" applyBorder="1"/>
    <xf numFmtId="0" fontId="0" fillId="4" borderId="2" xfId="0" applyFill="1" applyBorder="1"/>
    <xf numFmtId="3" fontId="0" fillId="4" borderId="2" xfId="0" applyNumberFormat="1" applyFill="1" applyBorder="1"/>
    <xf numFmtId="9" fontId="1" fillId="2" borderId="0" xfId="1" applyFont="1" applyFill="1"/>
    <xf numFmtId="0" fontId="0" fillId="0" borderId="4" xfId="0" applyBorder="1"/>
    <xf numFmtId="0" fontId="1" fillId="0" borderId="4" xfId="0" applyFont="1" applyBorder="1"/>
    <xf numFmtId="0" fontId="0" fillId="5" borderId="0" xfId="0" applyFill="1"/>
    <xf numFmtId="9" fontId="0" fillId="5" borderId="0" xfId="1" applyFont="1" applyFill="1"/>
    <xf numFmtId="0" fontId="0" fillId="5" borderId="4" xfId="0" applyFill="1" applyBorder="1"/>
    <xf numFmtId="9" fontId="0" fillId="5" borderId="4" xfId="1" applyFont="1" applyFill="1" applyBorder="1"/>
    <xf numFmtId="0" fontId="1" fillId="0" borderId="2" xfId="0" applyFont="1" applyBorder="1"/>
    <xf numFmtId="0" fontId="0" fillId="0" borderId="0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5" borderId="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0" borderId="0" xfId="0" applyFill="1"/>
    <xf numFmtId="9" fontId="0" fillId="0" borderId="0" xfId="1" applyFont="1" applyFill="1"/>
    <xf numFmtId="9" fontId="0" fillId="0" borderId="0" xfId="1" applyFont="1" applyFill="1" applyBorder="1"/>
    <xf numFmtId="9" fontId="0" fillId="5" borderId="3" xfId="1" applyFont="1" applyFill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15" sqref="A15:D21"/>
    </sheetView>
  </sheetViews>
  <sheetFormatPr defaultRowHeight="15" x14ac:dyDescent="0.25"/>
  <cols>
    <col min="1" max="1" width="40.7109375" bestFit="1" customWidth="1"/>
    <col min="2" max="2" width="12.85546875" bestFit="1" customWidth="1"/>
    <col min="3" max="3" width="14.5703125" bestFit="1" customWidth="1"/>
    <col min="4" max="4" width="14.42578125" bestFit="1" customWidth="1"/>
  </cols>
  <sheetData>
    <row r="1" spans="1:4" x14ac:dyDescent="0.25">
      <c r="A1" s="7" t="s">
        <v>224</v>
      </c>
      <c r="B1" s="8"/>
      <c r="C1" s="8"/>
      <c r="D1" s="8"/>
    </row>
    <row r="2" spans="1:4" ht="15.75" thickBot="1" x14ac:dyDescent="0.3">
      <c r="A2" s="9" t="s">
        <v>154</v>
      </c>
      <c r="B2" s="9" t="s">
        <v>158</v>
      </c>
      <c r="C2" s="9" t="s">
        <v>156</v>
      </c>
      <c r="D2" s="9" t="s">
        <v>157</v>
      </c>
    </row>
    <row r="3" spans="1:4" x14ac:dyDescent="0.25">
      <c r="A3" s="19" t="s">
        <v>197</v>
      </c>
      <c r="B3" s="8">
        <v>8.5239999999999956</v>
      </c>
      <c r="C3" s="8">
        <v>4.0340000000000007</v>
      </c>
      <c r="D3" s="10">
        <v>966419</v>
      </c>
    </row>
    <row r="4" spans="1:4" x14ac:dyDescent="0.25">
      <c r="A4" s="19" t="s">
        <v>198</v>
      </c>
      <c r="B4" s="8">
        <v>94.039999999999708</v>
      </c>
      <c r="C4" s="8">
        <v>31.908800000000006</v>
      </c>
      <c r="D4" s="10">
        <v>2463480.7999999998</v>
      </c>
    </row>
    <row r="5" spans="1:4" x14ac:dyDescent="0.25">
      <c r="A5" s="19" t="s">
        <v>199</v>
      </c>
      <c r="B5" s="8">
        <v>1.4859999999999978</v>
      </c>
      <c r="C5" s="8">
        <v>22.158899999999996</v>
      </c>
      <c r="D5" s="10">
        <v>408049.9</v>
      </c>
    </row>
    <row r="6" spans="1:4" x14ac:dyDescent="0.25">
      <c r="A6" s="19" t="s">
        <v>200</v>
      </c>
      <c r="B6" s="8">
        <v>1.2109999999999996</v>
      </c>
      <c r="C6" s="8">
        <v>1.6829000000000001</v>
      </c>
      <c r="D6" s="8">
        <v>305272</v>
      </c>
    </row>
    <row r="7" spans="1:4" ht="15.75" thickBot="1" x14ac:dyDescent="0.3">
      <c r="A7" s="20" t="s">
        <v>196</v>
      </c>
      <c r="B7" s="21">
        <v>105.26099999999963</v>
      </c>
      <c r="C7" s="21">
        <v>59.784599999999983</v>
      </c>
      <c r="D7" s="21">
        <v>4143221.6999999997</v>
      </c>
    </row>
    <row r="8" spans="1:4" ht="15.75" thickTop="1" x14ac:dyDescent="0.25">
      <c r="A8" s="11" t="s">
        <v>225</v>
      </c>
      <c r="B8" s="12"/>
      <c r="C8" s="12"/>
      <c r="D8" s="12"/>
    </row>
    <row r="9" spans="1:4" ht="15.75" thickBot="1" x14ac:dyDescent="0.3">
      <c r="A9" s="13" t="s">
        <v>154</v>
      </c>
      <c r="B9" s="13" t="s">
        <v>158</v>
      </c>
      <c r="C9" s="13" t="s">
        <v>156</v>
      </c>
      <c r="D9" s="13" t="s">
        <v>157</v>
      </c>
    </row>
    <row r="10" spans="1:4" x14ac:dyDescent="0.25">
      <c r="A10" s="18" t="s">
        <v>192</v>
      </c>
      <c r="B10" s="12">
        <v>7.9130000000000056</v>
      </c>
      <c r="C10" s="12">
        <v>102.81940000000003</v>
      </c>
      <c r="D10" s="14">
        <v>1388864</v>
      </c>
    </row>
    <row r="11" spans="1:4" x14ac:dyDescent="0.25">
      <c r="A11" s="18" t="s">
        <v>193</v>
      </c>
      <c r="B11" s="12">
        <v>23.175999999999984</v>
      </c>
      <c r="C11" s="12">
        <v>177.97800000000001</v>
      </c>
      <c r="D11" s="14">
        <v>3124736.5</v>
      </c>
    </row>
    <row r="12" spans="1:4" x14ac:dyDescent="0.25">
      <c r="A12" s="18" t="s">
        <v>194</v>
      </c>
      <c r="B12" s="12">
        <v>0.9671999999999995</v>
      </c>
      <c r="C12" s="12">
        <v>154.20959999999994</v>
      </c>
      <c r="D12" s="12">
        <v>408195</v>
      </c>
    </row>
    <row r="13" spans="1:4" x14ac:dyDescent="0.25">
      <c r="A13" s="18" t="s">
        <v>195</v>
      </c>
      <c r="B13" s="12">
        <v>0.60200000000000031</v>
      </c>
      <c r="C13" s="12">
        <v>87.482499999999987</v>
      </c>
      <c r="D13" s="14">
        <v>1105445</v>
      </c>
    </row>
    <row r="14" spans="1:4" ht="15.75" thickBot="1" x14ac:dyDescent="0.3">
      <c r="A14" s="22" t="s">
        <v>196</v>
      </c>
      <c r="B14" s="23">
        <v>32.658199999999987</v>
      </c>
      <c r="C14" s="23">
        <v>522.48950000000013</v>
      </c>
      <c r="D14" s="24">
        <v>6027240.5</v>
      </c>
    </row>
    <row r="15" spans="1:4" ht="15.75" thickTop="1" x14ac:dyDescent="0.25">
      <c r="A15" s="4" t="s">
        <v>226</v>
      </c>
      <c r="B15" s="5"/>
      <c r="C15" s="5"/>
      <c r="D15" s="5"/>
    </row>
    <row r="16" spans="1:4" ht="15.75" thickBot="1" x14ac:dyDescent="0.3">
      <c r="A16" s="6" t="s">
        <v>154</v>
      </c>
      <c r="B16" s="6" t="s">
        <v>158</v>
      </c>
      <c r="C16" s="6" t="s">
        <v>156</v>
      </c>
      <c r="D16" s="6" t="s">
        <v>157</v>
      </c>
    </row>
    <row r="17" spans="1:4" x14ac:dyDescent="0.25">
      <c r="A17" s="17" t="s">
        <v>192</v>
      </c>
      <c r="B17" s="25">
        <f>(B10-B3)/B3</f>
        <v>-7.1679962458938332E-2</v>
      </c>
      <c r="C17" s="25">
        <f t="shared" ref="C17:D17" si="0">(C10-C3)/C3</f>
        <v>24.488200297471494</v>
      </c>
      <c r="D17" s="25">
        <f t="shared" si="0"/>
        <v>0.43712406316514885</v>
      </c>
    </row>
    <row r="18" spans="1:4" x14ac:dyDescent="0.25">
      <c r="A18" s="17" t="s">
        <v>193</v>
      </c>
      <c r="B18" s="25">
        <f t="shared" ref="B18:D18" si="1">(B11-B4)/B4</f>
        <v>-0.75355168013611162</v>
      </c>
      <c r="C18" s="25">
        <f t="shared" si="1"/>
        <v>4.5777089705661123</v>
      </c>
      <c r="D18" s="25">
        <f t="shared" si="1"/>
        <v>0.26842332199219909</v>
      </c>
    </row>
    <row r="19" spans="1:4" x14ac:dyDescent="0.25">
      <c r="A19" s="17" t="s">
        <v>194</v>
      </c>
      <c r="B19" s="25">
        <f t="shared" ref="B19:D19" si="2">(B12-B5)/B5</f>
        <v>-0.34912516823687689</v>
      </c>
      <c r="C19" s="25">
        <f t="shared" si="2"/>
        <v>5.9592624182608329</v>
      </c>
      <c r="D19" s="25">
        <f t="shared" si="2"/>
        <v>3.5559376439003344E-4</v>
      </c>
    </row>
    <row r="20" spans="1:4" x14ac:dyDescent="0.25">
      <c r="A20" s="17" t="s">
        <v>195</v>
      </c>
      <c r="B20" s="25">
        <f t="shared" ref="B20:D20" si="3">(B13-B6)/B6</f>
        <v>-0.50289017341040421</v>
      </c>
      <c r="C20" s="25">
        <f t="shared" si="3"/>
        <v>50.983183789886496</v>
      </c>
      <c r="D20" s="25">
        <f t="shared" si="3"/>
        <v>2.6211804554626692</v>
      </c>
    </row>
    <row r="21" spans="1:4" ht="15.75" thickBot="1" x14ac:dyDescent="0.3">
      <c r="A21" s="15" t="s">
        <v>196</v>
      </c>
      <c r="B21" s="16">
        <f t="shared" ref="B21:D21" si="4">(B14-B7)/B7</f>
        <v>-0.68974073968516247</v>
      </c>
      <c r="C21" s="16">
        <f t="shared" si="4"/>
        <v>7.739533257728584</v>
      </c>
      <c r="D21" s="16">
        <f t="shared" si="4"/>
        <v>0.45472314455198004</v>
      </c>
    </row>
    <row r="22" spans="1:4" ht="15.75" thickTop="1" x14ac:dyDescent="0.25"/>
  </sheetData>
  <conditionalFormatting sqref="B17:B21">
    <cfRule type="cellIs" dxfId="1" priority="2" operator="lessThan">
      <formula>0</formula>
    </cfRule>
  </conditionalFormatting>
  <conditionalFormatting sqref="C17:C2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workbookViewId="0">
      <selection activeCell="B1" sqref="B1:F1 B40:F40 B135:F135 B178:F178 B206:F207"/>
    </sheetView>
  </sheetViews>
  <sheetFormatPr defaultRowHeight="15" outlineLevelRow="2" x14ac:dyDescent="0.25"/>
  <cols>
    <col min="1" max="1" width="64.85546875" bestFit="1" customWidth="1"/>
    <col min="2" max="2" width="25.7109375" bestFit="1" customWidth="1"/>
    <col min="3" max="3" width="10.42578125" bestFit="1" customWidth="1"/>
    <col min="4" max="4" width="12" bestFit="1" customWidth="1"/>
    <col min="5" max="5" width="14.5703125" bestFit="1" customWidth="1"/>
    <col min="6" max="6" width="14.42578125" bestFit="1" customWidth="1"/>
  </cols>
  <sheetData>
    <row r="1" spans="1:6" ht="15.75" thickBot="1" x14ac:dyDescent="0.3">
      <c r="A1" s="3" t="s">
        <v>153</v>
      </c>
      <c r="B1" s="3" t="s">
        <v>154</v>
      </c>
      <c r="C1" s="3" t="s">
        <v>155</v>
      </c>
      <c r="D1" s="3" t="s">
        <v>158</v>
      </c>
      <c r="E1" s="3" t="s">
        <v>156</v>
      </c>
      <c r="F1" s="3" t="s">
        <v>157</v>
      </c>
    </row>
    <row r="2" spans="1:6" hidden="1" outlineLevel="2" x14ac:dyDescent="0.25">
      <c r="A2" t="s">
        <v>7</v>
      </c>
      <c r="B2" t="s">
        <v>8</v>
      </c>
      <c r="C2" s="2">
        <v>1739</v>
      </c>
      <c r="D2">
        <v>1.93</v>
      </c>
      <c r="E2">
        <v>8.3000000000000004E-2</v>
      </c>
      <c r="F2" s="2">
        <v>1504</v>
      </c>
    </row>
    <row r="3" spans="1:6" hidden="1" outlineLevel="2" x14ac:dyDescent="0.25">
      <c r="A3" t="s">
        <v>9</v>
      </c>
      <c r="B3" t="s">
        <v>8</v>
      </c>
      <c r="C3" s="2">
        <v>1018</v>
      </c>
      <c r="D3">
        <v>1.1299999999999999</v>
      </c>
      <c r="E3">
        <v>0.31</v>
      </c>
      <c r="F3" s="2">
        <v>158016</v>
      </c>
    </row>
    <row r="4" spans="1:6" hidden="1" outlineLevel="2" x14ac:dyDescent="0.25">
      <c r="A4" t="s">
        <v>10</v>
      </c>
      <c r="B4" t="s">
        <v>8</v>
      </c>
      <c r="C4" s="2">
        <v>1014</v>
      </c>
      <c r="D4">
        <v>1.1299999999999999</v>
      </c>
      <c r="E4">
        <v>0.3</v>
      </c>
      <c r="F4" s="2">
        <v>167258</v>
      </c>
    </row>
    <row r="5" spans="1:6" hidden="1" outlineLevel="2" x14ac:dyDescent="0.25">
      <c r="A5" t="s">
        <v>11</v>
      </c>
      <c r="B5" t="s">
        <v>8</v>
      </c>
      <c r="C5">
        <v>506</v>
      </c>
      <c r="D5">
        <v>0.56000000000000005</v>
      </c>
      <c r="E5">
        <v>0.11</v>
      </c>
      <c r="F5" s="2">
        <v>8258</v>
      </c>
    </row>
    <row r="6" spans="1:6" hidden="1" outlineLevel="2" x14ac:dyDescent="0.25">
      <c r="A6" t="s">
        <v>12</v>
      </c>
      <c r="B6" t="s">
        <v>8</v>
      </c>
      <c r="C6">
        <v>255</v>
      </c>
      <c r="D6">
        <v>0.28000000000000003</v>
      </c>
      <c r="E6">
        <v>9.1999999999999998E-2</v>
      </c>
      <c r="F6">
        <v>339</v>
      </c>
    </row>
    <row r="7" spans="1:6" hidden="1" outlineLevel="2" x14ac:dyDescent="0.25">
      <c r="A7" t="s">
        <v>13</v>
      </c>
      <c r="B7" t="s">
        <v>8</v>
      </c>
      <c r="C7">
        <v>253</v>
      </c>
      <c r="D7">
        <v>0.28000000000000003</v>
      </c>
      <c r="E7">
        <v>0.12</v>
      </c>
      <c r="F7">
        <v>215</v>
      </c>
    </row>
    <row r="8" spans="1:6" hidden="1" outlineLevel="2" x14ac:dyDescent="0.25">
      <c r="A8" t="s">
        <v>14</v>
      </c>
      <c r="B8" t="s">
        <v>8</v>
      </c>
      <c r="C8">
        <v>253</v>
      </c>
      <c r="D8">
        <v>0.28000000000000003</v>
      </c>
      <c r="E8">
        <v>0.26</v>
      </c>
      <c r="F8" s="2">
        <v>9096</v>
      </c>
    </row>
    <row r="9" spans="1:6" hidden="1" outlineLevel="2" x14ac:dyDescent="0.25">
      <c r="A9" t="s">
        <v>15</v>
      </c>
      <c r="B9" t="s">
        <v>8</v>
      </c>
      <c r="C9">
        <v>215</v>
      </c>
      <c r="D9">
        <v>0.24</v>
      </c>
      <c r="E9">
        <v>0.11</v>
      </c>
      <c r="F9" s="2">
        <v>5087</v>
      </c>
    </row>
    <row r="10" spans="1:6" hidden="1" outlineLevel="2" x14ac:dyDescent="0.25">
      <c r="A10" t="s">
        <v>16</v>
      </c>
      <c r="B10" t="s">
        <v>8</v>
      </c>
      <c r="C10">
        <v>162</v>
      </c>
      <c r="D10">
        <v>0.18</v>
      </c>
      <c r="E10">
        <v>0.15</v>
      </c>
      <c r="F10" s="2">
        <v>36289</v>
      </c>
    </row>
    <row r="11" spans="1:6" hidden="1" outlineLevel="2" x14ac:dyDescent="0.25">
      <c r="A11" t="s">
        <v>17</v>
      </c>
      <c r="B11" t="s">
        <v>8</v>
      </c>
      <c r="C11">
        <v>136</v>
      </c>
      <c r="D11">
        <v>0.15</v>
      </c>
      <c r="E11">
        <v>0.28000000000000003</v>
      </c>
      <c r="F11" s="2">
        <v>91615</v>
      </c>
    </row>
    <row r="12" spans="1:6" hidden="1" outlineLevel="2" x14ac:dyDescent="0.25">
      <c r="A12" t="s">
        <v>18</v>
      </c>
      <c r="B12" t="s">
        <v>8</v>
      </c>
      <c r="C12">
        <v>81</v>
      </c>
      <c r="D12">
        <v>0.09</v>
      </c>
      <c r="E12">
        <v>3.5000000000000003E-2</v>
      </c>
      <c r="F12">
        <v>43</v>
      </c>
    </row>
    <row r="13" spans="1:6" hidden="1" outlineLevel="2" x14ac:dyDescent="0.25">
      <c r="A13" t="s">
        <v>19</v>
      </c>
      <c r="B13" t="s">
        <v>8</v>
      </c>
      <c r="C13">
        <v>81</v>
      </c>
      <c r="D13">
        <v>0.09</v>
      </c>
      <c r="E13">
        <v>0.14000000000000001</v>
      </c>
      <c r="F13">
        <v>174</v>
      </c>
    </row>
    <row r="14" spans="1:6" hidden="1" outlineLevel="2" x14ac:dyDescent="0.25">
      <c r="A14" t="s">
        <v>20</v>
      </c>
      <c r="B14" t="s">
        <v>8</v>
      </c>
      <c r="C14">
        <v>81</v>
      </c>
      <c r="D14">
        <v>0.09</v>
      </c>
      <c r="E14">
        <v>0.16</v>
      </c>
      <c r="F14" s="2">
        <v>42266</v>
      </c>
    </row>
    <row r="15" spans="1:6" hidden="1" outlineLevel="2" x14ac:dyDescent="0.25">
      <c r="A15" t="s">
        <v>21</v>
      </c>
      <c r="B15" t="s">
        <v>8</v>
      </c>
      <c r="C15">
        <v>81</v>
      </c>
      <c r="D15">
        <v>0.09</v>
      </c>
      <c r="E15">
        <v>8.7999999999999995E-2</v>
      </c>
      <c r="F15" s="2">
        <v>3840</v>
      </c>
    </row>
    <row r="16" spans="1:6" hidden="1" outlineLevel="2" x14ac:dyDescent="0.25">
      <c r="A16" t="s">
        <v>22</v>
      </c>
      <c r="B16" t="s">
        <v>8</v>
      </c>
      <c r="C16">
        <v>81</v>
      </c>
      <c r="D16">
        <v>0.09</v>
      </c>
      <c r="E16">
        <v>3.1E-2</v>
      </c>
      <c r="F16" s="2">
        <v>20115</v>
      </c>
    </row>
    <row r="17" spans="1:6" hidden="1" outlineLevel="2" x14ac:dyDescent="0.25">
      <c r="A17" t="s">
        <v>23</v>
      </c>
      <c r="B17" t="s">
        <v>8</v>
      </c>
      <c r="C17">
        <v>81</v>
      </c>
      <c r="D17">
        <v>0.09</v>
      </c>
      <c r="E17">
        <v>3.1E-2</v>
      </c>
      <c r="F17" s="2">
        <v>1007</v>
      </c>
    </row>
    <row r="18" spans="1:6" hidden="1" outlineLevel="2" x14ac:dyDescent="0.25">
      <c r="A18" t="s">
        <v>24</v>
      </c>
      <c r="B18" t="s">
        <v>8</v>
      </c>
      <c r="C18">
        <v>81</v>
      </c>
      <c r="D18">
        <v>0.09</v>
      </c>
      <c r="E18">
        <v>1.9E-2</v>
      </c>
      <c r="F18" s="2">
        <v>1003</v>
      </c>
    </row>
    <row r="19" spans="1:6" hidden="1" outlineLevel="2" x14ac:dyDescent="0.25">
      <c r="A19" t="s">
        <v>25</v>
      </c>
      <c r="B19" t="s">
        <v>8</v>
      </c>
      <c r="C19">
        <v>81</v>
      </c>
      <c r="D19">
        <v>0.09</v>
      </c>
      <c r="E19">
        <v>8.6999999999999994E-2</v>
      </c>
      <c r="F19" s="2">
        <v>101417</v>
      </c>
    </row>
    <row r="20" spans="1:6" hidden="1" outlineLevel="2" x14ac:dyDescent="0.25">
      <c r="A20" t="s">
        <v>26</v>
      </c>
      <c r="B20" t="s">
        <v>8</v>
      </c>
      <c r="C20">
        <v>81</v>
      </c>
      <c r="D20">
        <v>0.09</v>
      </c>
      <c r="E20">
        <v>0.18</v>
      </c>
      <c r="F20" s="2">
        <v>266730</v>
      </c>
    </row>
    <row r="21" spans="1:6" hidden="1" outlineLevel="2" x14ac:dyDescent="0.25">
      <c r="A21" t="s">
        <v>27</v>
      </c>
      <c r="B21" t="s">
        <v>8</v>
      </c>
      <c r="C21">
        <v>81</v>
      </c>
      <c r="D21">
        <v>0.09</v>
      </c>
      <c r="E21">
        <v>3.7999999999999999E-2</v>
      </c>
      <c r="F21">
        <v>662</v>
      </c>
    </row>
    <row r="22" spans="1:6" hidden="1" outlineLevel="2" x14ac:dyDescent="0.25">
      <c r="A22" t="s">
        <v>28</v>
      </c>
      <c r="B22" t="s">
        <v>8</v>
      </c>
      <c r="C22">
        <v>81</v>
      </c>
      <c r="D22">
        <v>0.09</v>
      </c>
      <c r="E22">
        <v>0.04</v>
      </c>
      <c r="F22">
        <v>995</v>
      </c>
    </row>
    <row r="23" spans="1:6" hidden="1" outlineLevel="2" x14ac:dyDescent="0.25">
      <c r="A23" t="s">
        <v>29</v>
      </c>
      <c r="B23" t="s">
        <v>8</v>
      </c>
      <c r="C23">
        <v>81</v>
      </c>
      <c r="D23">
        <v>0.09</v>
      </c>
      <c r="E23">
        <v>4.4999999999999998E-2</v>
      </c>
      <c r="F23">
        <v>639</v>
      </c>
    </row>
    <row r="24" spans="1:6" hidden="1" outlineLevel="2" x14ac:dyDescent="0.25">
      <c r="A24" t="s">
        <v>30</v>
      </c>
      <c r="B24" t="s">
        <v>8</v>
      </c>
      <c r="C24">
        <v>81</v>
      </c>
      <c r="D24">
        <v>0.09</v>
      </c>
      <c r="E24">
        <v>4.7E-2</v>
      </c>
      <c r="F24">
        <v>717</v>
      </c>
    </row>
    <row r="25" spans="1:6" hidden="1" outlineLevel="2" x14ac:dyDescent="0.25">
      <c r="A25" t="s">
        <v>31</v>
      </c>
      <c r="B25" t="s">
        <v>8</v>
      </c>
      <c r="C25">
        <v>81</v>
      </c>
      <c r="D25">
        <v>0.09</v>
      </c>
      <c r="E25">
        <v>5.0999999999999997E-2</v>
      </c>
      <c r="F25">
        <v>663</v>
      </c>
    </row>
    <row r="26" spans="1:6" hidden="1" outlineLevel="2" x14ac:dyDescent="0.25">
      <c r="A26" t="s">
        <v>32</v>
      </c>
      <c r="B26" t="s">
        <v>8</v>
      </c>
      <c r="C26">
        <v>81</v>
      </c>
      <c r="D26">
        <v>0.09</v>
      </c>
      <c r="E26">
        <v>3.4000000000000002E-2</v>
      </c>
      <c r="F26">
        <v>757</v>
      </c>
    </row>
    <row r="27" spans="1:6" hidden="1" outlineLevel="2" x14ac:dyDescent="0.25">
      <c r="A27" t="s">
        <v>33</v>
      </c>
      <c r="B27" t="s">
        <v>8</v>
      </c>
      <c r="C27">
        <v>81</v>
      </c>
      <c r="D27">
        <v>0.09</v>
      </c>
      <c r="E27">
        <v>1.9E-2</v>
      </c>
      <c r="F27">
        <v>75</v>
      </c>
    </row>
    <row r="28" spans="1:6" hidden="1" outlineLevel="2" x14ac:dyDescent="0.25">
      <c r="A28" t="s">
        <v>34</v>
      </c>
      <c r="B28" t="s">
        <v>8</v>
      </c>
      <c r="C28">
        <v>81</v>
      </c>
      <c r="D28">
        <v>0.09</v>
      </c>
      <c r="E28">
        <v>2.9000000000000001E-2</v>
      </c>
      <c r="F28">
        <v>361</v>
      </c>
    </row>
    <row r="29" spans="1:6" hidden="1" outlineLevel="2" x14ac:dyDescent="0.25">
      <c r="A29" t="s">
        <v>35</v>
      </c>
      <c r="B29" t="s">
        <v>8</v>
      </c>
      <c r="C29">
        <v>81</v>
      </c>
      <c r="D29">
        <v>0.09</v>
      </c>
      <c r="E29">
        <v>4.3999999999999997E-2</v>
      </c>
      <c r="F29">
        <v>774</v>
      </c>
    </row>
    <row r="30" spans="1:6" hidden="1" outlineLevel="2" x14ac:dyDescent="0.25">
      <c r="A30" t="s">
        <v>36</v>
      </c>
      <c r="B30" t="s">
        <v>8</v>
      </c>
      <c r="C30">
        <v>81</v>
      </c>
      <c r="D30">
        <v>0.09</v>
      </c>
      <c r="E30">
        <v>0.14000000000000001</v>
      </c>
      <c r="F30" s="2">
        <v>11019</v>
      </c>
    </row>
    <row r="31" spans="1:6" hidden="1" outlineLevel="2" x14ac:dyDescent="0.25">
      <c r="A31" t="s">
        <v>37</v>
      </c>
      <c r="B31" t="s">
        <v>8</v>
      </c>
      <c r="C31">
        <v>81</v>
      </c>
      <c r="D31">
        <v>0.09</v>
      </c>
      <c r="E31">
        <v>4.3999999999999997E-2</v>
      </c>
      <c r="F31">
        <v>818</v>
      </c>
    </row>
    <row r="32" spans="1:6" hidden="1" outlineLevel="2" x14ac:dyDescent="0.25">
      <c r="A32" t="s">
        <v>38</v>
      </c>
      <c r="B32" t="s">
        <v>8</v>
      </c>
      <c r="C32">
        <v>81</v>
      </c>
      <c r="D32">
        <v>0.09</v>
      </c>
      <c r="E32">
        <v>3.3000000000000002E-2</v>
      </c>
      <c r="F32">
        <v>972</v>
      </c>
    </row>
    <row r="33" spans="1:6" hidden="1" outlineLevel="2" x14ac:dyDescent="0.25">
      <c r="A33" t="s">
        <v>39</v>
      </c>
      <c r="B33" t="s">
        <v>8</v>
      </c>
      <c r="C33">
        <v>81</v>
      </c>
      <c r="D33">
        <v>0.09</v>
      </c>
      <c r="E33">
        <v>0.23</v>
      </c>
      <c r="F33">
        <v>883</v>
      </c>
    </row>
    <row r="34" spans="1:6" hidden="1" outlineLevel="2" x14ac:dyDescent="0.25">
      <c r="A34" t="s">
        <v>40</v>
      </c>
      <c r="B34" t="s">
        <v>8</v>
      </c>
      <c r="C34">
        <v>75</v>
      </c>
      <c r="D34">
        <v>8.8999999999999996E-2</v>
      </c>
      <c r="E34">
        <v>0.4</v>
      </c>
      <c r="F34" s="2">
        <v>26194</v>
      </c>
    </row>
    <row r="35" spans="1:6" hidden="1" outlineLevel="2" x14ac:dyDescent="0.25">
      <c r="A35" t="s">
        <v>41</v>
      </c>
      <c r="B35" t="s">
        <v>8</v>
      </c>
      <c r="C35">
        <v>53</v>
      </c>
      <c r="D35">
        <v>5.8999999999999997E-2</v>
      </c>
      <c r="E35">
        <v>7.6999999999999999E-2</v>
      </c>
      <c r="F35">
        <v>909</v>
      </c>
    </row>
    <row r="36" spans="1:6" hidden="1" outlineLevel="2" x14ac:dyDescent="0.25">
      <c r="A36" t="s">
        <v>42</v>
      </c>
      <c r="B36" t="s">
        <v>8</v>
      </c>
      <c r="C36">
        <v>53</v>
      </c>
      <c r="D36">
        <v>5.8999999999999997E-2</v>
      </c>
      <c r="E36">
        <v>8.3000000000000004E-2</v>
      </c>
      <c r="F36" s="2">
        <v>2784</v>
      </c>
    </row>
    <row r="37" spans="1:6" hidden="1" outlineLevel="2" x14ac:dyDescent="0.25">
      <c r="A37" t="s">
        <v>43</v>
      </c>
      <c r="B37" t="s">
        <v>8</v>
      </c>
      <c r="C37">
        <v>53</v>
      </c>
      <c r="D37">
        <v>5.8999999999999997E-2</v>
      </c>
      <c r="E37">
        <v>3.3000000000000002E-2</v>
      </c>
      <c r="F37" s="2">
        <v>1195</v>
      </c>
    </row>
    <row r="38" spans="1:6" hidden="1" outlineLevel="2" x14ac:dyDescent="0.25">
      <c r="A38" t="s">
        <v>44</v>
      </c>
      <c r="B38" t="s">
        <v>8</v>
      </c>
      <c r="C38">
        <v>53</v>
      </c>
      <c r="D38">
        <v>5.8999999999999997E-2</v>
      </c>
      <c r="E38">
        <v>2.7E-2</v>
      </c>
      <c r="F38">
        <v>570</v>
      </c>
    </row>
    <row r="39" spans="1:6" hidden="1" outlineLevel="2" x14ac:dyDescent="0.25">
      <c r="A39" t="s">
        <v>45</v>
      </c>
      <c r="B39" t="s">
        <v>8</v>
      </c>
      <c r="C39">
        <v>53</v>
      </c>
      <c r="D39">
        <v>5.8999999999999997E-2</v>
      </c>
      <c r="E39">
        <v>3.4000000000000002E-2</v>
      </c>
      <c r="F39" s="2">
        <v>1160</v>
      </c>
    </row>
    <row r="40" spans="1:6" outlineLevel="1" collapsed="1" x14ac:dyDescent="0.25">
      <c r="B40" s="1" t="s">
        <v>197</v>
      </c>
      <c r="C40">
        <f>SUBTOTAL(9,C2:C39)</f>
        <v>7673</v>
      </c>
      <c r="D40">
        <f>SUBTOTAL(9,D2:D39)</f>
        <v>8.5239999999999956</v>
      </c>
      <c r="E40">
        <f>SUBTOTAL(9,E2:E39)</f>
        <v>4.0340000000000007</v>
      </c>
      <c r="F40" s="2">
        <f>SUBTOTAL(9,F2:F39)</f>
        <v>966419</v>
      </c>
    </row>
    <row r="41" spans="1:6" hidden="1" outlineLevel="2" x14ac:dyDescent="0.25">
      <c r="A41" t="s">
        <v>46</v>
      </c>
      <c r="B41" t="s">
        <v>47</v>
      </c>
      <c r="C41" s="2">
        <v>28088</v>
      </c>
      <c r="D41">
        <v>31.7</v>
      </c>
      <c r="E41">
        <v>0.66</v>
      </c>
      <c r="F41">
        <v>564</v>
      </c>
    </row>
    <row r="42" spans="1:6" hidden="1" outlineLevel="2" x14ac:dyDescent="0.25">
      <c r="A42" t="s">
        <v>48</v>
      </c>
      <c r="B42" t="s">
        <v>47</v>
      </c>
      <c r="C42" s="2">
        <v>26456</v>
      </c>
      <c r="D42">
        <v>29.9</v>
      </c>
      <c r="E42">
        <v>1.1000000000000001</v>
      </c>
      <c r="F42" s="2">
        <v>11725</v>
      </c>
    </row>
    <row r="43" spans="1:6" hidden="1" outlineLevel="2" x14ac:dyDescent="0.25">
      <c r="A43" t="s">
        <v>49</v>
      </c>
      <c r="B43" t="s">
        <v>47</v>
      </c>
      <c r="C43" s="2">
        <v>4229</v>
      </c>
      <c r="D43">
        <v>4.78</v>
      </c>
      <c r="E43">
        <v>0.68</v>
      </c>
      <c r="F43" s="2">
        <v>1013</v>
      </c>
    </row>
    <row r="44" spans="1:6" hidden="1" outlineLevel="2" x14ac:dyDescent="0.25">
      <c r="A44" t="s">
        <v>50</v>
      </c>
      <c r="B44" t="s">
        <v>47</v>
      </c>
      <c r="C44" s="2">
        <v>2562</v>
      </c>
      <c r="D44">
        <v>2.85</v>
      </c>
      <c r="E44">
        <v>1.04</v>
      </c>
      <c r="F44" s="2">
        <v>112793</v>
      </c>
    </row>
    <row r="45" spans="1:6" hidden="1" outlineLevel="2" x14ac:dyDescent="0.25">
      <c r="A45" t="s">
        <v>51</v>
      </c>
      <c r="B45" t="s">
        <v>47</v>
      </c>
      <c r="C45" s="2">
        <v>2557</v>
      </c>
      <c r="D45">
        <v>2.89</v>
      </c>
      <c r="E45">
        <v>1.2E-2</v>
      </c>
      <c r="F45" s="2">
        <v>27220</v>
      </c>
    </row>
    <row r="46" spans="1:6" hidden="1" outlineLevel="2" x14ac:dyDescent="0.25">
      <c r="A46" t="s">
        <v>52</v>
      </c>
      <c r="B46" t="s">
        <v>47</v>
      </c>
      <c r="C46" s="2">
        <v>1670</v>
      </c>
      <c r="D46">
        <v>1.92</v>
      </c>
      <c r="E46">
        <v>0.72</v>
      </c>
      <c r="F46">
        <v>298</v>
      </c>
    </row>
    <row r="47" spans="1:6" hidden="1" outlineLevel="2" x14ac:dyDescent="0.25">
      <c r="A47" t="s">
        <v>53</v>
      </c>
      <c r="B47" t="s">
        <v>47</v>
      </c>
      <c r="C47" s="2">
        <v>1669</v>
      </c>
      <c r="D47">
        <v>1.92</v>
      </c>
      <c r="E47">
        <v>0.94</v>
      </c>
      <c r="F47" s="2">
        <v>79725</v>
      </c>
    </row>
    <row r="48" spans="1:6" hidden="1" outlineLevel="2" x14ac:dyDescent="0.25">
      <c r="A48" t="s">
        <v>54</v>
      </c>
      <c r="B48" t="s">
        <v>47</v>
      </c>
      <c r="C48">
        <v>795</v>
      </c>
      <c r="D48">
        <v>0.9</v>
      </c>
      <c r="E48">
        <v>0.71</v>
      </c>
      <c r="F48" s="2">
        <v>11647</v>
      </c>
    </row>
    <row r="49" spans="1:6" hidden="1" outlineLevel="2" x14ac:dyDescent="0.25">
      <c r="A49" t="s">
        <v>55</v>
      </c>
      <c r="B49" t="s">
        <v>47</v>
      </c>
      <c r="C49">
        <v>554</v>
      </c>
      <c r="D49">
        <v>0.66</v>
      </c>
      <c r="E49">
        <v>1.1299999999999999</v>
      </c>
      <c r="F49">
        <v>167</v>
      </c>
    </row>
    <row r="50" spans="1:6" hidden="1" outlineLevel="2" x14ac:dyDescent="0.25">
      <c r="A50" t="s">
        <v>56</v>
      </c>
      <c r="B50" t="s">
        <v>47</v>
      </c>
      <c r="C50">
        <v>302</v>
      </c>
      <c r="D50">
        <v>0.35</v>
      </c>
      <c r="E50">
        <v>0.82</v>
      </c>
      <c r="F50" s="2">
        <v>143611</v>
      </c>
    </row>
    <row r="51" spans="1:6" hidden="1" outlineLevel="2" x14ac:dyDescent="0.25">
      <c r="A51" t="s">
        <v>15</v>
      </c>
      <c r="B51" t="s">
        <v>47</v>
      </c>
      <c r="C51">
        <v>278</v>
      </c>
      <c r="D51">
        <v>0.31</v>
      </c>
      <c r="E51">
        <v>0.31</v>
      </c>
      <c r="F51" s="2">
        <v>2293</v>
      </c>
    </row>
    <row r="52" spans="1:6" hidden="1" outlineLevel="2" x14ac:dyDescent="0.25">
      <c r="A52" t="s">
        <v>57</v>
      </c>
      <c r="B52" t="s">
        <v>47</v>
      </c>
      <c r="C52">
        <v>257</v>
      </c>
      <c r="D52">
        <v>0.33</v>
      </c>
      <c r="E52">
        <v>1.6E-2</v>
      </c>
      <c r="F52">
        <v>699</v>
      </c>
    </row>
    <row r="53" spans="1:6" hidden="1" outlineLevel="2" x14ac:dyDescent="0.25">
      <c r="A53" t="s">
        <v>58</v>
      </c>
      <c r="B53" t="s">
        <v>47</v>
      </c>
      <c r="C53">
        <v>257</v>
      </c>
      <c r="D53">
        <v>0.33</v>
      </c>
      <c r="E53">
        <v>1.7000000000000001E-2</v>
      </c>
      <c r="F53" s="2">
        <v>8604</v>
      </c>
    </row>
    <row r="54" spans="1:6" hidden="1" outlineLevel="2" x14ac:dyDescent="0.25">
      <c r="A54" t="s">
        <v>59</v>
      </c>
      <c r="B54" t="s">
        <v>47</v>
      </c>
      <c r="C54">
        <v>257</v>
      </c>
      <c r="D54">
        <v>0.33</v>
      </c>
      <c r="E54">
        <v>1.9E-2</v>
      </c>
      <c r="F54" s="2">
        <v>4140</v>
      </c>
    </row>
    <row r="55" spans="1:6" hidden="1" outlineLevel="2" x14ac:dyDescent="0.25">
      <c r="A55" t="s">
        <v>60</v>
      </c>
      <c r="B55" t="s">
        <v>47</v>
      </c>
      <c r="C55">
        <v>257</v>
      </c>
      <c r="D55">
        <v>0.33</v>
      </c>
      <c r="E55">
        <v>1.7999999999999999E-2</v>
      </c>
      <c r="F55" s="2">
        <v>3487</v>
      </c>
    </row>
    <row r="56" spans="1:6" hidden="1" outlineLevel="2" x14ac:dyDescent="0.25">
      <c r="A56" t="s">
        <v>61</v>
      </c>
      <c r="B56" t="s">
        <v>47</v>
      </c>
      <c r="C56">
        <v>257</v>
      </c>
      <c r="D56">
        <v>0.33</v>
      </c>
      <c r="E56">
        <v>1.7999999999999999E-2</v>
      </c>
      <c r="F56" s="2">
        <v>3277</v>
      </c>
    </row>
    <row r="57" spans="1:6" hidden="1" outlineLevel="2" x14ac:dyDescent="0.25">
      <c r="A57" t="s">
        <v>62</v>
      </c>
      <c r="B57" t="s">
        <v>47</v>
      </c>
      <c r="C57">
        <v>257</v>
      </c>
      <c r="D57">
        <v>0.33</v>
      </c>
      <c r="E57">
        <v>1.7999999999999999E-2</v>
      </c>
      <c r="F57">
        <v>623</v>
      </c>
    </row>
    <row r="58" spans="1:6" hidden="1" outlineLevel="2" x14ac:dyDescent="0.25">
      <c r="A58" t="s">
        <v>63</v>
      </c>
      <c r="B58" t="s">
        <v>47</v>
      </c>
      <c r="C58">
        <v>257</v>
      </c>
      <c r="D58">
        <v>0.33</v>
      </c>
      <c r="E58">
        <v>1.7999999999999999E-2</v>
      </c>
      <c r="F58" s="2">
        <v>1999</v>
      </c>
    </row>
    <row r="59" spans="1:6" hidden="1" outlineLevel="2" x14ac:dyDescent="0.25">
      <c r="A59" t="s">
        <v>64</v>
      </c>
      <c r="B59" t="s">
        <v>47</v>
      </c>
      <c r="C59">
        <v>257</v>
      </c>
      <c r="D59">
        <v>0.33</v>
      </c>
      <c r="E59">
        <v>1.7000000000000001E-2</v>
      </c>
      <c r="F59">
        <v>868</v>
      </c>
    </row>
    <row r="60" spans="1:6" hidden="1" outlineLevel="2" x14ac:dyDescent="0.25">
      <c r="A60" t="s">
        <v>65</v>
      </c>
      <c r="B60" t="s">
        <v>47</v>
      </c>
      <c r="C60">
        <v>257</v>
      </c>
      <c r="D60">
        <v>0.33</v>
      </c>
      <c r="E60">
        <v>1.7000000000000001E-2</v>
      </c>
      <c r="F60" s="2">
        <v>2173</v>
      </c>
    </row>
    <row r="61" spans="1:6" hidden="1" outlineLevel="2" x14ac:dyDescent="0.25">
      <c r="A61" t="s">
        <v>66</v>
      </c>
      <c r="B61" t="s">
        <v>47</v>
      </c>
      <c r="C61">
        <v>257</v>
      </c>
      <c r="D61">
        <v>0.33</v>
      </c>
      <c r="E61">
        <v>1.7999999999999999E-2</v>
      </c>
      <c r="F61" s="2">
        <v>1792</v>
      </c>
    </row>
    <row r="62" spans="1:6" hidden="1" outlineLevel="2" x14ac:dyDescent="0.25">
      <c r="A62" t="s">
        <v>66</v>
      </c>
      <c r="B62" t="s">
        <v>47</v>
      </c>
      <c r="C62">
        <v>257</v>
      </c>
      <c r="D62">
        <v>0.34</v>
      </c>
      <c r="E62">
        <v>3.2000000000000002E-3</v>
      </c>
      <c r="F62">
        <v>0</v>
      </c>
    </row>
    <row r="63" spans="1:6" hidden="1" outlineLevel="2" x14ac:dyDescent="0.25">
      <c r="A63" t="s">
        <v>67</v>
      </c>
      <c r="B63" t="s">
        <v>47</v>
      </c>
      <c r="C63">
        <v>257</v>
      </c>
      <c r="D63">
        <v>0.33</v>
      </c>
      <c r="E63">
        <v>1.7000000000000001E-2</v>
      </c>
      <c r="F63" s="2">
        <v>6494</v>
      </c>
    </row>
    <row r="64" spans="1:6" hidden="1" outlineLevel="2" x14ac:dyDescent="0.25">
      <c r="A64" t="s">
        <v>68</v>
      </c>
      <c r="B64" t="s">
        <v>47</v>
      </c>
      <c r="C64">
        <v>257</v>
      </c>
      <c r="D64">
        <v>0.33</v>
      </c>
      <c r="E64">
        <v>1.01</v>
      </c>
      <c r="F64" s="2">
        <v>27259</v>
      </c>
    </row>
    <row r="65" spans="1:6" hidden="1" outlineLevel="2" x14ac:dyDescent="0.25">
      <c r="A65" t="s">
        <v>69</v>
      </c>
      <c r="B65" t="s">
        <v>47</v>
      </c>
      <c r="C65">
        <v>257</v>
      </c>
      <c r="D65">
        <v>0.33</v>
      </c>
      <c r="E65">
        <v>1.7000000000000001E-2</v>
      </c>
      <c r="F65">
        <v>310</v>
      </c>
    </row>
    <row r="66" spans="1:6" hidden="1" outlineLevel="2" x14ac:dyDescent="0.25">
      <c r="A66" t="s">
        <v>70</v>
      </c>
      <c r="B66" t="s">
        <v>47</v>
      </c>
      <c r="C66">
        <v>257</v>
      </c>
      <c r="D66">
        <v>0.33</v>
      </c>
      <c r="E66">
        <v>1.7000000000000001E-2</v>
      </c>
      <c r="F66" s="2">
        <v>7714</v>
      </c>
    </row>
    <row r="67" spans="1:6" hidden="1" outlineLevel="2" x14ac:dyDescent="0.25">
      <c r="A67" t="s">
        <v>71</v>
      </c>
      <c r="B67" t="s">
        <v>47</v>
      </c>
      <c r="C67">
        <v>257</v>
      </c>
      <c r="D67">
        <v>0.33</v>
      </c>
      <c r="E67">
        <v>1.7999999999999999E-2</v>
      </c>
      <c r="F67" s="2">
        <v>10848</v>
      </c>
    </row>
    <row r="68" spans="1:6" hidden="1" outlineLevel="2" x14ac:dyDescent="0.25">
      <c r="A68" t="s">
        <v>72</v>
      </c>
      <c r="B68" t="s">
        <v>47</v>
      </c>
      <c r="C68">
        <v>257</v>
      </c>
      <c r="D68">
        <v>0.33</v>
      </c>
      <c r="E68">
        <v>1.7999999999999999E-2</v>
      </c>
      <c r="F68" s="2">
        <v>14943</v>
      </c>
    </row>
    <row r="69" spans="1:6" hidden="1" outlineLevel="2" x14ac:dyDescent="0.25">
      <c r="A69" t="s">
        <v>73</v>
      </c>
      <c r="B69" t="s">
        <v>47</v>
      </c>
      <c r="C69">
        <v>257</v>
      </c>
      <c r="D69">
        <v>0.33</v>
      </c>
      <c r="E69">
        <v>1.9E-2</v>
      </c>
      <c r="F69" s="2">
        <v>22278</v>
      </c>
    </row>
    <row r="70" spans="1:6" hidden="1" outlineLevel="2" x14ac:dyDescent="0.25">
      <c r="A70" t="s">
        <v>74</v>
      </c>
      <c r="B70" t="s">
        <v>47</v>
      </c>
      <c r="C70">
        <v>257</v>
      </c>
      <c r="D70">
        <v>0.33</v>
      </c>
      <c r="E70">
        <v>1.6E-2</v>
      </c>
      <c r="F70">
        <v>580</v>
      </c>
    </row>
    <row r="71" spans="1:6" hidden="1" outlineLevel="2" x14ac:dyDescent="0.25">
      <c r="A71" t="s">
        <v>75</v>
      </c>
      <c r="B71" t="s">
        <v>47</v>
      </c>
      <c r="C71">
        <v>257</v>
      </c>
      <c r="D71">
        <v>0.33</v>
      </c>
      <c r="E71">
        <v>1.7000000000000001E-2</v>
      </c>
      <c r="F71" s="2">
        <v>7046</v>
      </c>
    </row>
    <row r="72" spans="1:6" hidden="1" outlineLevel="2" x14ac:dyDescent="0.25">
      <c r="A72" t="s">
        <v>76</v>
      </c>
      <c r="B72" t="s">
        <v>47</v>
      </c>
      <c r="C72">
        <v>257</v>
      </c>
      <c r="D72">
        <v>0.33</v>
      </c>
      <c r="E72">
        <v>1.7999999999999999E-2</v>
      </c>
      <c r="F72" s="2">
        <v>1516</v>
      </c>
    </row>
    <row r="73" spans="1:6" hidden="1" outlineLevel="2" x14ac:dyDescent="0.25">
      <c r="A73" t="s">
        <v>77</v>
      </c>
      <c r="B73" t="s">
        <v>47</v>
      </c>
      <c r="C73">
        <v>257</v>
      </c>
      <c r="D73">
        <v>0.33</v>
      </c>
      <c r="E73">
        <v>1.6E-2</v>
      </c>
      <c r="F73" s="2">
        <v>3969</v>
      </c>
    </row>
    <row r="74" spans="1:6" hidden="1" outlineLevel="2" x14ac:dyDescent="0.25">
      <c r="A74" t="s">
        <v>78</v>
      </c>
      <c r="B74" t="s">
        <v>47</v>
      </c>
      <c r="C74">
        <v>257</v>
      </c>
      <c r="D74">
        <v>0.33</v>
      </c>
      <c r="E74">
        <v>1.6E-2</v>
      </c>
      <c r="F74">
        <v>656</v>
      </c>
    </row>
    <row r="75" spans="1:6" hidden="1" outlineLevel="2" x14ac:dyDescent="0.25">
      <c r="A75" t="s">
        <v>79</v>
      </c>
      <c r="B75" t="s">
        <v>47</v>
      </c>
      <c r="C75">
        <v>257</v>
      </c>
      <c r="D75">
        <v>0.33</v>
      </c>
      <c r="E75">
        <v>1.6E-2</v>
      </c>
      <c r="F75">
        <v>23.7</v>
      </c>
    </row>
    <row r="76" spans="1:6" hidden="1" outlineLevel="2" x14ac:dyDescent="0.25">
      <c r="A76" t="s">
        <v>80</v>
      </c>
      <c r="B76" t="s">
        <v>47</v>
      </c>
      <c r="C76">
        <v>256</v>
      </c>
      <c r="D76">
        <v>0.33</v>
      </c>
      <c r="E76">
        <v>7.4999999999999997E-3</v>
      </c>
      <c r="F76" s="2">
        <v>38171</v>
      </c>
    </row>
    <row r="77" spans="1:6" hidden="1" outlineLevel="2" x14ac:dyDescent="0.25">
      <c r="A77" t="s">
        <v>81</v>
      </c>
      <c r="B77" t="s">
        <v>47</v>
      </c>
      <c r="C77">
        <v>256</v>
      </c>
      <c r="D77">
        <v>0.33</v>
      </c>
      <c r="E77">
        <v>0.33</v>
      </c>
      <c r="F77" s="2">
        <v>16521</v>
      </c>
    </row>
    <row r="78" spans="1:6" hidden="1" outlineLevel="2" x14ac:dyDescent="0.25">
      <c r="A78" t="s">
        <v>82</v>
      </c>
      <c r="B78" t="s">
        <v>47</v>
      </c>
      <c r="C78">
        <v>256</v>
      </c>
      <c r="D78">
        <v>0.33</v>
      </c>
      <c r="E78">
        <v>0.36</v>
      </c>
      <c r="F78">
        <v>19.100000000000001</v>
      </c>
    </row>
    <row r="79" spans="1:6" hidden="1" outlineLevel="2" x14ac:dyDescent="0.25">
      <c r="A79" t="s">
        <v>56</v>
      </c>
      <c r="B79" t="s">
        <v>47</v>
      </c>
      <c r="C79">
        <v>252</v>
      </c>
      <c r="D79">
        <v>0.32</v>
      </c>
      <c r="E79">
        <v>1</v>
      </c>
      <c r="F79" s="2">
        <v>107295</v>
      </c>
    </row>
    <row r="80" spans="1:6" hidden="1" outlineLevel="2" x14ac:dyDescent="0.25">
      <c r="A80" t="s">
        <v>83</v>
      </c>
      <c r="B80" t="s">
        <v>47</v>
      </c>
      <c r="C80">
        <v>100</v>
      </c>
      <c r="D80">
        <v>0.13</v>
      </c>
      <c r="E80">
        <v>4.4000000000000003E-3</v>
      </c>
      <c r="F80">
        <v>327</v>
      </c>
    </row>
    <row r="81" spans="1:6" hidden="1" outlineLevel="2" x14ac:dyDescent="0.25">
      <c r="A81" t="s">
        <v>84</v>
      </c>
      <c r="B81" t="s">
        <v>47</v>
      </c>
      <c r="C81">
        <v>100</v>
      </c>
      <c r="D81">
        <v>0.13</v>
      </c>
      <c r="E81">
        <v>0.23</v>
      </c>
      <c r="F81" s="2">
        <v>35805</v>
      </c>
    </row>
    <row r="82" spans="1:6" hidden="1" outlineLevel="2" x14ac:dyDescent="0.25">
      <c r="A82" t="s">
        <v>85</v>
      </c>
      <c r="B82" t="s">
        <v>47</v>
      </c>
      <c r="C82">
        <v>100</v>
      </c>
      <c r="D82">
        <v>0.13</v>
      </c>
      <c r="E82">
        <v>4.2000000000000003E-2</v>
      </c>
      <c r="F82">
        <v>420</v>
      </c>
    </row>
    <row r="83" spans="1:6" hidden="1" outlineLevel="2" x14ac:dyDescent="0.25">
      <c r="A83" t="s">
        <v>86</v>
      </c>
      <c r="B83" t="s">
        <v>47</v>
      </c>
      <c r="C83">
        <v>100</v>
      </c>
      <c r="D83">
        <v>0.13</v>
      </c>
      <c r="E83">
        <v>0.23</v>
      </c>
      <c r="F83" s="2">
        <v>2283</v>
      </c>
    </row>
    <row r="84" spans="1:6" hidden="1" outlineLevel="2" x14ac:dyDescent="0.25">
      <c r="A84" t="s">
        <v>87</v>
      </c>
      <c r="B84" t="s">
        <v>47</v>
      </c>
      <c r="C84">
        <v>100</v>
      </c>
      <c r="D84">
        <v>0.13</v>
      </c>
      <c r="E84">
        <v>0.21</v>
      </c>
      <c r="F84" s="2">
        <v>2463</v>
      </c>
    </row>
    <row r="85" spans="1:6" hidden="1" outlineLevel="2" x14ac:dyDescent="0.25">
      <c r="A85" t="s">
        <v>88</v>
      </c>
      <c r="B85" t="s">
        <v>47</v>
      </c>
      <c r="C85">
        <v>100</v>
      </c>
      <c r="D85">
        <v>0.13</v>
      </c>
      <c r="E85">
        <v>0.24</v>
      </c>
      <c r="F85" s="2">
        <v>5957</v>
      </c>
    </row>
    <row r="86" spans="1:6" hidden="1" outlineLevel="2" x14ac:dyDescent="0.25">
      <c r="A86" t="s">
        <v>25</v>
      </c>
      <c r="B86" t="s">
        <v>47</v>
      </c>
      <c r="C86">
        <v>100</v>
      </c>
      <c r="D86">
        <v>0.11</v>
      </c>
      <c r="E86">
        <v>2.1000000000000001E-2</v>
      </c>
      <c r="F86" s="2">
        <v>101417</v>
      </c>
    </row>
    <row r="87" spans="1:6" hidden="1" outlineLevel="2" x14ac:dyDescent="0.25">
      <c r="A87" t="s">
        <v>26</v>
      </c>
      <c r="B87" t="s">
        <v>47</v>
      </c>
      <c r="C87">
        <v>100</v>
      </c>
      <c r="D87">
        <v>0.11</v>
      </c>
      <c r="E87">
        <v>0.56000000000000005</v>
      </c>
      <c r="F87" s="2">
        <v>266730</v>
      </c>
    </row>
    <row r="88" spans="1:6" hidden="1" outlineLevel="2" x14ac:dyDescent="0.25">
      <c r="A88" t="s">
        <v>42</v>
      </c>
      <c r="B88" t="s">
        <v>47</v>
      </c>
      <c r="C88">
        <v>100</v>
      </c>
      <c r="D88">
        <v>0.11</v>
      </c>
      <c r="E88">
        <v>0.47</v>
      </c>
      <c r="F88" s="2">
        <v>2021</v>
      </c>
    </row>
    <row r="89" spans="1:6" hidden="1" outlineLevel="2" x14ac:dyDescent="0.25">
      <c r="A89" t="s">
        <v>89</v>
      </c>
      <c r="B89" t="s">
        <v>47</v>
      </c>
      <c r="C89">
        <v>100</v>
      </c>
      <c r="D89">
        <v>0.13</v>
      </c>
      <c r="E89">
        <v>0.23</v>
      </c>
      <c r="F89" s="2">
        <v>41467</v>
      </c>
    </row>
    <row r="90" spans="1:6" hidden="1" outlineLevel="2" x14ac:dyDescent="0.25">
      <c r="A90" t="s">
        <v>90</v>
      </c>
      <c r="B90" t="s">
        <v>47</v>
      </c>
      <c r="C90">
        <v>100</v>
      </c>
      <c r="D90">
        <v>0.13</v>
      </c>
      <c r="E90">
        <v>0.22</v>
      </c>
      <c r="F90" s="2">
        <v>58649</v>
      </c>
    </row>
    <row r="91" spans="1:6" hidden="1" outlineLevel="2" x14ac:dyDescent="0.25">
      <c r="A91" t="s">
        <v>71</v>
      </c>
      <c r="B91" t="s">
        <v>47</v>
      </c>
      <c r="C91">
        <v>100</v>
      </c>
      <c r="D91">
        <v>0.13</v>
      </c>
      <c r="E91">
        <v>0.2</v>
      </c>
      <c r="F91" s="2">
        <v>8819</v>
      </c>
    </row>
    <row r="92" spans="1:6" hidden="1" outlineLevel="2" x14ac:dyDescent="0.25">
      <c r="A92" t="s">
        <v>91</v>
      </c>
      <c r="B92" t="s">
        <v>47</v>
      </c>
      <c r="C92">
        <v>100</v>
      </c>
      <c r="D92">
        <v>0.13</v>
      </c>
      <c r="E92">
        <v>0.02</v>
      </c>
      <c r="F92" s="2">
        <v>1118</v>
      </c>
    </row>
    <row r="93" spans="1:6" hidden="1" outlineLevel="2" x14ac:dyDescent="0.25">
      <c r="A93" t="s">
        <v>92</v>
      </c>
      <c r="B93" t="s">
        <v>47</v>
      </c>
      <c r="C93">
        <v>100</v>
      </c>
      <c r="D93">
        <v>0.13</v>
      </c>
      <c r="E93">
        <v>2.1000000000000001E-2</v>
      </c>
      <c r="F93" s="2">
        <v>1165</v>
      </c>
    </row>
    <row r="94" spans="1:6" hidden="1" outlineLevel="2" x14ac:dyDescent="0.25">
      <c r="A94" t="s">
        <v>93</v>
      </c>
      <c r="B94" t="s">
        <v>47</v>
      </c>
      <c r="C94">
        <v>100</v>
      </c>
      <c r="D94">
        <v>0.13</v>
      </c>
      <c r="E94">
        <v>0.21</v>
      </c>
      <c r="F94" s="2">
        <v>6323</v>
      </c>
    </row>
    <row r="95" spans="1:6" hidden="1" outlineLevel="2" x14ac:dyDescent="0.25">
      <c r="A95" t="s">
        <v>94</v>
      </c>
      <c r="B95" t="s">
        <v>47</v>
      </c>
      <c r="C95">
        <v>100</v>
      </c>
      <c r="D95">
        <v>0.13</v>
      </c>
      <c r="E95">
        <v>0.2</v>
      </c>
      <c r="F95" s="2">
        <v>35896</v>
      </c>
    </row>
    <row r="96" spans="1:6" hidden="1" outlineLevel="2" x14ac:dyDescent="0.25">
      <c r="A96" t="s">
        <v>95</v>
      </c>
      <c r="B96" t="s">
        <v>47</v>
      </c>
      <c r="C96">
        <v>100</v>
      </c>
      <c r="D96">
        <v>0.13</v>
      </c>
      <c r="E96">
        <v>0.02</v>
      </c>
      <c r="F96">
        <v>907</v>
      </c>
    </row>
    <row r="97" spans="1:6" hidden="1" outlineLevel="2" x14ac:dyDescent="0.25">
      <c r="A97" t="s">
        <v>96</v>
      </c>
      <c r="B97" t="s">
        <v>47</v>
      </c>
      <c r="C97">
        <v>100</v>
      </c>
      <c r="D97">
        <v>0.13</v>
      </c>
      <c r="E97">
        <v>0.2</v>
      </c>
      <c r="F97" s="2">
        <v>1993</v>
      </c>
    </row>
    <row r="98" spans="1:6" hidden="1" outlineLevel="2" x14ac:dyDescent="0.25">
      <c r="A98" t="s">
        <v>97</v>
      </c>
      <c r="B98" t="s">
        <v>47</v>
      </c>
      <c r="C98">
        <v>100</v>
      </c>
      <c r="D98">
        <v>0.13</v>
      </c>
      <c r="E98">
        <v>0.22</v>
      </c>
      <c r="F98" s="2">
        <v>4038</v>
      </c>
    </row>
    <row r="99" spans="1:6" hidden="1" outlineLevel="2" x14ac:dyDescent="0.25">
      <c r="A99" t="s">
        <v>98</v>
      </c>
      <c r="B99" t="s">
        <v>47</v>
      </c>
      <c r="C99">
        <v>100</v>
      </c>
      <c r="D99">
        <v>0.13</v>
      </c>
      <c r="E99">
        <v>0.21</v>
      </c>
      <c r="F99" s="2">
        <v>2634</v>
      </c>
    </row>
    <row r="100" spans="1:6" hidden="1" outlineLevel="2" x14ac:dyDescent="0.25">
      <c r="A100" t="s">
        <v>99</v>
      </c>
      <c r="B100" t="s">
        <v>47</v>
      </c>
      <c r="C100">
        <v>100</v>
      </c>
      <c r="D100">
        <v>0.13</v>
      </c>
      <c r="E100">
        <v>0.19</v>
      </c>
      <c r="F100" s="2">
        <v>3233</v>
      </c>
    </row>
    <row r="101" spans="1:6" hidden="1" outlineLevel="2" x14ac:dyDescent="0.25">
      <c r="A101" t="s">
        <v>100</v>
      </c>
      <c r="B101" t="s">
        <v>47</v>
      </c>
      <c r="C101">
        <v>100</v>
      </c>
      <c r="D101">
        <v>0.13</v>
      </c>
      <c r="E101">
        <v>0.27</v>
      </c>
      <c r="F101" s="2">
        <v>425197</v>
      </c>
    </row>
    <row r="102" spans="1:6" hidden="1" outlineLevel="2" x14ac:dyDescent="0.25">
      <c r="A102" t="s">
        <v>101</v>
      </c>
      <c r="B102" t="s">
        <v>47</v>
      </c>
      <c r="C102">
        <v>100</v>
      </c>
      <c r="D102">
        <v>0.12</v>
      </c>
      <c r="E102">
        <v>4.1000000000000002E-2</v>
      </c>
      <c r="F102">
        <v>185</v>
      </c>
    </row>
    <row r="103" spans="1:6" hidden="1" outlineLevel="2" x14ac:dyDescent="0.25">
      <c r="A103" t="s">
        <v>102</v>
      </c>
      <c r="B103" t="s">
        <v>47</v>
      </c>
      <c r="C103">
        <v>100</v>
      </c>
      <c r="D103">
        <v>0.13</v>
      </c>
      <c r="E103">
        <v>0.22</v>
      </c>
      <c r="F103" s="2">
        <v>24151</v>
      </c>
    </row>
    <row r="104" spans="1:6" hidden="1" outlineLevel="2" x14ac:dyDescent="0.25">
      <c r="A104" t="s">
        <v>33</v>
      </c>
      <c r="B104" t="s">
        <v>47</v>
      </c>
      <c r="C104">
        <v>100</v>
      </c>
      <c r="D104">
        <v>0.12</v>
      </c>
      <c r="E104">
        <v>4.2000000000000003E-2</v>
      </c>
      <c r="F104">
        <v>75</v>
      </c>
    </row>
    <row r="105" spans="1:6" hidden="1" outlineLevel="2" x14ac:dyDescent="0.25">
      <c r="A105" t="s">
        <v>103</v>
      </c>
      <c r="B105" t="s">
        <v>47</v>
      </c>
      <c r="C105">
        <v>100</v>
      </c>
      <c r="D105">
        <v>0.13</v>
      </c>
      <c r="E105">
        <v>0.24</v>
      </c>
      <c r="F105" s="2">
        <v>85203</v>
      </c>
    </row>
    <row r="106" spans="1:6" hidden="1" outlineLevel="2" x14ac:dyDescent="0.25">
      <c r="A106" t="s">
        <v>104</v>
      </c>
      <c r="B106" t="s">
        <v>47</v>
      </c>
      <c r="C106">
        <v>100</v>
      </c>
      <c r="D106">
        <v>0.13</v>
      </c>
      <c r="E106">
        <v>1.0999999999999999E-2</v>
      </c>
      <c r="F106">
        <v>244</v>
      </c>
    </row>
    <row r="107" spans="1:6" hidden="1" outlineLevel="2" x14ac:dyDescent="0.25">
      <c r="A107" t="s">
        <v>105</v>
      </c>
      <c r="B107" t="s">
        <v>47</v>
      </c>
      <c r="C107">
        <v>100</v>
      </c>
      <c r="D107">
        <v>0.13</v>
      </c>
      <c r="E107">
        <v>0.25</v>
      </c>
      <c r="F107" s="2">
        <v>193237</v>
      </c>
    </row>
    <row r="108" spans="1:6" hidden="1" outlineLevel="2" x14ac:dyDescent="0.25">
      <c r="A108" t="s">
        <v>106</v>
      </c>
      <c r="B108" t="s">
        <v>47</v>
      </c>
      <c r="C108">
        <v>100</v>
      </c>
      <c r="D108">
        <v>0.13</v>
      </c>
      <c r="E108">
        <v>1.9E-2</v>
      </c>
      <c r="F108">
        <v>683</v>
      </c>
    </row>
    <row r="109" spans="1:6" hidden="1" outlineLevel="2" x14ac:dyDescent="0.25">
      <c r="A109" t="s">
        <v>107</v>
      </c>
      <c r="B109" t="s">
        <v>47</v>
      </c>
      <c r="C109">
        <v>100</v>
      </c>
      <c r="D109">
        <v>0.13</v>
      </c>
      <c r="E109">
        <v>0.19</v>
      </c>
      <c r="F109" s="2">
        <v>1604</v>
      </c>
    </row>
    <row r="110" spans="1:6" hidden="1" outlineLevel="2" x14ac:dyDescent="0.25">
      <c r="A110" t="s">
        <v>108</v>
      </c>
      <c r="B110" t="s">
        <v>47</v>
      </c>
      <c r="C110">
        <v>100</v>
      </c>
      <c r="D110">
        <v>0.13</v>
      </c>
      <c r="E110">
        <v>1.2E-2</v>
      </c>
      <c r="F110">
        <v>150</v>
      </c>
    </row>
    <row r="111" spans="1:6" hidden="1" outlineLevel="2" x14ac:dyDescent="0.25">
      <c r="A111" t="s">
        <v>109</v>
      </c>
      <c r="B111" t="s">
        <v>47</v>
      </c>
      <c r="C111">
        <v>100</v>
      </c>
      <c r="D111">
        <v>0.13</v>
      </c>
      <c r="E111">
        <v>0.2</v>
      </c>
      <c r="F111" s="2">
        <v>1598</v>
      </c>
    </row>
    <row r="112" spans="1:6" hidden="1" outlineLevel="2" x14ac:dyDescent="0.25">
      <c r="A112" t="s">
        <v>110</v>
      </c>
      <c r="B112" t="s">
        <v>47</v>
      </c>
      <c r="C112">
        <v>100</v>
      </c>
      <c r="D112">
        <v>0.13</v>
      </c>
      <c r="E112">
        <v>0.23</v>
      </c>
      <c r="F112" s="2">
        <v>162889</v>
      </c>
    </row>
    <row r="113" spans="1:6" hidden="1" outlineLevel="2" x14ac:dyDescent="0.25">
      <c r="A113" t="s">
        <v>111</v>
      </c>
      <c r="B113" t="s">
        <v>47</v>
      </c>
      <c r="C113">
        <v>100</v>
      </c>
      <c r="D113">
        <v>0.13</v>
      </c>
      <c r="E113">
        <v>0.23</v>
      </c>
      <c r="F113" s="2">
        <v>64411</v>
      </c>
    </row>
    <row r="114" spans="1:6" hidden="1" outlineLevel="2" x14ac:dyDescent="0.25">
      <c r="A114" t="s">
        <v>112</v>
      </c>
      <c r="B114" t="s">
        <v>47</v>
      </c>
      <c r="C114">
        <v>100</v>
      </c>
      <c r="D114">
        <v>0.13</v>
      </c>
      <c r="E114">
        <v>0.2</v>
      </c>
      <c r="F114" s="2">
        <v>2400</v>
      </c>
    </row>
    <row r="115" spans="1:6" hidden="1" outlineLevel="2" x14ac:dyDescent="0.25">
      <c r="A115" t="s">
        <v>113</v>
      </c>
      <c r="B115" t="s">
        <v>47</v>
      </c>
      <c r="C115">
        <v>100</v>
      </c>
      <c r="D115">
        <v>0.13</v>
      </c>
      <c r="E115">
        <v>0.23</v>
      </c>
      <c r="F115" s="2">
        <v>8934</v>
      </c>
    </row>
    <row r="116" spans="1:6" hidden="1" outlineLevel="2" x14ac:dyDescent="0.25">
      <c r="A116" t="s">
        <v>114</v>
      </c>
      <c r="B116" t="s">
        <v>47</v>
      </c>
      <c r="C116">
        <v>100</v>
      </c>
      <c r="D116">
        <v>0.13</v>
      </c>
      <c r="E116">
        <v>6.4000000000000003E-3</v>
      </c>
      <c r="F116" s="2">
        <v>4226</v>
      </c>
    </row>
    <row r="117" spans="1:6" hidden="1" outlineLevel="2" x14ac:dyDescent="0.25">
      <c r="A117" t="s">
        <v>115</v>
      </c>
      <c r="B117" t="s">
        <v>47</v>
      </c>
      <c r="C117">
        <v>100</v>
      </c>
      <c r="D117">
        <v>0.13</v>
      </c>
      <c r="E117">
        <v>2.3E-2</v>
      </c>
      <c r="F117" s="2">
        <v>41280</v>
      </c>
    </row>
    <row r="118" spans="1:6" hidden="1" outlineLevel="2" x14ac:dyDescent="0.25">
      <c r="A118" t="s">
        <v>116</v>
      </c>
      <c r="B118" t="s">
        <v>47</v>
      </c>
      <c r="C118">
        <v>100</v>
      </c>
      <c r="D118">
        <v>0.13</v>
      </c>
      <c r="E118">
        <v>0.21</v>
      </c>
      <c r="F118" s="2">
        <v>8906</v>
      </c>
    </row>
    <row r="119" spans="1:6" hidden="1" outlineLevel="2" x14ac:dyDescent="0.25">
      <c r="A119" t="s">
        <v>117</v>
      </c>
      <c r="B119" t="s">
        <v>47</v>
      </c>
      <c r="C119">
        <v>100</v>
      </c>
      <c r="D119">
        <v>0.13</v>
      </c>
      <c r="E119">
        <v>0.23</v>
      </c>
      <c r="F119" s="2">
        <v>88395</v>
      </c>
    </row>
    <row r="120" spans="1:6" hidden="1" outlineLevel="2" x14ac:dyDescent="0.25">
      <c r="A120" t="s">
        <v>18</v>
      </c>
      <c r="B120" t="s">
        <v>47</v>
      </c>
      <c r="C120">
        <v>91</v>
      </c>
      <c r="D120">
        <v>0.1</v>
      </c>
      <c r="E120">
        <v>9.2999999999999992E-3</v>
      </c>
      <c r="F120">
        <v>43</v>
      </c>
    </row>
    <row r="121" spans="1:6" hidden="1" outlineLevel="2" x14ac:dyDescent="0.25">
      <c r="A121" t="s">
        <v>19</v>
      </c>
      <c r="B121" t="s">
        <v>47</v>
      </c>
      <c r="C121">
        <v>91</v>
      </c>
      <c r="D121">
        <v>0.1</v>
      </c>
      <c r="E121">
        <v>0.24</v>
      </c>
      <c r="F121">
        <v>214</v>
      </c>
    </row>
    <row r="122" spans="1:6" hidden="1" outlineLevel="2" x14ac:dyDescent="0.25">
      <c r="A122" t="s">
        <v>118</v>
      </c>
      <c r="B122" t="s">
        <v>47</v>
      </c>
      <c r="C122">
        <v>91</v>
      </c>
      <c r="D122">
        <v>0.1</v>
      </c>
      <c r="E122">
        <v>2.77</v>
      </c>
      <c r="F122" s="2">
        <v>1045</v>
      </c>
    </row>
    <row r="123" spans="1:6" hidden="1" outlineLevel="2" x14ac:dyDescent="0.25">
      <c r="A123" t="s">
        <v>20</v>
      </c>
      <c r="B123" t="s">
        <v>47</v>
      </c>
      <c r="C123">
        <v>91</v>
      </c>
      <c r="D123">
        <v>0.1</v>
      </c>
      <c r="E123">
        <v>2.4500000000000002</v>
      </c>
      <c r="F123" s="2">
        <v>35284</v>
      </c>
    </row>
    <row r="124" spans="1:6" hidden="1" outlineLevel="2" x14ac:dyDescent="0.25">
      <c r="A124" t="s">
        <v>22</v>
      </c>
      <c r="B124" t="s">
        <v>47</v>
      </c>
      <c r="C124">
        <v>91</v>
      </c>
      <c r="D124">
        <v>0.1</v>
      </c>
      <c r="E124">
        <v>0.18</v>
      </c>
      <c r="F124" s="2">
        <v>20115</v>
      </c>
    </row>
    <row r="125" spans="1:6" hidden="1" outlineLevel="2" x14ac:dyDescent="0.25">
      <c r="A125" t="s">
        <v>24</v>
      </c>
      <c r="B125" t="s">
        <v>47</v>
      </c>
      <c r="C125">
        <v>91</v>
      </c>
      <c r="D125">
        <v>0.1</v>
      </c>
      <c r="E125">
        <v>5.1999999999999998E-2</v>
      </c>
      <c r="F125" s="2">
        <v>1003</v>
      </c>
    </row>
    <row r="126" spans="1:6" hidden="1" outlineLevel="2" x14ac:dyDescent="0.25">
      <c r="A126" t="s">
        <v>119</v>
      </c>
      <c r="B126" t="s">
        <v>47</v>
      </c>
      <c r="C126">
        <v>91</v>
      </c>
      <c r="D126">
        <v>0.1</v>
      </c>
      <c r="E126">
        <v>4.5999999999999999E-2</v>
      </c>
      <c r="F126">
        <v>644</v>
      </c>
    </row>
    <row r="127" spans="1:6" hidden="1" outlineLevel="2" x14ac:dyDescent="0.25">
      <c r="A127" t="s">
        <v>32</v>
      </c>
      <c r="B127" t="s">
        <v>47</v>
      </c>
      <c r="C127">
        <v>91</v>
      </c>
      <c r="D127">
        <v>0.1</v>
      </c>
      <c r="E127">
        <v>0.17</v>
      </c>
      <c r="F127">
        <v>757</v>
      </c>
    </row>
    <row r="128" spans="1:6" hidden="1" outlineLevel="2" x14ac:dyDescent="0.25">
      <c r="A128" t="s">
        <v>120</v>
      </c>
      <c r="B128" t="s">
        <v>47</v>
      </c>
      <c r="C128">
        <v>91</v>
      </c>
      <c r="D128">
        <v>0.1</v>
      </c>
      <c r="E128">
        <v>2.9000000000000001E-2</v>
      </c>
      <c r="F128">
        <v>395</v>
      </c>
    </row>
    <row r="129" spans="1:6" hidden="1" outlineLevel="2" x14ac:dyDescent="0.25">
      <c r="A129" t="s">
        <v>120</v>
      </c>
      <c r="B129" t="s">
        <v>47</v>
      </c>
      <c r="C129">
        <v>91</v>
      </c>
      <c r="D129">
        <v>0.1</v>
      </c>
      <c r="E129">
        <v>4.5999999999999999E-2</v>
      </c>
      <c r="F129">
        <v>395</v>
      </c>
    </row>
    <row r="130" spans="1:6" hidden="1" outlineLevel="2" x14ac:dyDescent="0.25">
      <c r="A130" t="s">
        <v>36</v>
      </c>
      <c r="B130" t="s">
        <v>47</v>
      </c>
      <c r="C130">
        <v>91</v>
      </c>
      <c r="D130">
        <v>0.1</v>
      </c>
      <c r="E130">
        <v>2.5499999999999998</v>
      </c>
      <c r="F130" s="2">
        <v>8939</v>
      </c>
    </row>
    <row r="131" spans="1:6" hidden="1" outlineLevel="2" x14ac:dyDescent="0.25">
      <c r="A131" t="s">
        <v>37</v>
      </c>
      <c r="B131" t="s">
        <v>47</v>
      </c>
      <c r="C131">
        <v>91</v>
      </c>
      <c r="D131">
        <v>0.1</v>
      </c>
      <c r="E131">
        <v>0.17</v>
      </c>
      <c r="F131">
        <v>818</v>
      </c>
    </row>
    <row r="132" spans="1:6" hidden="1" outlineLevel="2" x14ac:dyDescent="0.25">
      <c r="A132" t="s">
        <v>7</v>
      </c>
      <c r="B132" t="s">
        <v>47</v>
      </c>
      <c r="C132">
        <v>91</v>
      </c>
      <c r="D132">
        <v>0.1</v>
      </c>
      <c r="E132">
        <v>2.36</v>
      </c>
      <c r="F132" s="2">
        <v>10074</v>
      </c>
    </row>
    <row r="133" spans="1:6" hidden="1" outlineLevel="2" x14ac:dyDescent="0.25">
      <c r="A133" t="s">
        <v>39</v>
      </c>
      <c r="B133" t="s">
        <v>47</v>
      </c>
      <c r="C133">
        <v>91</v>
      </c>
      <c r="D133">
        <v>0.1</v>
      </c>
      <c r="E133">
        <v>2.48</v>
      </c>
      <c r="F133">
        <v>729</v>
      </c>
    </row>
    <row r="134" spans="1:6" hidden="1" outlineLevel="2" x14ac:dyDescent="0.25">
      <c r="A134" t="s">
        <v>121</v>
      </c>
      <c r="B134" t="s">
        <v>47</v>
      </c>
      <c r="C134">
        <v>91</v>
      </c>
      <c r="D134">
        <v>0.1</v>
      </c>
      <c r="E134">
        <v>0.34</v>
      </c>
      <c r="F134" s="2">
        <v>1232</v>
      </c>
    </row>
    <row r="135" spans="1:6" outlineLevel="1" collapsed="1" x14ac:dyDescent="0.25">
      <c r="B135" s="1" t="s">
        <v>198</v>
      </c>
      <c r="C135">
        <f>SUBTOTAL(9,C41:C134)</f>
        <v>81713</v>
      </c>
      <c r="D135">
        <f>SUBTOTAL(9,D41:D134)</f>
        <v>94.039999999999708</v>
      </c>
      <c r="E135">
        <f>SUBTOTAL(9,E41:E134)</f>
        <v>31.908800000000006</v>
      </c>
      <c r="F135" s="2">
        <f>SUBTOTAL(9,F41:F134)</f>
        <v>2463480.7999999998</v>
      </c>
    </row>
    <row r="136" spans="1:6" hidden="1" outlineLevel="2" x14ac:dyDescent="0.25">
      <c r="A136" t="s">
        <v>122</v>
      </c>
      <c r="B136" t="s">
        <v>123</v>
      </c>
      <c r="C136">
        <v>192</v>
      </c>
      <c r="D136">
        <v>0.22</v>
      </c>
      <c r="E136">
        <v>0.66</v>
      </c>
      <c r="F136" s="2">
        <v>1590</v>
      </c>
    </row>
    <row r="137" spans="1:6" hidden="1" outlineLevel="2" x14ac:dyDescent="0.25">
      <c r="A137" t="s">
        <v>124</v>
      </c>
      <c r="B137" t="s">
        <v>123</v>
      </c>
      <c r="C137">
        <v>96</v>
      </c>
      <c r="D137">
        <v>0.11</v>
      </c>
      <c r="E137">
        <v>1.31</v>
      </c>
      <c r="F137" s="2">
        <v>79052</v>
      </c>
    </row>
    <row r="138" spans="1:6" hidden="1" outlineLevel="2" x14ac:dyDescent="0.25">
      <c r="A138" t="s">
        <v>7</v>
      </c>
      <c r="B138" t="s">
        <v>123</v>
      </c>
      <c r="C138">
        <v>96</v>
      </c>
      <c r="D138">
        <v>0.11</v>
      </c>
      <c r="E138">
        <v>0.45</v>
      </c>
      <c r="F138" s="2">
        <v>12144</v>
      </c>
    </row>
    <row r="139" spans="1:6" hidden="1" outlineLevel="2" x14ac:dyDescent="0.25">
      <c r="A139" t="s">
        <v>48</v>
      </c>
      <c r="B139" t="s">
        <v>123</v>
      </c>
      <c r="C139">
        <v>64</v>
      </c>
      <c r="D139">
        <v>7.5999999999999998E-2</v>
      </c>
      <c r="E139">
        <v>0</v>
      </c>
      <c r="F139">
        <v>0</v>
      </c>
    </row>
    <row r="140" spans="1:6" hidden="1" outlineLevel="2" x14ac:dyDescent="0.25">
      <c r="A140" t="s">
        <v>125</v>
      </c>
      <c r="B140" t="s">
        <v>123</v>
      </c>
      <c r="C140">
        <v>64</v>
      </c>
      <c r="D140">
        <v>7.4999999999999997E-2</v>
      </c>
      <c r="E140">
        <v>0.5</v>
      </c>
      <c r="F140">
        <v>49.9</v>
      </c>
    </row>
    <row r="141" spans="1:6" hidden="1" outlineLevel="2" x14ac:dyDescent="0.25">
      <c r="A141" t="s">
        <v>46</v>
      </c>
      <c r="B141" t="s">
        <v>123</v>
      </c>
      <c r="C141">
        <v>64</v>
      </c>
      <c r="D141">
        <v>7.5999999999999998E-2</v>
      </c>
      <c r="E141">
        <v>0.6</v>
      </c>
      <c r="F141">
        <v>546</v>
      </c>
    </row>
    <row r="142" spans="1:6" hidden="1" outlineLevel="2" x14ac:dyDescent="0.25">
      <c r="A142" t="s">
        <v>49</v>
      </c>
      <c r="B142" t="s">
        <v>123</v>
      </c>
      <c r="C142">
        <v>32</v>
      </c>
      <c r="D142">
        <v>3.7999999999999999E-2</v>
      </c>
      <c r="E142">
        <v>1.3</v>
      </c>
      <c r="F142" s="2">
        <v>13240</v>
      </c>
    </row>
    <row r="143" spans="1:6" hidden="1" outlineLevel="2" x14ac:dyDescent="0.25">
      <c r="A143" t="s">
        <v>50</v>
      </c>
      <c r="B143" t="s">
        <v>123</v>
      </c>
      <c r="C143">
        <v>32</v>
      </c>
      <c r="D143">
        <v>3.6999999999999998E-2</v>
      </c>
      <c r="E143">
        <v>4.12</v>
      </c>
      <c r="F143" s="2">
        <v>96510</v>
      </c>
    </row>
    <row r="144" spans="1:6" hidden="1" outlineLevel="2" x14ac:dyDescent="0.25">
      <c r="A144" t="s">
        <v>51</v>
      </c>
      <c r="B144" t="s">
        <v>123</v>
      </c>
      <c r="C144">
        <v>32</v>
      </c>
      <c r="D144">
        <v>3.7999999999999999E-2</v>
      </c>
      <c r="E144">
        <v>1.7999999999999999E-2</v>
      </c>
      <c r="F144" s="2">
        <v>27220</v>
      </c>
    </row>
    <row r="145" spans="1:6" hidden="1" outlineLevel="2" x14ac:dyDescent="0.25">
      <c r="A145" t="s">
        <v>126</v>
      </c>
      <c r="B145" t="s">
        <v>123</v>
      </c>
      <c r="C145">
        <v>28</v>
      </c>
      <c r="D145">
        <v>3.3000000000000002E-2</v>
      </c>
      <c r="E145">
        <v>6.7000000000000004E-2</v>
      </c>
      <c r="F145">
        <v>591</v>
      </c>
    </row>
    <row r="146" spans="1:6" hidden="1" outlineLevel="2" x14ac:dyDescent="0.25">
      <c r="A146" t="s">
        <v>127</v>
      </c>
      <c r="B146" t="s">
        <v>123</v>
      </c>
      <c r="C146">
        <v>28</v>
      </c>
      <c r="D146">
        <v>3.3000000000000002E-2</v>
      </c>
      <c r="E146">
        <v>9.7000000000000003E-2</v>
      </c>
      <c r="F146" s="2">
        <v>1023</v>
      </c>
    </row>
    <row r="147" spans="1:6" hidden="1" outlineLevel="2" x14ac:dyDescent="0.25">
      <c r="A147" t="s">
        <v>128</v>
      </c>
      <c r="B147" t="s">
        <v>123</v>
      </c>
      <c r="C147">
        <v>28</v>
      </c>
      <c r="D147">
        <v>3.3000000000000002E-2</v>
      </c>
      <c r="E147">
        <v>6.5000000000000002E-2</v>
      </c>
      <c r="F147">
        <v>474</v>
      </c>
    </row>
    <row r="148" spans="1:6" hidden="1" outlineLevel="2" x14ac:dyDescent="0.25">
      <c r="A148" t="s">
        <v>129</v>
      </c>
      <c r="B148" t="s">
        <v>123</v>
      </c>
      <c r="C148">
        <v>28</v>
      </c>
      <c r="D148">
        <v>3.3000000000000002E-2</v>
      </c>
      <c r="E148">
        <v>3.5999999999999997E-2</v>
      </c>
      <c r="F148">
        <v>679</v>
      </c>
    </row>
    <row r="149" spans="1:6" hidden="1" outlineLevel="2" x14ac:dyDescent="0.25">
      <c r="A149" t="s">
        <v>27</v>
      </c>
      <c r="B149" t="s">
        <v>123</v>
      </c>
      <c r="C149">
        <v>28</v>
      </c>
      <c r="D149">
        <v>3.3000000000000002E-2</v>
      </c>
      <c r="E149">
        <v>4.1000000000000002E-2</v>
      </c>
      <c r="F149">
        <v>662</v>
      </c>
    </row>
    <row r="150" spans="1:6" hidden="1" outlineLevel="2" x14ac:dyDescent="0.25">
      <c r="A150" t="s">
        <v>130</v>
      </c>
      <c r="B150" t="s">
        <v>123</v>
      </c>
      <c r="C150">
        <v>28</v>
      </c>
      <c r="D150">
        <v>3.3000000000000002E-2</v>
      </c>
      <c r="E150">
        <v>3.9E-2</v>
      </c>
      <c r="F150">
        <v>329</v>
      </c>
    </row>
    <row r="151" spans="1:6" hidden="1" outlineLevel="2" x14ac:dyDescent="0.25">
      <c r="A151" t="s">
        <v>131</v>
      </c>
      <c r="B151" t="s">
        <v>123</v>
      </c>
      <c r="C151">
        <v>28</v>
      </c>
      <c r="D151">
        <v>3.3000000000000002E-2</v>
      </c>
      <c r="E151">
        <v>6.4000000000000001E-2</v>
      </c>
      <c r="F151">
        <v>173</v>
      </c>
    </row>
    <row r="152" spans="1:6" hidden="1" outlineLevel="2" x14ac:dyDescent="0.25">
      <c r="A152" t="s">
        <v>132</v>
      </c>
      <c r="B152" t="s">
        <v>123</v>
      </c>
      <c r="C152">
        <v>28</v>
      </c>
      <c r="D152">
        <v>3.3000000000000002E-2</v>
      </c>
      <c r="E152">
        <v>7.0000000000000007E-2</v>
      </c>
      <c r="F152">
        <v>160</v>
      </c>
    </row>
    <row r="153" spans="1:6" hidden="1" outlineLevel="2" x14ac:dyDescent="0.25">
      <c r="A153" t="s">
        <v>133</v>
      </c>
      <c r="B153" t="s">
        <v>123</v>
      </c>
      <c r="C153">
        <v>28</v>
      </c>
      <c r="D153">
        <v>3.3000000000000002E-2</v>
      </c>
      <c r="E153">
        <v>4.2000000000000003E-2</v>
      </c>
      <c r="F153">
        <v>162</v>
      </c>
    </row>
    <row r="154" spans="1:6" hidden="1" outlineLevel="2" x14ac:dyDescent="0.25">
      <c r="A154" t="s">
        <v>134</v>
      </c>
      <c r="B154" t="s">
        <v>123</v>
      </c>
      <c r="C154">
        <v>28</v>
      </c>
      <c r="D154">
        <v>3.3000000000000002E-2</v>
      </c>
      <c r="E154">
        <v>5.1999999999999998E-2</v>
      </c>
      <c r="F154" s="2">
        <v>4663</v>
      </c>
    </row>
    <row r="155" spans="1:6" hidden="1" outlineLevel="2" x14ac:dyDescent="0.25">
      <c r="A155" t="s">
        <v>34</v>
      </c>
      <c r="B155" t="s">
        <v>123</v>
      </c>
      <c r="C155">
        <v>28</v>
      </c>
      <c r="D155">
        <v>3.3000000000000002E-2</v>
      </c>
      <c r="E155">
        <v>4.9000000000000002E-2</v>
      </c>
      <c r="F155">
        <v>361</v>
      </c>
    </row>
    <row r="156" spans="1:6" hidden="1" outlineLevel="2" x14ac:dyDescent="0.25">
      <c r="A156" t="s">
        <v>135</v>
      </c>
      <c r="B156" t="s">
        <v>123</v>
      </c>
      <c r="C156">
        <v>28</v>
      </c>
      <c r="D156">
        <v>3.3000000000000002E-2</v>
      </c>
      <c r="E156">
        <v>8.4000000000000005E-2</v>
      </c>
      <c r="F156">
        <v>664</v>
      </c>
    </row>
    <row r="157" spans="1:6" hidden="1" outlineLevel="2" x14ac:dyDescent="0.25">
      <c r="A157" t="s">
        <v>136</v>
      </c>
      <c r="B157" t="s">
        <v>123</v>
      </c>
      <c r="C157">
        <v>28</v>
      </c>
      <c r="D157">
        <v>3.3000000000000002E-2</v>
      </c>
      <c r="E157">
        <v>4.4999999999999998E-2</v>
      </c>
      <c r="F157">
        <v>589</v>
      </c>
    </row>
    <row r="158" spans="1:6" hidden="1" outlineLevel="2" x14ac:dyDescent="0.25">
      <c r="A158" t="s">
        <v>137</v>
      </c>
      <c r="B158" t="s">
        <v>123</v>
      </c>
      <c r="C158">
        <v>28</v>
      </c>
      <c r="D158">
        <v>3.3000000000000002E-2</v>
      </c>
      <c r="E158">
        <v>6.2E-2</v>
      </c>
      <c r="F158">
        <v>43</v>
      </c>
    </row>
    <row r="159" spans="1:6" hidden="1" outlineLevel="2" x14ac:dyDescent="0.25">
      <c r="A159" t="s">
        <v>138</v>
      </c>
      <c r="B159" t="s">
        <v>123</v>
      </c>
      <c r="C159">
        <v>28</v>
      </c>
      <c r="D159">
        <v>3.3000000000000002E-2</v>
      </c>
      <c r="E159">
        <v>0.49</v>
      </c>
      <c r="F159" s="2">
        <v>2116</v>
      </c>
    </row>
    <row r="160" spans="1:6" hidden="1" outlineLevel="2" x14ac:dyDescent="0.25">
      <c r="A160" t="s">
        <v>15</v>
      </c>
      <c r="B160" t="s">
        <v>123</v>
      </c>
      <c r="C160">
        <v>18</v>
      </c>
      <c r="D160">
        <v>2.1000000000000001E-2</v>
      </c>
      <c r="E160">
        <v>0.36</v>
      </c>
      <c r="F160" s="2">
        <v>2634</v>
      </c>
    </row>
    <row r="161" spans="1:6" hidden="1" outlineLevel="2" x14ac:dyDescent="0.25">
      <c r="A161" t="s">
        <v>139</v>
      </c>
      <c r="B161" t="s">
        <v>123</v>
      </c>
      <c r="C161">
        <v>11</v>
      </c>
      <c r="D161">
        <v>1.2999999999999999E-2</v>
      </c>
      <c r="E161">
        <v>0.36</v>
      </c>
      <c r="F161">
        <v>767</v>
      </c>
    </row>
    <row r="162" spans="1:6" hidden="1" outlineLevel="2" x14ac:dyDescent="0.25">
      <c r="A162" t="s">
        <v>54</v>
      </c>
      <c r="B162" t="s">
        <v>123</v>
      </c>
      <c r="C162">
        <v>10</v>
      </c>
      <c r="D162">
        <v>1.2E-2</v>
      </c>
      <c r="E162">
        <v>0.25</v>
      </c>
      <c r="F162" s="2">
        <v>91580</v>
      </c>
    </row>
    <row r="163" spans="1:6" hidden="1" outlineLevel="2" x14ac:dyDescent="0.25">
      <c r="A163" t="s">
        <v>18</v>
      </c>
      <c r="B163" t="s">
        <v>123</v>
      </c>
      <c r="C163">
        <v>9</v>
      </c>
      <c r="D163">
        <v>1.0999999999999999E-2</v>
      </c>
      <c r="E163">
        <v>1.9E-3</v>
      </c>
      <c r="F163">
        <v>43</v>
      </c>
    </row>
    <row r="164" spans="1:6" hidden="1" outlineLevel="2" x14ac:dyDescent="0.25">
      <c r="A164" t="s">
        <v>19</v>
      </c>
      <c r="B164" t="s">
        <v>123</v>
      </c>
      <c r="C164">
        <v>9</v>
      </c>
      <c r="D164">
        <v>1.0999999999999999E-2</v>
      </c>
      <c r="E164">
        <v>0.37</v>
      </c>
      <c r="F164">
        <v>218</v>
      </c>
    </row>
    <row r="165" spans="1:6" hidden="1" outlineLevel="2" x14ac:dyDescent="0.25">
      <c r="A165" t="s">
        <v>118</v>
      </c>
      <c r="B165" t="s">
        <v>123</v>
      </c>
      <c r="C165">
        <v>9</v>
      </c>
      <c r="D165">
        <v>1.0999999999999999E-2</v>
      </c>
      <c r="E165">
        <v>2.5</v>
      </c>
      <c r="F165">
        <v>960</v>
      </c>
    </row>
    <row r="166" spans="1:6" hidden="1" outlineLevel="2" x14ac:dyDescent="0.25">
      <c r="A166" t="s">
        <v>20</v>
      </c>
      <c r="B166" t="s">
        <v>123</v>
      </c>
      <c r="C166">
        <v>9</v>
      </c>
      <c r="D166">
        <v>1.0999999999999999E-2</v>
      </c>
      <c r="E166">
        <v>1.57</v>
      </c>
      <c r="F166" s="2">
        <v>27927</v>
      </c>
    </row>
    <row r="167" spans="1:6" hidden="1" outlineLevel="2" x14ac:dyDescent="0.25">
      <c r="A167" t="s">
        <v>22</v>
      </c>
      <c r="B167" t="s">
        <v>123</v>
      </c>
      <c r="C167">
        <v>9</v>
      </c>
      <c r="D167">
        <v>1.0999999999999999E-2</v>
      </c>
      <c r="E167">
        <v>0.16</v>
      </c>
      <c r="F167" s="2">
        <v>20115</v>
      </c>
    </row>
    <row r="168" spans="1:6" hidden="1" outlineLevel="2" x14ac:dyDescent="0.25">
      <c r="A168" t="s">
        <v>24</v>
      </c>
      <c r="B168" t="s">
        <v>123</v>
      </c>
      <c r="C168">
        <v>9</v>
      </c>
      <c r="D168">
        <v>1.0999999999999999E-2</v>
      </c>
      <c r="E168">
        <v>3.4000000000000002E-2</v>
      </c>
      <c r="F168" s="2">
        <v>1003</v>
      </c>
    </row>
    <row r="169" spans="1:6" hidden="1" outlineLevel="2" x14ac:dyDescent="0.25">
      <c r="A169" t="s">
        <v>119</v>
      </c>
      <c r="B169" t="s">
        <v>123</v>
      </c>
      <c r="C169">
        <v>9</v>
      </c>
      <c r="D169">
        <v>1.0999999999999999E-2</v>
      </c>
      <c r="E169">
        <v>2.7E-2</v>
      </c>
      <c r="F169">
        <v>644</v>
      </c>
    </row>
    <row r="170" spans="1:6" hidden="1" outlineLevel="2" x14ac:dyDescent="0.25">
      <c r="A170" t="s">
        <v>32</v>
      </c>
      <c r="B170" t="s">
        <v>123</v>
      </c>
      <c r="C170">
        <v>9</v>
      </c>
      <c r="D170">
        <v>1.0999999999999999E-2</v>
      </c>
      <c r="E170">
        <v>0.16</v>
      </c>
      <c r="F170">
        <v>757</v>
      </c>
    </row>
    <row r="171" spans="1:6" hidden="1" outlineLevel="2" x14ac:dyDescent="0.25">
      <c r="A171" t="s">
        <v>120</v>
      </c>
      <c r="B171" t="s">
        <v>123</v>
      </c>
      <c r="C171">
        <v>9</v>
      </c>
      <c r="D171">
        <v>1.0999999999999999E-2</v>
      </c>
      <c r="E171">
        <v>4.2999999999999997E-2</v>
      </c>
      <c r="F171">
        <v>395</v>
      </c>
    </row>
    <row r="172" spans="1:6" hidden="1" outlineLevel="2" x14ac:dyDescent="0.25">
      <c r="A172" t="s">
        <v>120</v>
      </c>
      <c r="B172" t="s">
        <v>123</v>
      </c>
      <c r="C172">
        <v>9</v>
      </c>
      <c r="D172">
        <v>1.0999999999999999E-2</v>
      </c>
      <c r="E172">
        <v>1.2E-2</v>
      </c>
      <c r="F172">
        <v>395</v>
      </c>
    </row>
    <row r="173" spans="1:6" hidden="1" outlineLevel="2" x14ac:dyDescent="0.25">
      <c r="A173" t="s">
        <v>36</v>
      </c>
      <c r="B173" t="s">
        <v>123</v>
      </c>
      <c r="C173">
        <v>9</v>
      </c>
      <c r="D173">
        <v>1.0999999999999999E-2</v>
      </c>
      <c r="E173">
        <v>2.2799999999999998</v>
      </c>
      <c r="F173" s="2">
        <v>7226</v>
      </c>
    </row>
    <row r="174" spans="1:6" hidden="1" outlineLevel="2" x14ac:dyDescent="0.25">
      <c r="A174" t="s">
        <v>37</v>
      </c>
      <c r="B174" t="s">
        <v>123</v>
      </c>
      <c r="C174">
        <v>9</v>
      </c>
      <c r="D174">
        <v>1.0999999999999999E-2</v>
      </c>
      <c r="E174">
        <v>0.15</v>
      </c>
      <c r="F174">
        <v>818</v>
      </c>
    </row>
    <row r="175" spans="1:6" hidden="1" outlineLevel="2" x14ac:dyDescent="0.25">
      <c r="A175" t="s">
        <v>7</v>
      </c>
      <c r="B175" t="s">
        <v>123</v>
      </c>
      <c r="C175">
        <v>9</v>
      </c>
      <c r="D175">
        <v>1.0999999999999999E-2</v>
      </c>
      <c r="E175">
        <v>1.25</v>
      </c>
      <c r="F175" s="2">
        <v>7849</v>
      </c>
    </row>
    <row r="176" spans="1:6" hidden="1" outlineLevel="2" x14ac:dyDescent="0.25">
      <c r="A176" t="s">
        <v>39</v>
      </c>
      <c r="B176" t="s">
        <v>123</v>
      </c>
      <c r="C176">
        <v>9</v>
      </c>
      <c r="D176">
        <v>1.0999999999999999E-2</v>
      </c>
      <c r="E176">
        <v>2</v>
      </c>
      <c r="F176">
        <v>603</v>
      </c>
    </row>
    <row r="177" spans="1:6" hidden="1" outlineLevel="2" x14ac:dyDescent="0.25">
      <c r="A177" t="s">
        <v>121</v>
      </c>
      <c r="B177" t="s">
        <v>123</v>
      </c>
      <c r="C177">
        <v>9</v>
      </c>
      <c r="D177">
        <v>1.0999999999999999E-2</v>
      </c>
      <c r="E177">
        <v>0.37</v>
      </c>
      <c r="F177" s="2">
        <v>1075</v>
      </c>
    </row>
    <row r="178" spans="1:6" outlineLevel="1" collapsed="1" x14ac:dyDescent="0.25">
      <c r="B178" s="1" t="s">
        <v>199</v>
      </c>
      <c r="C178">
        <f>SUBTOTAL(9,C136:C177)</f>
        <v>1266</v>
      </c>
      <c r="D178">
        <f>SUBTOTAL(9,D136:D177)</f>
        <v>1.4859999999999978</v>
      </c>
      <c r="E178">
        <f>SUBTOTAL(9,E136:E177)</f>
        <v>22.158899999999996</v>
      </c>
      <c r="F178" s="2">
        <f>SUBTOTAL(9,F136:F177)</f>
        <v>408049.9</v>
      </c>
    </row>
    <row r="179" spans="1:6" hidden="1" outlineLevel="2" x14ac:dyDescent="0.25">
      <c r="A179" t="s">
        <v>140</v>
      </c>
      <c r="B179" t="s">
        <v>141</v>
      </c>
      <c r="C179">
        <v>145</v>
      </c>
      <c r="D179">
        <v>0.17</v>
      </c>
      <c r="E179">
        <v>0.14000000000000001</v>
      </c>
      <c r="F179" s="2">
        <v>33540</v>
      </c>
    </row>
    <row r="180" spans="1:6" hidden="1" outlineLevel="2" x14ac:dyDescent="0.25">
      <c r="A180" t="s">
        <v>7</v>
      </c>
      <c r="B180" t="s">
        <v>141</v>
      </c>
      <c r="C180">
        <v>116</v>
      </c>
      <c r="D180">
        <v>0.13</v>
      </c>
      <c r="E180">
        <v>2.3E-2</v>
      </c>
      <c r="F180" s="2">
        <v>2946</v>
      </c>
    </row>
    <row r="181" spans="1:6" hidden="1" outlineLevel="2" x14ac:dyDescent="0.25">
      <c r="A181" t="s">
        <v>15</v>
      </c>
      <c r="B181" t="s">
        <v>141</v>
      </c>
      <c r="C181">
        <v>78</v>
      </c>
      <c r="D181">
        <v>8.7999999999999995E-2</v>
      </c>
      <c r="E181">
        <v>4.3E-3</v>
      </c>
      <c r="F181" s="2">
        <v>2502</v>
      </c>
    </row>
    <row r="182" spans="1:6" hidden="1" outlineLevel="2" x14ac:dyDescent="0.25">
      <c r="A182" t="s">
        <v>142</v>
      </c>
      <c r="B182" t="s">
        <v>141</v>
      </c>
      <c r="C182">
        <v>58</v>
      </c>
      <c r="D182">
        <v>6.6000000000000003E-2</v>
      </c>
      <c r="E182">
        <v>0.42</v>
      </c>
      <c r="F182" s="2">
        <v>94075</v>
      </c>
    </row>
    <row r="183" spans="1:6" hidden="1" outlineLevel="2" x14ac:dyDescent="0.25">
      <c r="A183" t="s">
        <v>143</v>
      </c>
      <c r="B183" t="s">
        <v>141</v>
      </c>
      <c r="C183">
        <v>58</v>
      </c>
      <c r="D183">
        <v>6.6000000000000003E-2</v>
      </c>
      <c r="E183">
        <v>8.4000000000000005E-2</v>
      </c>
      <c r="F183">
        <v>155</v>
      </c>
    </row>
    <row r="184" spans="1:6" hidden="1" outlineLevel="2" x14ac:dyDescent="0.25">
      <c r="A184" t="s">
        <v>22</v>
      </c>
      <c r="B184" t="s">
        <v>141</v>
      </c>
      <c r="C184">
        <v>52</v>
      </c>
      <c r="D184">
        <v>5.8999999999999997E-2</v>
      </c>
      <c r="E184">
        <v>4.0000000000000001E-3</v>
      </c>
      <c r="F184" s="2">
        <v>20115</v>
      </c>
    </row>
    <row r="185" spans="1:6" hidden="1" outlineLevel="2" x14ac:dyDescent="0.25">
      <c r="A185" t="s">
        <v>144</v>
      </c>
      <c r="B185" t="s">
        <v>141</v>
      </c>
      <c r="C185">
        <v>29</v>
      </c>
      <c r="D185">
        <v>3.3000000000000002E-2</v>
      </c>
      <c r="E185">
        <v>0.31</v>
      </c>
      <c r="F185" s="2">
        <v>49461</v>
      </c>
    </row>
    <row r="186" spans="1:6" hidden="1" outlineLevel="2" x14ac:dyDescent="0.25">
      <c r="A186" t="s">
        <v>145</v>
      </c>
      <c r="B186" t="s">
        <v>141</v>
      </c>
      <c r="C186">
        <v>29</v>
      </c>
      <c r="D186">
        <v>3.3000000000000002E-2</v>
      </c>
      <c r="E186">
        <v>0.28999999999999998</v>
      </c>
      <c r="F186" s="2">
        <v>44372</v>
      </c>
    </row>
    <row r="187" spans="1:6" hidden="1" outlineLevel="2" x14ac:dyDescent="0.25">
      <c r="A187" t="s">
        <v>146</v>
      </c>
      <c r="B187" t="s">
        <v>141</v>
      </c>
      <c r="C187">
        <v>29</v>
      </c>
      <c r="D187">
        <v>3.3000000000000002E-2</v>
      </c>
      <c r="E187">
        <v>0.12</v>
      </c>
      <c r="F187">
        <v>13</v>
      </c>
    </row>
    <row r="188" spans="1:6" hidden="1" outlineLevel="2" x14ac:dyDescent="0.25">
      <c r="A188" t="s">
        <v>147</v>
      </c>
      <c r="B188" t="s">
        <v>141</v>
      </c>
      <c r="C188">
        <v>29</v>
      </c>
      <c r="D188">
        <v>3.3000000000000002E-2</v>
      </c>
      <c r="E188">
        <v>0</v>
      </c>
      <c r="F188">
        <v>0</v>
      </c>
    </row>
    <row r="189" spans="1:6" hidden="1" outlineLevel="2" x14ac:dyDescent="0.25">
      <c r="A189" t="s">
        <v>148</v>
      </c>
      <c r="B189" t="s">
        <v>141</v>
      </c>
      <c r="C189">
        <v>29</v>
      </c>
      <c r="D189">
        <v>3.3000000000000002E-2</v>
      </c>
      <c r="E189">
        <v>3.5999999999999997E-2</v>
      </c>
      <c r="F189">
        <v>210</v>
      </c>
    </row>
    <row r="190" spans="1:6" hidden="1" outlineLevel="2" x14ac:dyDescent="0.25">
      <c r="A190" t="s">
        <v>149</v>
      </c>
      <c r="B190" t="s">
        <v>141</v>
      </c>
      <c r="C190">
        <v>29</v>
      </c>
      <c r="D190">
        <v>3.3000000000000002E-2</v>
      </c>
      <c r="E190">
        <v>0.16</v>
      </c>
      <c r="F190">
        <v>334</v>
      </c>
    </row>
    <row r="191" spans="1:6" hidden="1" outlineLevel="2" x14ac:dyDescent="0.25">
      <c r="A191" t="s">
        <v>18</v>
      </c>
      <c r="B191" t="s">
        <v>141</v>
      </c>
      <c r="C191">
        <v>26</v>
      </c>
      <c r="D191">
        <v>2.9000000000000001E-2</v>
      </c>
      <c r="E191">
        <v>1.8E-3</v>
      </c>
      <c r="F191">
        <v>43</v>
      </c>
    </row>
    <row r="192" spans="1:6" hidden="1" outlineLevel="2" x14ac:dyDescent="0.25">
      <c r="A192" t="s">
        <v>19</v>
      </c>
      <c r="B192" t="s">
        <v>141</v>
      </c>
      <c r="C192">
        <v>26</v>
      </c>
      <c r="D192">
        <v>2.9000000000000001E-2</v>
      </c>
      <c r="E192">
        <v>4.1000000000000003E-3</v>
      </c>
      <c r="F192">
        <v>214</v>
      </c>
    </row>
    <row r="193" spans="1:6" hidden="1" outlineLevel="2" x14ac:dyDescent="0.25">
      <c r="A193" t="s">
        <v>20</v>
      </c>
      <c r="B193" t="s">
        <v>141</v>
      </c>
      <c r="C193">
        <v>26</v>
      </c>
      <c r="D193">
        <v>2.9000000000000001E-2</v>
      </c>
      <c r="E193">
        <v>1.2999999999999999E-2</v>
      </c>
      <c r="F193" s="2">
        <v>34235</v>
      </c>
    </row>
    <row r="194" spans="1:6" hidden="1" outlineLevel="2" x14ac:dyDescent="0.25">
      <c r="A194" t="s">
        <v>41</v>
      </c>
      <c r="B194" t="s">
        <v>141</v>
      </c>
      <c r="C194">
        <v>26</v>
      </c>
      <c r="D194">
        <v>0.03</v>
      </c>
      <c r="E194">
        <v>5.4000000000000003E-3</v>
      </c>
      <c r="F194">
        <v>593</v>
      </c>
    </row>
    <row r="195" spans="1:6" hidden="1" outlineLevel="2" x14ac:dyDescent="0.25">
      <c r="A195" t="s">
        <v>24</v>
      </c>
      <c r="B195" t="s">
        <v>141</v>
      </c>
      <c r="C195">
        <v>26</v>
      </c>
      <c r="D195">
        <v>2.9000000000000001E-2</v>
      </c>
      <c r="E195">
        <v>1.2999999999999999E-3</v>
      </c>
      <c r="F195" s="2">
        <v>1003</v>
      </c>
    </row>
    <row r="196" spans="1:6" hidden="1" outlineLevel="2" x14ac:dyDescent="0.25">
      <c r="A196" t="s">
        <v>42</v>
      </c>
      <c r="B196" t="s">
        <v>141</v>
      </c>
      <c r="C196">
        <v>26</v>
      </c>
      <c r="D196">
        <v>0.03</v>
      </c>
      <c r="E196">
        <v>5.1000000000000004E-3</v>
      </c>
      <c r="F196" s="2">
        <v>2007</v>
      </c>
    </row>
    <row r="197" spans="1:6" hidden="1" outlineLevel="2" x14ac:dyDescent="0.25">
      <c r="A197" t="s">
        <v>150</v>
      </c>
      <c r="B197" t="s">
        <v>141</v>
      </c>
      <c r="C197">
        <v>26</v>
      </c>
      <c r="D197">
        <v>0.03</v>
      </c>
      <c r="E197">
        <v>5.4999999999999997E-3</v>
      </c>
      <c r="F197" s="2">
        <v>5253</v>
      </c>
    </row>
    <row r="198" spans="1:6" hidden="1" outlineLevel="2" x14ac:dyDescent="0.25">
      <c r="A198" t="s">
        <v>32</v>
      </c>
      <c r="B198" t="s">
        <v>141</v>
      </c>
      <c r="C198">
        <v>26</v>
      </c>
      <c r="D198">
        <v>2.9000000000000001E-2</v>
      </c>
      <c r="E198">
        <v>1.4E-3</v>
      </c>
      <c r="F198">
        <v>757</v>
      </c>
    </row>
    <row r="199" spans="1:6" hidden="1" outlineLevel="2" x14ac:dyDescent="0.25">
      <c r="A199" t="s">
        <v>35</v>
      </c>
      <c r="B199" t="s">
        <v>141</v>
      </c>
      <c r="C199">
        <v>26</v>
      </c>
      <c r="D199">
        <v>2.9000000000000001E-2</v>
      </c>
      <c r="E199">
        <v>1.5E-3</v>
      </c>
      <c r="F199">
        <v>774</v>
      </c>
    </row>
    <row r="200" spans="1:6" hidden="1" outlineLevel="2" x14ac:dyDescent="0.25">
      <c r="A200" t="s">
        <v>36</v>
      </c>
      <c r="B200" t="s">
        <v>141</v>
      </c>
      <c r="C200">
        <v>26</v>
      </c>
      <c r="D200">
        <v>2.9000000000000001E-2</v>
      </c>
      <c r="E200">
        <v>0.01</v>
      </c>
      <c r="F200" s="2">
        <v>8678</v>
      </c>
    </row>
    <row r="201" spans="1:6" hidden="1" outlineLevel="2" x14ac:dyDescent="0.25">
      <c r="A201" t="s">
        <v>37</v>
      </c>
      <c r="B201" t="s">
        <v>141</v>
      </c>
      <c r="C201">
        <v>26</v>
      </c>
      <c r="D201">
        <v>2.9000000000000001E-2</v>
      </c>
      <c r="E201">
        <v>1.4E-3</v>
      </c>
      <c r="F201">
        <v>818</v>
      </c>
    </row>
    <row r="202" spans="1:6" hidden="1" outlineLevel="2" x14ac:dyDescent="0.25">
      <c r="A202" t="s">
        <v>38</v>
      </c>
      <c r="B202" t="s">
        <v>141</v>
      </c>
      <c r="C202">
        <v>26</v>
      </c>
      <c r="D202">
        <v>2.9000000000000001E-2</v>
      </c>
      <c r="E202">
        <v>1.2999999999999999E-3</v>
      </c>
      <c r="F202">
        <v>972</v>
      </c>
    </row>
    <row r="203" spans="1:6" hidden="1" outlineLevel="2" x14ac:dyDescent="0.25">
      <c r="A203" t="s">
        <v>39</v>
      </c>
      <c r="B203" t="s">
        <v>141</v>
      </c>
      <c r="C203">
        <v>26</v>
      </c>
      <c r="D203">
        <v>2.9000000000000001E-2</v>
      </c>
      <c r="E203">
        <v>2.5000000000000001E-2</v>
      </c>
      <c r="F203">
        <v>711</v>
      </c>
    </row>
    <row r="204" spans="1:6" hidden="1" outlineLevel="2" x14ac:dyDescent="0.25">
      <c r="A204" t="s">
        <v>151</v>
      </c>
      <c r="B204" t="s">
        <v>141</v>
      </c>
      <c r="C204">
        <v>26</v>
      </c>
      <c r="D204">
        <v>2.9000000000000001E-2</v>
      </c>
      <c r="E204">
        <v>8.9999999999999993E-3</v>
      </c>
      <c r="F204">
        <v>700</v>
      </c>
    </row>
    <row r="205" spans="1:6" hidden="1" outlineLevel="2" x14ac:dyDescent="0.25">
      <c r="A205" t="s">
        <v>152</v>
      </c>
      <c r="B205" t="s">
        <v>141</v>
      </c>
      <c r="C205">
        <v>22</v>
      </c>
      <c r="D205">
        <v>2.5000000000000001E-2</v>
      </c>
      <c r="E205">
        <v>5.7999999999999996E-3</v>
      </c>
      <c r="F205">
        <v>791</v>
      </c>
    </row>
    <row r="206" spans="1:6" outlineLevel="1" collapsed="1" x14ac:dyDescent="0.25">
      <c r="B206" s="1" t="s">
        <v>200</v>
      </c>
      <c r="C206">
        <f>SUBTOTAL(9,C179:C205)</f>
        <v>1067</v>
      </c>
      <c r="D206">
        <f>SUBTOTAL(9,D179:D205)</f>
        <v>1.2109999999999996</v>
      </c>
      <c r="E206">
        <f>SUBTOTAL(9,E179:E205)</f>
        <v>1.6829000000000001</v>
      </c>
      <c r="F206">
        <f>SUBTOTAL(9,F179:F205)</f>
        <v>305272</v>
      </c>
    </row>
    <row r="207" spans="1:6" x14ac:dyDescent="0.25">
      <c r="B207" s="1" t="s">
        <v>196</v>
      </c>
      <c r="C207">
        <f>SUBTOTAL(9,C2:C205)</f>
        <v>91719</v>
      </c>
      <c r="D207">
        <f>SUBTOTAL(9,D2:D205)</f>
        <v>105.26099999999963</v>
      </c>
      <c r="E207">
        <f>SUBTOTAL(9,E2:E205)</f>
        <v>59.784599999999983</v>
      </c>
      <c r="F207">
        <f>SUBTOTAL(9,F2:F205)</f>
        <v>4143221.6999999997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B1" sqref="B1:F1 B46:F46 B172:F172 B216:F216 B248:F249"/>
    </sheetView>
  </sheetViews>
  <sheetFormatPr defaultRowHeight="15" outlineLevelRow="2" x14ac:dyDescent="0.25"/>
  <cols>
    <col min="1" max="1" width="64.85546875" bestFit="1" customWidth="1"/>
    <col min="2" max="2" width="25.7109375" bestFit="1" customWidth="1"/>
    <col min="3" max="3" width="10.42578125" bestFit="1" customWidth="1"/>
    <col min="4" max="4" width="12.85546875" bestFit="1" customWidth="1"/>
    <col min="5" max="5" width="14.5703125" bestFit="1" customWidth="1"/>
    <col min="6" max="6" width="14.42578125" bestFit="1" customWidth="1"/>
  </cols>
  <sheetData>
    <row r="1" spans="1:6" ht="15.75" thickBot="1" x14ac:dyDescent="0.3">
      <c r="A1" s="3" t="s">
        <v>153</v>
      </c>
      <c r="B1" s="3" t="s">
        <v>154</v>
      </c>
      <c r="C1" s="3" t="s">
        <v>155</v>
      </c>
      <c r="D1" s="3" t="s">
        <v>158</v>
      </c>
      <c r="E1" s="3" t="s">
        <v>156</v>
      </c>
      <c r="F1" s="3" t="s">
        <v>157</v>
      </c>
    </row>
    <row r="2" spans="1:6" hidden="1" outlineLevel="2" x14ac:dyDescent="0.25">
      <c r="A2" t="s">
        <v>7</v>
      </c>
      <c r="B2" t="s">
        <v>159</v>
      </c>
      <c r="C2" s="2">
        <v>1466</v>
      </c>
      <c r="D2">
        <v>1.63</v>
      </c>
      <c r="E2">
        <v>6.0999999999999999E-2</v>
      </c>
      <c r="F2" s="2">
        <v>1497</v>
      </c>
    </row>
    <row r="3" spans="1:6" hidden="1" outlineLevel="2" x14ac:dyDescent="0.25">
      <c r="A3" t="s">
        <v>10</v>
      </c>
      <c r="B3" t="s">
        <v>159</v>
      </c>
      <c r="C3">
        <v>771</v>
      </c>
      <c r="D3">
        <v>0.86</v>
      </c>
      <c r="E3">
        <v>24.2</v>
      </c>
      <c r="F3" s="2">
        <v>255396</v>
      </c>
    </row>
    <row r="4" spans="1:6" hidden="1" outlineLevel="2" x14ac:dyDescent="0.25">
      <c r="A4" t="s">
        <v>9</v>
      </c>
      <c r="B4" t="s">
        <v>159</v>
      </c>
      <c r="C4">
        <v>612</v>
      </c>
      <c r="D4">
        <v>0.69</v>
      </c>
      <c r="E4">
        <v>25.5</v>
      </c>
      <c r="F4" s="2">
        <v>238746</v>
      </c>
    </row>
    <row r="5" spans="1:6" hidden="1" outlineLevel="2" x14ac:dyDescent="0.25">
      <c r="A5" t="s">
        <v>13</v>
      </c>
      <c r="B5" t="s">
        <v>159</v>
      </c>
      <c r="C5">
        <v>308</v>
      </c>
      <c r="D5">
        <v>0.37</v>
      </c>
      <c r="E5">
        <v>0.18</v>
      </c>
      <c r="F5">
        <v>220</v>
      </c>
    </row>
    <row r="6" spans="1:6" hidden="1" outlineLevel="2" x14ac:dyDescent="0.25">
      <c r="A6" t="s">
        <v>15</v>
      </c>
      <c r="B6" t="s">
        <v>159</v>
      </c>
      <c r="C6">
        <v>278</v>
      </c>
      <c r="D6">
        <v>0.31</v>
      </c>
      <c r="E6">
        <v>2.3E-2</v>
      </c>
      <c r="F6" s="2">
        <v>20265</v>
      </c>
    </row>
    <row r="7" spans="1:6" hidden="1" outlineLevel="2" x14ac:dyDescent="0.25">
      <c r="A7" t="s">
        <v>163</v>
      </c>
      <c r="B7" t="s">
        <v>159</v>
      </c>
      <c r="C7">
        <v>248</v>
      </c>
      <c r="D7">
        <v>0.28000000000000003</v>
      </c>
      <c r="E7">
        <v>0.61</v>
      </c>
      <c r="F7" s="2">
        <v>26458</v>
      </c>
    </row>
    <row r="8" spans="1:6" hidden="1" outlineLevel="2" x14ac:dyDescent="0.25">
      <c r="A8" t="s">
        <v>22</v>
      </c>
      <c r="B8" t="s">
        <v>159</v>
      </c>
      <c r="C8">
        <v>146</v>
      </c>
      <c r="D8">
        <v>0.16</v>
      </c>
      <c r="E8">
        <v>1.2999999999999999E-2</v>
      </c>
      <c r="F8" s="2">
        <v>20115</v>
      </c>
    </row>
    <row r="9" spans="1:6" hidden="1" outlineLevel="2" x14ac:dyDescent="0.25">
      <c r="A9" t="s">
        <v>18</v>
      </c>
      <c r="B9" t="s">
        <v>159</v>
      </c>
      <c r="C9">
        <v>146</v>
      </c>
      <c r="D9">
        <v>0.16</v>
      </c>
      <c r="E9">
        <v>9.7999999999999997E-3</v>
      </c>
      <c r="F9">
        <v>43</v>
      </c>
    </row>
    <row r="10" spans="1:6" hidden="1" outlineLevel="2" x14ac:dyDescent="0.25">
      <c r="A10" t="s">
        <v>11</v>
      </c>
      <c r="B10" t="s">
        <v>159</v>
      </c>
      <c r="C10">
        <v>105</v>
      </c>
      <c r="D10">
        <v>0.15</v>
      </c>
      <c r="E10">
        <v>0.2</v>
      </c>
      <c r="F10" s="2">
        <v>8258</v>
      </c>
    </row>
    <row r="11" spans="1:6" hidden="1" outlineLevel="2" x14ac:dyDescent="0.25">
      <c r="A11" t="s">
        <v>165</v>
      </c>
      <c r="B11" t="s">
        <v>159</v>
      </c>
      <c r="C11">
        <v>105</v>
      </c>
      <c r="D11">
        <v>0.15</v>
      </c>
      <c r="E11">
        <v>6.6000000000000003E-2</v>
      </c>
      <c r="F11">
        <v>0</v>
      </c>
    </row>
    <row r="12" spans="1:6" hidden="1" outlineLevel="2" x14ac:dyDescent="0.25">
      <c r="A12" t="s">
        <v>12</v>
      </c>
      <c r="B12" t="s">
        <v>159</v>
      </c>
      <c r="C12">
        <v>85</v>
      </c>
      <c r="D12">
        <v>0.13</v>
      </c>
      <c r="E12">
        <v>0.33</v>
      </c>
      <c r="F12">
        <v>301</v>
      </c>
    </row>
    <row r="13" spans="1:6" hidden="1" outlineLevel="2" x14ac:dyDescent="0.25">
      <c r="A13" t="s">
        <v>14</v>
      </c>
      <c r="B13" t="s">
        <v>159</v>
      </c>
      <c r="C13">
        <v>83</v>
      </c>
      <c r="D13">
        <v>0.15</v>
      </c>
      <c r="E13">
        <v>26.2</v>
      </c>
      <c r="F13" s="2">
        <v>9177</v>
      </c>
    </row>
    <row r="14" spans="1:6" hidden="1" outlineLevel="2" x14ac:dyDescent="0.25">
      <c r="A14" t="s">
        <v>17</v>
      </c>
      <c r="B14" t="s">
        <v>159</v>
      </c>
      <c r="C14">
        <v>83</v>
      </c>
      <c r="D14">
        <v>0.15</v>
      </c>
      <c r="E14">
        <v>24.8</v>
      </c>
      <c r="F14" s="2">
        <v>196842</v>
      </c>
    </row>
    <row r="15" spans="1:6" hidden="1" outlineLevel="2" x14ac:dyDescent="0.25">
      <c r="A15" t="s">
        <v>168</v>
      </c>
      <c r="B15" t="s">
        <v>159</v>
      </c>
      <c r="C15">
        <v>78</v>
      </c>
      <c r="D15">
        <v>8.7999999999999995E-2</v>
      </c>
      <c r="E15">
        <v>3.4000000000000002E-2</v>
      </c>
      <c r="F15" s="2">
        <v>35528</v>
      </c>
    </row>
    <row r="16" spans="1:6" hidden="1" outlineLevel="2" x14ac:dyDescent="0.25">
      <c r="A16" t="s">
        <v>169</v>
      </c>
      <c r="B16" t="s">
        <v>159</v>
      </c>
      <c r="C16">
        <v>78</v>
      </c>
      <c r="D16">
        <v>8.7999999999999995E-2</v>
      </c>
      <c r="E16">
        <v>3.1E-2</v>
      </c>
      <c r="F16" s="2">
        <v>69894</v>
      </c>
    </row>
    <row r="17" spans="1:6" hidden="1" outlineLevel="2" x14ac:dyDescent="0.25">
      <c r="A17" t="s">
        <v>170</v>
      </c>
      <c r="B17" t="s">
        <v>159</v>
      </c>
      <c r="C17">
        <v>78</v>
      </c>
      <c r="D17">
        <v>8.7999999999999995E-2</v>
      </c>
      <c r="E17">
        <v>2.5000000000000001E-2</v>
      </c>
      <c r="F17" s="2">
        <v>21149</v>
      </c>
    </row>
    <row r="18" spans="1:6" hidden="1" outlineLevel="2" x14ac:dyDescent="0.25">
      <c r="A18" t="s">
        <v>171</v>
      </c>
      <c r="B18" t="s">
        <v>159</v>
      </c>
      <c r="C18">
        <v>78</v>
      </c>
      <c r="D18">
        <v>8.7999999999999995E-2</v>
      </c>
      <c r="E18">
        <v>2.1999999999999999E-2</v>
      </c>
      <c r="F18" s="2">
        <v>9998</v>
      </c>
    </row>
    <row r="19" spans="1:6" hidden="1" outlineLevel="2" x14ac:dyDescent="0.25">
      <c r="A19" t="s">
        <v>172</v>
      </c>
      <c r="B19" t="s">
        <v>159</v>
      </c>
      <c r="C19">
        <v>78</v>
      </c>
      <c r="D19">
        <v>8.7999999999999995E-2</v>
      </c>
      <c r="E19">
        <v>2.1999999999999999E-2</v>
      </c>
      <c r="F19" s="2">
        <v>8709</v>
      </c>
    </row>
    <row r="20" spans="1:6" hidden="1" outlineLevel="2" x14ac:dyDescent="0.25">
      <c r="A20" t="s">
        <v>173</v>
      </c>
      <c r="B20" t="s">
        <v>159</v>
      </c>
      <c r="C20">
        <v>78</v>
      </c>
      <c r="D20">
        <v>8.7999999999999995E-2</v>
      </c>
      <c r="E20">
        <v>2.1999999999999999E-2</v>
      </c>
      <c r="F20" s="2">
        <v>29374</v>
      </c>
    </row>
    <row r="21" spans="1:6" hidden="1" outlineLevel="2" x14ac:dyDescent="0.25">
      <c r="A21" t="s">
        <v>174</v>
      </c>
      <c r="B21" t="s">
        <v>159</v>
      </c>
      <c r="C21">
        <v>78</v>
      </c>
      <c r="D21">
        <v>8.7999999999999995E-2</v>
      </c>
      <c r="E21">
        <v>1.9E-2</v>
      </c>
      <c r="F21" s="2">
        <v>2277</v>
      </c>
    </row>
    <row r="22" spans="1:6" hidden="1" outlineLevel="2" x14ac:dyDescent="0.25">
      <c r="A22" t="s">
        <v>30</v>
      </c>
      <c r="B22" t="s">
        <v>159</v>
      </c>
      <c r="C22">
        <v>78</v>
      </c>
      <c r="D22">
        <v>8.6999999999999994E-2</v>
      </c>
      <c r="E22">
        <v>1.0999999999999999E-2</v>
      </c>
      <c r="F22">
        <v>717</v>
      </c>
    </row>
    <row r="23" spans="1:6" hidden="1" outlineLevel="2" x14ac:dyDescent="0.25">
      <c r="A23" t="s">
        <v>33</v>
      </c>
      <c r="B23" t="s">
        <v>159</v>
      </c>
      <c r="C23">
        <v>78</v>
      </c>
      <c r="D23">
        <v>8.6999999999999994E-2</v>
      </c>
      <c r="E23">
        <v>0.01</v>
      </c>
      <c r="F23">
        <v>75</v>
      </c>
    </row>
    <row r="24" spans="1:6" hidden="1" outlineLevel="2" x14ac:dyDescent="0.25">
      <c r="A24" t="s">
        <v>31</v>
      </c>
      <c r="B24" t="s">
        <v>159</v>
      </c>
      <c r="C24">
        <v>78</v>
      </c>
      <c r="D24">
        <v>8.6999999999999994E-2</v>
      </c>
      <c r="E24">
        <v>8.0999999999999996E-3</v>
      </c>
      <c r="F24">
        <v>663</v>
      </c>
    </row>
    <row r="25" spans="1:6" hidden="1" outlineLevel="2" x14ac:dyDescent="0.25">
      <c r="A25" t="s">
        <v>28</v>
      </c>
      <c r="B25" t="s">
        <v>159</v>
      </c>
      <c r="C25">
        <v>78</v>
      </c>
      <c r="D25">
        <v>8.6999999999999994E-2</v>
      </c>
      <c r="E25">
        <v>8.0000000000000002E-3</v>
      </c>
      <c r="F25">
        <v>995</v>
      </c>
    </row>
    <row r="26" spans="1:6" hidden="1" outlineLevel="2" x14ac:dyDescent="0.25">
      <c r="A26" t="s">
        <v>23</v>
      </c>
      <c r="B26" t="s">
        <v>159</v>
      </c>
      <c r="C26">
        <v>78</v>
      </c>
      <c r="D26">
        <v>8.6999999999999994E-2</v>
      </c>
      <c r="E26">
        <v>6.1999999999999998E-3</v>
      </c>
      <c r="F26" s="2">
        <v>1007</v>
      </c>
    </row>
    <row r="27" spans="1:6" hidden="1" outlineLevel="2" x14ac:dyDescent="0.25">
      <c r="A27" t="s">
        <v>29</v>
      </c>
      <c r="B27" t="s">
        <v>159</v>
      </c>
      <c r="C27">
        <v>78</v>
      </c>
      <c r="D27">
        <v>8.6999999999999994E-2</v>
      </c>
      <c r="E27">
        <v>5.0000000000000001E-3</v>
      </c>
      <c r="F27">
        <v>639</v>
      </c>
    </row>
    <row r="28" spans="1:6" hidden="1" outlineLevel="2" x14ac:dyDescent="0.25">
      <c r="A28" t="s">
        <v>21</v>
      </c>
      <c r="B28" t="s">
        <v>159</v>
      </c>
      <c r="C28">
        <v>76</v>
      </c>
      <c r="D28">
        <v>0.11</v>
      </c>
      <c r="E28">
        <v>2.4E-2</v>
      </c>
      <c r="F28" s="2">
        <v>3840</v>
      </c>
    </row>
    <row r="29" spans="1:6" hidden="1" outlineLevel="2" x14ac:dyDescent="0.25">
      <c r="A29" t="s">
        <v>26</v>
      </c>
      <c r="B29" t="s">
        <v>159</v>
      </c>
      <c r="C29">
        <v>73</v>
      </c>
      <c r="D29">
        <v>9.9000000000000005E-2</v>
      </c>
      <c r="E29">
        <v>5.3999999999999999E-2</v>
      </c>
      <c r="F29" s="2">
        <v>266730</v>
      </c>
    </row>
    <row r="30" spans="1:6" hidden="1" outlineLevel="2" x14ac:dyDescent="0.25">
      <c r="A30" t="s">
        <v>25</v>
      </c>
      <c r="B30" t="s">
        <v>159</v>
      </c>
      <c r="C30">
        <v>73</v>
      </c>
      <c r="D30">
        <v>9.9000000000000005E-2</v>
      </c>
      <c r="E30">
        <v>2.8000000000000001E-2</v>
      </c>
      <c r="F30" s="2">
        <v>101417</v>
      </c>
    </row>
    <row r="31" spans="1:6" hidden="1" outlineLevel="2" x14ac:dyDescent="0.25">
      <c r="A31" t="s">
        <v>39</v>
      </c>
      <c r="B31" t="s">
        <v>159</v>
      </c>
      <c r="C31">
        <v>73</v>
      </c>
      <c r="D31">
        <v>8.1000000000000003E-2</v>
      </c>
      <c r="E31">
        <v>5.8000000000000003E-2</v>
      </c>
      <c r="F31">
        <v>757</v>
      </c>
    </row>
    <row r="32" spans="1:6" hidden="1" outlineLevel="2" x14ac:dyDescent="0.25">
      <c r="A32" t="s">
        <v>20</v>
      </c>
      <c r="B32" t="s">
        <v>159</v>
      </c>
      <c r="C32">
        <v>73</v>
      </c>
      <c r="D32">
        <v>8.1000000000000003E-2</v>
      </c>
      <c r="E32">
        <v>3.3000000000000002E-2</v>
      </c>
      <c r="F32" s="2">
        <v>36914</v>
      </c>
    </row>
    <row r="33" spans="1:6" hidden="1" outlineLevel="2" x14ac:dyDescent="0.25">
      <c r="A33" t="s">
        <v>36</v>
      </c>
      <c r="B33" t="s">
        <v>159</v>
      </c>
      <c r="C33">
        <v>73</v>
      </c>
      <c r="D33">
        <v>8.1000000000000003E-2</v>
      </c>
      <c r="E33">
        <v>2.7E-2</v>
      </c>
      <c r="F33" s="2">
        <v>9301</v>
      </c>
    </row>
    <row r="34" spans="1:6" hidden="1" outlineLevel="2" x14ac:dyDescent="0.25">
      <c r="A34" t="s">
        <v>19</v>
      </c>
      <c r="B34" t="s">
        <v>159</v>
      </c>
      <c r="C34">
        <v>73</v>
      </c>
      <c r="D34">
        <v>8.1000000000000003E-2</v>
      </c>
      <c r="E34">
        <v>1.6E-2</v>
      </c>
      <c r="F34">
        <v>179</v>
      </c>
    </row>
    <row r="35" spans="1:6" hidden="1" outlineLevel="2" x14ac:dyDescent="0.25">
      <c r="A35" t="s">
        <v>38</v>
      </c>
      <c r="B35" t="s">
        <v>159</v>
      </c>
      <c r="C35">
        <v>73</v>
      </c>
      <c r="D35">
        <v>8.1000000000000003E-2</v>
      </c>
      <c r="E35">
        <v>1.0999999999999999E-2</v>
      </c>
      <c r="F35">
        <v>972</v>
      </c>
    </row>
    <row r="36" spans="1:6" hidden="1" outlineLevel="2" x14ac:dyDescent="0.25">
      <c r="A36" t="s">
        <v>35</v>
      </c>
      <c r="B36" t="s">
        <v>159</v>
      </c>
      <c r="C36">
        <v>73</v>
      </c>
      <c r="D36">
        <v>8.1000000000000003E-2</v>
      </c>
      <c r="E36">
        <v>9.7000000000000003E-3</v>
      </c>
      <c r="F36">
        <v>774</v>
      </c>
    </row>
    <row r="37" spans="1:6" hidden="1" outlineLevel="2" x14ac:dyDescent="0.25">
      <c r="A37" t="s">
        <v>37</v>
      </c>
      <c r="B37" t="s">
        <v>159</v>
      </c>
      <c r="C37">
        <v>73</v>
      </c>
      <c r="D37">
        <v>8.1000000000000003E-2</v>
      </c>
      <c r="E37">
        <v>9.7000000000000003E-3</v>
      </c>
      <c r="F37">
        <v>818</v>
      </c>
    </row>
    <row r="38" spans="1:6" hidden="1" outlineLevel="2" x14ac:dyDescent="0.25">
      <c r="A38" t="s">
        <v>24</v>
      </c>
      <c r="B38" t="s">
        <v>159</v>
      </c>
      <c r="C38">
        <v>73</v>
      </c>
      <c r="D38">
        <v>8.1000000000000003E-2</v>
      </c>
      <c r="E38">
        <v>8.3999999999999995E-3</v>
      </c>
      <c r="F38" s="2">
        <v>1003</v>
      </c>
    </row>
    <row r="39" spans="1:6" hidden="1" outlineLevel="2" x14ac:dyDescent="0.25">
      <c r="A39" t="s">
        <v>32</v>
      </c>
      <c r="B39" t="s">
        <v>159</v>
      </c>
      <c r="C39">
        <v>73</v>
      </c>
      <c r="D39">
        <v>8.1000000000000003E-2</v>
      </c>
      <c r="E39">
        <v>7.4999999999999997E-3</v>
      </c>
      <c r="F39">
        <v>757</v>
      </c>
    </row>
    <row r="40" spans="1:6" hidden="1" outlineLevel="2" x14ac:dyDescent="0.25">
      <c r="A40" t="s">
        <v>152</v>
      </c>
      <c r="B40" t="s">
        <v>159</v>
      </c>
      <c r="C40">
        <v>60</v>
      </c>
      <c r="D40">
        <v>6.7000000000000004E-2</v>
      </c>
      <c r="E40">
        <v>1.2999999999999999E-2</v>
      </c>
      <c r="F40">
        <v>791</v>
      </c>
    </row>
    <row r="41" spans="1:6" hidden="1" outlineLevel="2" x14ac:dyDescent="0.25">
      <c r="A41" t="s">
        <v>44</v>
      </c>
      <c r="B41" t="s">
        <v>159</v>
      </c>
      <c r="C41">
        <v>54</v>
      </c>
      <c r="D41">
        <v>9.7000000000000003E-2</v>
      </c>
      <c r="E41">
        <v>2.5999999999999999E-2</v>
      </c>
      <c r="F41">
        <v>570</v>
      </c>
    </row>
    <row r="42" spans="1:6" hidden="1" outlineLevel="2" x14ac:dyDescent="0.25">
      <c r="A42" t="s">
        <v>41</v>
      </c>
      <c r="B42" t="s">
        <v>159</v>
      </c>
      <c r="C42">
        <v>54</v>
      </c>
      <c r="D42">
        <v>9.7000000000000003E-2</v>
      </c>
      <c r="E42">
        <v>2.5000000000000001E-2</v>
      </c>
      <c r="F42" s="2">
        <v>1238</v>
      </c>
    </row>
    <row r="43" spans="1:6" hidden="1" outlineLevel="2" x14ac:dyDescent="0.25">
      <c r="A43" t="s">
        <v>42</v>
      </c>
      <c r="B43" t="s">
        <v>159</v>
      </c>
      <c r="C43">
        <v>54</v>
      </c>
      <c r="D43">
        <v>9.7000000000000003E-2</v>
      </c>
      <c r="E43">
        <v>2.3E-2</v>
      </c>
      <c r="F43" s="2">
        <v>2105</v>
      </c>
    </row>
    <row r="44" spans="1:6" hidden="1" outlineLevel="2" x14ac:dyDescent="0.25">
      <c r="A44" t="s">
        <v>43</v>
      </c>
      <c r="B44" t="s">
        <v>159</v>
      </c>
      <c r="C44">
        <v>54</v>
      </c>
      <c r="D44">
        <v>9.5000000000000001E-2</v>
      </c>
      <c r="E44">
        <v>1.4999999999999999E-2</v>
      </c>
      <c r="F44" s="2">
        <v>1195</v>
      </c>
    </row>
    <row r="45" spans="1:6" hidden="1" outlineLevel="2" x14ac:dyDescent="0.25">
      <c r="A45" t="s">
        <v>45</v>
      </c>
      <c r="B45" t="s">
        <v>159</v>
      </c>
      <c r="C45">
        <v>54</v>
      </c>
      <c r="D45">
        <v>9.5000000000000001E-2</v>
      </c>
      <c r="E45">
        <v>1.4999999999999999E-2</v>
      </c>
      <c r="F45" s="2">
        <v>1160</v>
      </c>
    </row>
    <row r="46" spans="1:6" outlineLevel="1" collapsed="1" x14ac:dyDescent="0.25">
      <c r="B46" s="1" t="s">
        <v>192</v>
      </c>
      <c r="C46">
        <f>SUBTOTAL(9,C2:C45)</f>
        <v>6659</v>
      </c>
      <c r="D46">
        <f>SUBTOTAL(9,D2:D45)</f>
        <v>7.9130000000000056</v>
      </c>
      <c r="E46">
        <f>SUBTOTAL(9,E2:E45)</f>
        <v>102.81940000000003</v>
      </c>
      <c r="F46" s="2">
        <f>SUBTOTAL(9,F2:F45)</f>
        <v>1388864</v>
      </c>
    </row>
    <row r="47" spans="1:6" hidden="1" outlineLevel="2" x14ac:dyDescent="0.25">
      <c r="A47" t="s">
        <v>49</v>
      </c>
      <c r="B47" t="s">
        <v>160</v>
      </c>
      <c r="C47" s="2">
        <v>1013</v>
      </c>
      <c r="D47">
        <v>1.1299999999999999</v>
      </c>
      <c r="E47">
        <v>0.18</v>
      </c>
      <c r="F47" s="2">
        <v>3439</v>
      </c>
    </row>
    <row r="48" spans="1:6" hidden="1" outlineLevel="2" x14ac:dyDescent="0.25">
      <c r="A48" t="s">
        <v>50</v>
      </c>
      <c r="B48" t="s">
        <v>160</v>
      </c>
      <c r="C48">
        <v>542</v>
      </c>
      <c r="D48">
        <v>0.6</v>
      </c>
      <c r="E48">
        <v>23.1</v>
      </c>
      <c r="F48" s="2">
        <v>131384</v>
      </c>
    </row>
    <row r="49" spans="1:6" hidden="1" outlineLevel="2" x14ac:dyDescent="0.25">
      <c r="A49" t="s">
        <v>46</v>
      </c>
      <c r="B49" t="s">
        <v>160</v>
      </c>
      <c r="C49">
        <v>542</v>
      </c>
      <c r="D49">
        <v>0.6</v>
      </c>
      <c r="E49">
        <v>0.17</v>
      </c>
      <c r="F49">
        <v>575</v>
      </c>
    </row>
    <row r="50" spans="1:6" hidden="1" outlineLevel="2" x14ac:dyDescent="0.25">
      <c r="A50" t="s">
        <v>48</v>
      </c>
      <c r="B50" t="s">
        <v>160</v>
      </c>
      <c r="C50">
        <v>533</v>
      </c>
      <c r="D50">
        <v>0.6</v>
      </c>
      <c r="E50">
        <v>21.9</v>
      </c>
      <c r="F50" s="2">
        <v>8324</v>
      </c>
    </row>
    <row r="51" spans="1:6" hidden="1" outlineLevel="2" x14ac:dyDescent="0.25">
      <c r="A51" t="s">
        <v>51</v>
      </c>
      <c r="B51" t="s">
        <v>160</v>
      </c>
      <c r="C51">
        <v>533</v>
      </c>
      <c r="D51">
        <v>0.6</v>
      </c>
      <c r="E51">
        <v>0.02</v>
      </c>
      <c r="F51" s="2">
        <v>42338</v>
      </c>
    </row>
    <row r="52" spans="1:6" hidden="1" outlineLevel="2" x14ac:dyDescent="0.25">
      <c r="A52" t="s">
        <v>52</v>
      </c>
      <c r="B52" t="s">
        <v>160</v>
      </c>
      <c r="C52">
        <v>476</v>
      </c>
      <c r="D52">
        <v>0.54</v>
      </c>
      <c r="E52">
        <v>1.04</v>
      </c>
      <c r="F52">
        <v>269</v>
      </c>
    </row>
    <row r="53" spans="1:6" hidden="1" outlineLevel="2" x14ac:dyDescent="0.25">
      <c r="A53" t="s">
        <v>53</v>
      </c>
      <c r="B53" t="s">
        <v>160</v>
      </c>
      <c r="C53">
        <v>471</v>
      </c>
      <c r="D53">
        <v>0.55000000000000004</v>
      </c>
      <c r="E53">
        <v>21.8</v>
      </c>
      <c r="F53" s="2">
        <v>121504</v>
      </c>
    </row>
    <row r="54" spans="1:6" hidden="1" outlineLevel="2" x14ac:dyDescent="0.25">
      <c r="A54" t="s">
        <v>162</v>
      </c>
      <c r="B54" t="s">
        <v>160</v>
      </c>
      <c r="C54">
        <v>395</v>
      </c>
      <c r="D54">
        <v>0.44</v>
      </c>
      <c r="E54">
        <v>0.16</v>
      </c>
      <c r="F54" s="2">
        <v>4566</v>
      </c>
    </row>
    <row r="55" spans="1:6" hidden="1" outlineLevel="2" x14ac:dyDescent="0.25">
      <c r="A55" t="s">
        <v>15</v>
      </c>
      <c r="B55" t="s">
        <v>160</v>
      </c>
      <c r="C55">
        <v>225</v>
      </c>
      <c r="D55">
        <v>0.25</v>
      </c>
      <c r="E55">
        <v>1.7000000000000001E-2</v>
      </c>
      <c r="F55" s="2">
        <v>8392</v>
      </c>
    </row>
    <row r="56" spans="1:6" hidden="1" outlineLevel="2" x14ac:dyDescent="0.25">
      <c r="A56" t="s">
        <v>22</v>
      </c>
      <c r="B56" t="s">
        <v>160</v>
      </c>
      <c r="C56">
        <v>148</v>
      </c>
      <c r="D56">
        <v>0.16</v>
      </c>
      <c r="E56">
        <v>1.6E-2</v>
      </c>
      <c r="F56" s="2">
        <v>20115</v>
      </c>
    </row>
    <row r="57" spans="1:6" hidden="1" outlineLevel="2" x14ac:dyDescent="0.25">
      <c r="A57" t="s">
        <v>164</v>
      </c>
      <c r="B57" t="s">
        <v>160</v>
      </c>
      <c r="C57">
        <v>96</v>
      </c>
      <c r="D57">
        <v>0.11</v>
      </c>
      <c r="E57">
        <v>0.72</v>
      </c>
      <c r="F57">
        <v>172</v>
      </c>
    </row>
    <row r="58" spans="1:6" hidden="1" outlineLevel="2" x14ac:dyDescent="0.25">
      <c r="A58" t="s">
        <v>22</v>
      </c>
      <c r="B58" t="s">
        <v>160</v>
      </c>
      <c r="C58">
        <v>86</v>
      </c>
      <c r="D58">
        <v>0.17</v>
      </c>
      <c r="E58">
        <v>1.7000000000000001E-2</v>
      </c>
      <c r="F58" s="2">
        <v>20115</v>
      </c>
    </row>
    <row r="59" spans="1:6" hidden="1" outlineLevel="2" x14ac:dyDescent="0.25">
      <c r="A59" t="s">
        <v>15</v>
      </c>
      <c r="B59" t="s">
        <v>160</v>
      </c>
      <c r="C59">
        <v>86</v>
      </c>
      <c r="D59">
        <v>0.17</v>
      </c>
      <c r="E59">
        <v>1.6E-2</v>
      </c>
      <c r="F59" s="2">
        <v>11195</v>
      </c>
    </row>
    <row r="60" spans="1:6" hidden="1" outlineLevel="2" x14ac:dyDescent="0.25">
      <c r="A60" t="s">
        <v>164</v>
      </c>
      <c r="B60" t="s">
        <v>160</v>
      </c>
      <c r="C60">
        <v>85</v>
      </c>
      <c r="D60">
        <v>0.17</v>
      </c>
      <c r="E60">
        <v>0.12</v>
      </c>
      <c r="F60">
        <v>171</v>
      </c>
    </row>
    <row r="61" spans="1:6" hidden="1" outlineLevel="2" x14ac:dyDescent="0.25">
      <c r="A61" t="s">
        <v>48</v>
      </c>
      <c r="B61" t="s">
        <v>160</v>
      </c>
      <c r="C61">
        <v>84</v>
      </c>
      <c r="D61">
        <v>0.25</v>
      </c>
      <c r="E61">
        <v>27.4</v>
      </c>
      <c r="F61" s="2">
        <v>8322</v>
      </c>
    </row>
    <row r="62" spans="1:6" hidden="1" outlineLevel="2" x14ac:dyDescent="0.25">
      <c r="A62" t="s">
        <v>50</v>
      </c>
      <c r="B62" t="s">
        <v>160</v>
      </c>
      <c r="C62">
        <v>84</v>
      </c>
      <c r="D62">
        <v>0.25</v>
      </c>
      <c r="E62">
        <v>25.7</v>
      </c>
      <c r="F62" s="2">
        <v>130670</v>
      </c>
    </row>
    <row r="63" spans="1:6" hidden="1" outlineLevel="2" x14ac:dyDescent="0.25">
      <c r="A63" t="s">
        <v>46</v>
      </c>
      <c r="B63" t="s">
        <v>160</v>
      </c>
      <c r="C63">
        <v>84</v>
      </c>
      <c r="D63">
        <v>0.25</v>
      </c>
      <c r="E63">
        <v>0.12</v>
      </c>
      <c r="F63">
        <v>575</v>
      </c>
    </row>
    <row r="64" spans="1:6" hidden="1" outlineLevel="2" x14ac:dyDescent="0.25">
      <c r="A64" t="s">
        <v>49</v>
      </c>
      <c r="B64" t="s">
        <v>160</v>
      </c>
      <c r="C64">
        <v>84</v>
      </c>
      <c r="D64">
        <v>0.25</v>
      </c>
      <c r="E64">
        <v>8.2000000000000003E-2</v>
      </c>
      <c r="F64" s="2">
        <v>23538</v>
      </c>
    </row>
    <row r="65" spans="1:6" hidden="1" outlineLevel="2" x14ac:dyDescent="0.25">
      <c r="A65" t="s">
        <v>162</v>
      </c>
      <c r="B65" t="s">
        <v>160</v>
      </c>
      <c r="C65">
        <v>84</v>
      </c>
      <c r="D65">
        <v>0.25</v>
      </c>
      <c r="E65">
        <v>5.7000000000000002E-2</v>
      </c>
      <c r="F65" s="2">
        <v>12186</v>
      </c>
    </row>
    <row r="66" spans="1:6" hidden="1" outlineLevel="2" x14ac:dyDescent="0.25">
      <c r="A66" t="s">
        <v>51</v>
      </c>
      <c r="B66" t="s">
        <v>160</v>
      </c>
      <c r="C66">
        <v>84</v>
      </c>
      <c r="D66">
        <v>0.25</v>
      </c>
      <c r="E66">
        <v>6.0000000000000001E-3</v>
      </c>
      <c r="F66" s="2">
        <v>42338</v>
      </c>
    </row>
    <row r="67" spans="1:6" hidden="1" outlineLevel="2" x14ac:dyDescent="0.25">
      <c r="A67" t="s">
        <v>26</v>
      </c>
      <c r="B67" t="s">
        <v>160</v>
      </c>
      <c r="C67">
        <v>77</v>
      </c>
      <c r="D67">
        <v>0.09</v>
      </c>
      <c r="E67">
        <v>3.7999999999999999E-2</v>
      </c>
      <c r="F67" s="2">
        <v>266730</v>
      </c>
    </row>
    <row r="68" spans="1:6" hidden="1" outlineLevel="2" x14ac:dyDescent="0.25">
      <c r="A68" t="s">
        <v>25</v>
      </c>
      <c r="B68" t="s">
        <v>160</v>
      </c>
      <c r="C68">
        <v>77</v>
      </c>
      <c r="D68">
        <v>0.09</v>
      </c>
      <c r="E68">
        <v>2.4E-2</v>
      </c>
      <c r="F68" s="2">
        <v>101417</v>
      </c>
    </row>
    <row r="69" spans="1:6" hidden="1" outlineLevel="2" x14ac:dyDescent="0.25">
      <c r="A69" t="s">
        <v>42</v>
      </c>
      <c r="B69" t="s">
        <v>160</v>
      </c>
      <c r="C69">
        <v>77</v>
      </c>
      <c r="D69">
        <v>0.09</v>
      </c>
      <c r="E69">
        <v>1.9E-2</v>
      </c>
      <c r="F69" s="2">
        <v>1935</v>
      </c>
    </row>
    <row r="70" spans="1:6" hidden="1" outlineLevel="2" x14ac:dyDescent="0.25">
      <c r="A70" t="s">
        <v>167</v>
      </c>
      <c r="B70" t="s">
        <v>160</v>
      </c>
      <c r="C70">
        <v>77</v>
      </c>
      <c r="D70">
        <v>0.09</v>
      </c>
      <c r="E70">
        <v>1.0999999999999999E-2</v>
      </c>
      <c r="F70">
        <v>617</v>
      </c>
    </row>
    <row r="71" spans="1:6" hidden="1" outlineLevel="2" x14ac:dyDescent="0.25">
      <c r="A71" t="s">
        <v>39</v>
      </c>
      <c r="B71" t="s">
        <v>160</v>
      </c>
      <c r="C71">
        <v>74</v>
      </c>
      <c r="D71">
        <v>8.2000000000000003E-2</v>
      </c>
      <c r="E71">
        <v>4.9000000000000002E-2</v>
      </c>
      <c r="F71">
        <v>679</v>
      </c>
    </row>
    <row r="72" spans="1:6" hidden="1" outlineLevel="2" x14ac:dyDescent="0.25">
      <c r="A72" t="s">
        <v>118</v>
      </c>
      <c r="B72" t="s">
        <v>160</v>
      </c>
      <c r="C72">
        <v>74</v>
      </c>
      <c r="D72">
        <v>8.2000000000000003E-2</v>
      </c>
      <c r="E72">
        <v>4.4999999999999998E-2</v>
      </c>
      <c r="F72" s="2">
        <v>1012</v>
      </c>
    </row>
    <row r="73" spans="1:6" hidden="1" outlineLevel="2" x14ac:dyDescent="0.25">
      <c r="A73" t="s">
        <v>120</v>
      </c>
      <c r="B73" t="s">
        <v>160</v>
      </c>
      <c r="C73">
        <v>74</v>
      </c>
      <c r="D73">
        <v>8.2000000000000003E-2</v>
      </c>
      <c r="E73">
        <v>4.1000000000000002E-2</v>
      </c>
      <c r="F73">
        <v>395</v>
      </c>
    </row>
    <row r="74" spans="1:6" hidden="1" outlineLevel="2" x14ac:dyDescent="0.25">
      <c r="A74" t="s">
        <v>7</v>
      </c>
      <c r="B74" t="s">
        <v>160</v>
      </c>
      <c r="C74">
        <v>74</v>
      </c>
      <c r="D74">
        <v>8.2000000000000003E-2</v>
      </c>
      <c r="E74">
        <v>3.7999999999999999E-2</v>
      </c>
      <c r="F74" s="2">
        <v>9217</v>
      </c>
    </row>
    <row r="75" spans="1:6" hidden="1" outlineLevel="2" x14ac:dyDescent="0.25">
      <c r="A75" t="s">
        <v>121</v>
      </c>
      <c r="B75" t="s">
        <v>160</v>
      </c>
      <c r="C75">
        <v>74</v>
      </c>
      <c r="D75">
        <v>8.2000000000000003E-2</v>
      </c>
      <c r="E75">
        <v>3.7999999999999999E-2</v>
      </c>
      <c r="F75" s="2">
        <v>1172</v>
      </c>
    </row>
    <row r="76" spans="1:6" hidden="1" outlineLevel="2" x14ac:dyDescent="0.25">
      <c r="A76" t="s">
        <v>20</v>
      </c>
      <c r="B76" t="s">
        <v>160</v>
      </c>
      <c r="C76">
        <v>74</v>
      </c>
      <c r="D76">
        <v>8.2000000000000003E-2</v>
      </c>
      <c r="E76">
        <v>2.8000000000000001E-2</v>
      </c>
      <c r="F76" s="2">
        <v>32360</v>
      </c>
    </row>
    <row r="77" spans="1:6" hidden="1" outlineLevel="2" x14ac:dyDescent="0.25">
      <c r="A77" t="s">
        <v>36</v>
      </c>
      <c r="B77" t="s">
        <v>160</v>
      </c>
      <c r="C77">
        <v>74</v>
      </c>
      <c r="D77">
        <v>8.2000000000000003E-2</v>
      </c>
      <c r="E77">
        <v>2.5000000000000001E-2</v>
      </c>
      <c r="F77" s="2">
        <v>8242</v>
      </c>
    </row>
    <row r="78" spans="1:6" hidden="1" outlineLevel="2" x14ac:dyDescent="0.25">
      <c r="A78" t="s">
        <v>18</v>
      </c>
      <c r="B78" t="s">
        <v>160</v>
      </c>
      <c r="C78">
        <v>74</v>
      </c>
      <c r="D78">
        <v>8.2000000000000003E-2</v>
      </c>
      <c r="E78">
        <v>1.6E-2</v>
      </c>
      <c r="F78">
        <v>43</v>
      </c>
    </row>
    <row r="79" spans="1:6" hidden="1" outlineLevel="2" x14ac:dyDescent="0.25">
      <c r="A79" t="s">
        <v>37</v>
      </c>
      <c r="B79" t="s">
        <v>160</v>
      </c>
      <c r="C79">
        <v>74</v>
      </c>
      <c r="D79">
        <v>8.2000000000000003E-2</v>
      </c>
      <c r="E79">
        <v>1.4E-2</v>
      </c>
      <c r="F79">
        <v>818</v>
      </c>
    </row>
    <row r="80" spans="1:6" hidden="1" outlineLevel="2" x14ac:dyDescent="0.25">
      <c r="A80" t="s">
        <v>119</v>
      </c>
      <c r="B80" t="s">
        <v>160</v>
      </c>
      <c r="C80">
        <v>74</v>
      </c>
      <c r="D80">
        <v>8.2000000000000003E-2</v>
      </c>
      <c r="E80">
        <v>1.2999999999999999E-2</v>
      </c>
      <c r="F80">
        <v>644</v>
      </c>
    </row>
    <row r="81" spans="1:6" hidden="1" outlineLevel="2" x14ac:dyDescent="0.25">
      <c r="A81" t="s">
        <v>35</v>
      </c>
      <c r="B81" t="s">
        <v>160</v>
      </c>
      <c r="C81">
        <v>74</v>
      </c>
      <c r="D81">
        <v>8.2000000000000003E-2</v>
      </c>
      <c r="E81">
        <v>1.2999999999999999E-2</v>
      </c>
      <c r="F81">
        <v>774</v>
      </c>
    </row>
    <row r="82" spans="1:6" hidden="1" outlineLevel="2" x14ac:dyDescent="0.25">
      <c r="A82" t="s">
        <v>24</v>
      </c>
      <c r="B82" t="s">
        <v>160</v>
      </c>
      <c r="C82">
        <v>74</v>
      </c>
      <c r="D82">
        <v>8.2000000000000003E-2</v>
      </c>
      <c r="E82">
        <v>1.2E-2</v>
      </c>
      <c r="F82" s="2">
        <v>1003</v>
      </c>
    </row>
    <row r="83" spans="1:6" hidden="1" outlineLevel="2" x14ac:dyDescent="0.25">
      <c r="A83" t="s">
        <v>32</v>
      </c>
      <c r="B83" t="s">
        <v>160</v>
      </c>
      <c r="C83">
        <v>74</v>
      </c>
      <c r="D83">
        <v>8.2000000000000003E-2</v>
      </c>
      <c r="E83">
        <v>1.2E-2</v>
      </c>
      <c r="F83">
        <v>757</v>
      </c>
    </row>
    <row r="84" spans="1:6" hidden="1" outlineLevel="2" x14ac:dyDescent="0.25">
      <c r="A84" t="s">
        <v>38</v>
      </c>
      <c r="B84" t="s">
        <v>160</v>
      </c>
      <c r="C84">
        <v>74</v>
      </c>
      <c r="D84">
        <v>8.2000000000000003E-2</v>
      </c>
      <c r="E84">
        <v>1.2E-2</v>
      </c>
      <c r="F84">
        <v>972</v>
      </c>
    </row>
    <row r="85" spans="1:6" hidden="1" outlineLevel="2" x14ac:dyDescent="0.25">
      <c r="A85" t="s">
        <v>19</v>
      </c>
      <c r="B85" t="s">
        <v>160</v>
      </c>
      <c r="C85">
        <v>74</v>
      </c>
      <c r="D85">
        <v>8.2000000000000003E-2</v>
      </c>
      <c r="E85">
        <v>1.0999999999999999E-2</v>
      </c>
      <c r="F85">
        <v>120</v>
      </c>
    </row>
    <row r="86" spans="1:6" hidden="1" outlineLevel="2" x14ac:dyDescent="0.25">
      <c r="A86" t="s">
        <v>120</v>
      </c>
      <c r="B86" t="s">
        <v>160</v>
      </c>
      <c r="C86">
        <v>74</v>
      </c>
      <c r="D86">
        <v>8.2000000000000003E-2</v>
      </c>
      <c r="E86">
        <v>9.5999999999999992E-3</v>
      </c>
      <c r="F86">
        <v>395</v>
      </c>
    </row>
    <row r="87" spans="1:6" hidden="1" outlineLevel="2" x14ac:dyDescent="0.25">
      <c r="A87" t="s">
        <v>152</v>
      </c>
      <c r="B87" t="s">
        <v>160</v>
      </c>
      <c r="C87">
        <v>64</v>
      </c>
      <c r="D87">
        <v>7.0999999999999994E-2</v>
      </c>
      <c r="E87">
        <v>0.02</v>
      </c>
      <c r="F87">
        <v>791</v>
      </c>
    </row>
    <row r="88" spans="1:6" hidden="1" outlineLevel="2" x14ac:dyDescent="0.25">
      <c r="A88" t="s">
        <v>56</v>
      </c>
      <c r="B88" t="s">
        <v>160</v>
      </c>
      <c r="C88">
        <v>43</v>
      </c>
      <c r="D88">
        <v>8.4000000000000005E-2</v>
      </c>
      <c r="E88">
        <v>25.4</v>
      </c>
      <c r="F88" s="2">
        <v>157857</v>
      </c>
    </row>
    <row r="89" spans="1:6" hidden="1" outlineLevel="2" x14ac:dyDescent="0.25">
      <c r="A89" t="s">
        <v>39</v>
      </c>
      <c r="B89" t="s">
        <v>160</v>
      </c>
      <c r="C89">
        <v>43</v>
      </c>
      <c r="D89">
        <v>8.4000000000000005E-2</v>
      </c>
      <c r="E89">
        <v>7.4999999999999997E-2</v>
      </c>
      <c r="F89">
        <v>669</v>
      </c>
    </row>
    <row r="90" spans="1:6" hidden="1" outlineLevel="2" x14ac:dyDescent="0.25">
      <c r="A90" t="s">
        <v>7</v>
      </c>
      <c r="B90" t="s">
        <v>160</v>
      </c>
      <c r="C90">
        <v>43</v>
      </c>
      <c r="D90">
        <v>8.4000000000000005E-2</v>
      </c>
      <c r="E90">
        <v>7.1999999999999995E-2</v>
      </c>
      <c r="F90" s="2">
        <v>9026</v>
      </c>
    </row>
    <row r="91" spans="1:6" hidden="1" outlineLevel="2" x14ac:dyDescent="0.25">
      <c r="A91" t="s">
        <v>36</v>
      </c>
      <c r="B91" t="s">
        <v>160</v>
      </c>
      <c r="C91">
        <v>43</v>
      </c>
      <c r="D91">
        <v>8.4000000000000005E-2</v>
      </c>
      <c r="E91">
        <v>3.4000000000000002E-2</v>
      </c>
      <c r="F91" s="2">
        <v>8098</v>
      </c>
    </row>
    <row r="92" spans="1:6" hidden="1" outlineLevel="2" x14ac:dyDescent="0.25">
      <c r="A92" t="s">
        <v>20</v>
      </c>
      <c r="B92" t="s">
        <v>160</v>
      </c>
      <c r="C92">
        <v>43</v>
      </c>
      <c r="D92">
        <v>8.4000000000000005E-2</v>
      </c>
      <c r="E92">
        <v>3.2000000000000001E-2</v>
      </c>
      <c r="F92" s="2">
        <v>31741</v>
      </c>
    </row>
    <row r="93" spans="1:6" hidden="1" outlineLevel="2" x14ac:dyDescent="0.25">
      <c r="A93" t="s">
        <v>19</v>
      </c>
      <c r="B93" t="s">
        <v>160</v>
      </c>
      <c r="C93">
        <v>43</v>
      </c>
      <c r="D93">
        <v>8.4000000000000005E-2</v>
      </c>
      <c r="E93">
        <v>1.6E-2</v>
      </c>
      <c r="F93">
        <v>120</v>
      </c>
    </row>
    <row r="94" spans="1:6" hidden="1" outlineLevel="2" x14ac:dyDescent="0.25">
      <c r="A94" t="s">
        <v>24</v>
      </c>
      <c r="B94" t="s">
        <v>160</v>
      </c>
      <c r="C94">
        <v>43</v>
      </c>
      <c r="D94">
        <v>8.4000000000000005E-2</v>
      </c>
      <c r="E94">
        <v>6.7000000000000002E-3</v>
      </c>
      <c r="F94" s="2">
        <v>1003</v>
      </c>
    </row>
    <row r="95" spans="1:6" hidden="1" outlineLevel="2" x14ac:dyDescent="0.25">
      <c r="A95" t="s">
        <v>33</v>
      </c>
      <c r="B95" t="s">
        <v>160</v>
      </c>
      <c r="C95">
        <v>43</v>
      </c>
      <c r="D95">
        <v>8.4000000000000005E-2</v>
      </c>
      <c r="E95">
        <v>5.5999999999999999E-3</v>
      </c>
      <c r="F95">
        <v>75</v>
      </c>
    </row>
    <row r="96" spans="1:6" hidden="1" outlineLevel="2" x14ac:dyDescent="0.25">
      <c r="A96" t="s">
        <v>101</v>
      </c>
      <c r="B96" t="s">
        <v>160</v>
      </c>
      <c r="C96">
        <v>43</v>
      </c>
      <c r="D96">
        <v>8.4000000000000005E-2</v>
      </c>
      <c r="E96">
        <v>5.4000000000000003E-3</v>
      </c>
      <c r="F96">
        <v>185</v>
      </c>
    </row>
    <row r="97" spans="1:6" hidden="1" outlineLevel="2" x14ac:dyDescent="0.25">
      <c r="A97" t="s">
        <v>37</v>
      </c>
      <c r="B97" t="s">
        <v>160</v>
      </c>
      <c r="C97">
        <v>43</v>
      </c>
      <c r="D97">
        <v>8.4000000000000005E-2</v>
      </c>
      <c r="E97">
        <v>4.7000000000000002E-3</v>
      </c>
      <c r="F97">
        <v>818</v>
      </c>
    </row>
    <row r="98" spans="1:6" hidden="1" outlineLevel="2" x14ac:dyDescent="0.25">
      <c r="A98" t="s">
        <v>35</v>
      </c>
      <c r="B98" t="s">
        <v>160</v>
      </c>
      <c r="C98">
        <v>43</v>
      </c>
      <c r="D98">
        <v>8.4000000000000005E-2</v>
      </c>
      <c r="E98">
        <v>4.5999999999999999E-3</v>
      </c>
      <c r="F98">
        <v>774</v>
      </c>
    </row>
    <row r="99" spans="1:6" hidden="1" outlineLevel="2" x14ac:dyDescent="0.25">
      <c r="A99" t="s">
        <v>38</v>
      </c>
      <c r="B99" t="s">
        <v>160</v>
      </c>
      <c r="C99">
        <v>43</v>
      </c>
      <c r="D99">
        <v>8.4000000000000005E-2</v>
      </c>
      <c r="E99">
        <v>4.4000000000000003E-3</v>
      </c>
      <c r="F99">
        <v>972</v>
      </c>
    </row>
    <row r="100" spans="1:6" hidden="1" outlineLevel="2" x14ac:dyDescent="0.25">
      <c r="A100" t="s">
        <v>18</v>
      </c>
      <c r="B100" t="s">
        <v>160</v>
      </c>
      <c r="C100">
        <v>43</v>
      </c>
      <c r="D100">
        <v>8.4000000000000005E-2</v>
      </c>
      <c r="E100">
        <v>4.1999999999999997E-3</v>
      </c>
      <c r="F100">
        <v>43</v>
      </c>
    </row>
    <row r="101" spans="1:6" hidden="1" outlineLevel="2" x14ac:dyDescent="0.25">
      <c r="A101" t="s">
        <v>32</v>
      </c>
      <c r="B101" t="s">
        <v>160</v>
      </c>
      <c r="C101">
        <v>43</v>
      </c>
      <c r="D101">
        <v>8.4000000000000005E-2</v>
      </c>
      <c r="E101">
        <v>3.0000000000000001E-3</v>
      </c>
      <c r="F101">
        <v>757</v>
      </c>
    </row>
    <row r="102" spans="1:6" hidden="1" outlineLevel="2" x14ac:dyDescent="0.25">
      <c r="A102" t="s">
        <v>56</v>
      </c>
      <c r="B102" t="s">
        <v>160</v>
      </c>
      <c r="C102">
        <v>42</v>
      </c>
      <c r="D102">
        <v>0.18</v>
      </c>
      <c r="E102">
        <v>22</v>
      </c>
      <c r="F102" s="2">
        <v>117982</v>
      </c>
    </row>
    <row r="103" spans="1:6" hidden="1" outlineLevel="2" x14ac:dyDescent="0.25">
      <c r="A103" t="s">
        <v>82</v>
      </c>
      <c r="B103" t="s">
        <v>160</v>
      </c>
      <c r="C103">
        <v>42</v>
      </c>
      <c r="D103">
        <v>0.18</v>
      </c>
      <c r="E103">
        <v>0.34</v>
      </c>
      <c r="F103">
        <v>19.5</v>
      </c>
    </row>
    <row r="104" spans="1:6" hidden="1" outlineLevel="2" x14ac:dyDescent="0.25">
      <c r="A104" t="s">
        <v>100</v>
      </c>
      <c r="B104" t="s">
        <v>160</v>
      </c>
      <c r="C104">
        <v>42</v>
      </c>
      <c r="D104">
        <v>0.18</v>
      </c>
      <c r="E104">
        <v>0.27</v>
      </c>
      <c r="F104" s="2">
        <v>425197</v>
      </c>
    </row>
    <row r="105" spans="1:6" hidden="1" outlineLevel="2" x14ac:dyDescent="0.25">
      <c r="A105" t="s">
        <v>89</v>
      </c>
      <c r="B105" t="s">
        <v>160</v>
      </c>
      <c r="C105">
        <v>42</v>
      </c>
      <c r="D105">
        <v>0.18</v>
      </c>
      <c r="E105">
        <v>0.24</v>
      </c>
      <c r="F105" s="2">
        <v>41137</v>
      </c>
    </row>
    <row r="106" spans="1:6" hidden="1" outlineLevel="2" x14ac:dyDescent="0.25">
      <c r="A106" t="s">
        <v>68</v>
      </c>
      <c r="B106" t="s">
        <v>160</v>
      </c>
      <c r="C106">
        <v>42</v>
      </c>
      <c r="D106">
        <v>0.18</v>
      </c>
      <c r="E106">
        <v>0.24</v>
      </c>
      <c r="F106" s="2">
        <v>27259</v>
      </c>
    </row>
    <row r="107" spans="1:6" hidden="1" outlineLevel="2" x14ac:dyDescent="0.25">
      <c r="A107" t="s">
        <v>105</v>
      </c>
      <c r="B107" t="s">
        <v>160</v>
      </c>
      <c r="C107">
        <v>42</v>
      </c>
      <c r="D107">
        <v>0.18</v>
      </c>
      <c r="E107">
        <v>0.24</v>
      </c>
      <c r="F107" s="2">
        <v>193237</v>
      </c>
    </row>
    <row r="108" spans="1:6" hidden="1" outlineLevel="2" x14ac:dyDescent="0.25">
      <c r="A108" t="s">
        <v>113</v>
      </c>
      <c r="B108" t="s">
        <v>160</v>
      </c>
      <c r="C108">
        <v>42</v>
      </c>
      <c r="D108">
        <v>0.18</v>
      </c>
      <c r="E108">
        <v>0.24</v>
      </c>
      <c r="F108" s="2">
        <v>8926</v>
      </c>
    </row>
    <row r="109" spans="1:6" hidden="1" outlineLevel="2" x14ac:dyDescent="0.25">
      <c r="A109" t="s">
        <v>103</v>
      </c>
      <c r="B109" t="s">
        <v>160</v>
      </c>
      <c r="C109">
        <v>42</v>
      </c>
      <c r="D109">
        <v>0.18</v>
      </c>
      <c r="E109">
        <v>0.23</v>
      </c>
      <c r="F109" s="2">
        <v>85203</v>
      </c>
    </row>
    <row r="110" spans="1:6" hidden="1" outlineLevel="2" x14ac:dyDescent="0.25">
      <c r="A110" t="s">
        <v>110</v>
      </c>
      <c r="B110" t="s">
        <v>160</v>
      </c>
      <c r="C110">
        <v>42</v>
      </c>
      <c r="D110">
        <v>0.18</v>
      </c>
      <c r="E110">
        <v>0.23</v>
      </c>
      <c r="F110" s="2">
        <v>162889</v>
      </c>
    </row>
    <row r="111" spans="1:6" hidden="1" outlineLevel="2" x14ac:dyDescent="0.25">
      <c r="A111" t="s">
        <v>84</v>
      </c>
      <c r="B111" t="s">
        <v>160</v>
      </c>
      <c r="C111">
        <v>42</v>
      </c>
      <c r="D111">
        <v>0.18</v>
      </c>
      <c r="E111">
        <v>0.22</v>
      </c>
      <c r="F111" s="2">
        <v>35803</v>
      </c>
    </row>
    <row r="112" spans="1:6" hidden="1" outlineLevel="2" x14ac:dyDescent="0.25">
      <c r="A112" t="s">
        <v>86</v>
      </c>
      <c r="B112" t="s">
        <v>160</v>
      </c>
      <c r="C112">
        <v>42</v>
      </c>
      <c r="D112">
        <v>0.18</v>
      </c>
      <c r="E112">
        <v>0.22</v>
      </c>
      <c r="F112" s="2">
        <v>2183</v>
      </c>
    </row>
    <row r="113" spans="1:6" hidden="1" outlineLevel="2" x14ac:dyDescent="0.25">
      <c r="A113" t="s">
        <v>97</v>
      </c>
      <c r="B113" t="s">
        <v>160</v>
      </c>
      <c r="C113">
        <v>42</v>
      </c>
      <c r="D113">
        <v>0.18</v>
      </c>
      <c r="E113">
        <v>0.22</v>
      </c>
      <c r="F113" s="2">
        <v>3910</v>
      </c>
    </row>
    <row r="114" spans="1:6" hidden="1" outlineLevel="2" x14ac:dyDescent="0.25">
      <c r="A114" t="s">
        <v>81</v>
      </c>
      <c r="B114" t="s">
        <v>160</v>
      </c>
      <c r="C114">
        <v>42</v>
      </c>
      <c r="D114">
        <v>0.18</v>
      </c>
      <c r="E114">
        <v>0.22</v>
      </c>
      <c r="F114" s="2">
        <v>12489</v>
      </c>
    </row>
    <row r="115" spans="1:6" hidden="1" outlineLevel="2" x14ac:dyDescent="0.25">
      <c r="A115" t="s">
        <v>117</v>
      </c>
      <c r="B115" t="s">
        <v>160</v>
      </c>
      <c r="C115">
        <v>42</v>
      </c>
      <c r="D115">
        <v>0.18</v>
      </c>
      <c r="E115">
        <v>0.22</v>
      </c>
      <c r="F115" s="2">
        <v>88395</v>
      </c>
    </row>
    <row r="116" spans="1:6" hidden="1" outlineLevel="2" x14ac:dyDescent="0.25">
      <c r="A116" t="s">
        <v>87</v>
      </c>
      <c r="B116" t="s">
        <v>160</v>
      </c>
      <c r="C116">
        <v>42</v>
      </c>
      <c r="D116">
        <v>0.18</v>
      </c>
      <c r="E116">
        <v>0.21</v>
      </c>
      <c r="F116" s="2">
        <v>2362</v>
      </c>
    </row>
    <row r="117" spans="1:6" hidden="1" outlineLevel="2" x14ac:dyDescent="0.25">
      <c r="A117" t="s">
        <v>88</v>
      </c>
      <c r="B117" t="s">
        <v>160</v>
      </c>
      <c r="C117">
        <v>42</v>
      </c>
      <c r="D117">
        <v>0.18</v>
      </c>
      <c r="E117">
        <v>0.21</v>
      </c>
      <c r="F117" s="2">
        <v>5760</v>
      </c>
    </row>
    <row r="118" spans="1:6" hidden="1" outlineLevel="2" x14ac:dyDescent="0.25">
      <c r="A118" t="s">
        <v>90</v>
      </c>
      <c r="B118" t="s">
        <v>160</v>
      </c>
      <c r="C118">
        <v>42</v>
      </c>
      <c r="D118">
        <v>0.18</v>
      </c>
      <c r="E118">
        <v>0.21</v>
      </c>
      <c r="F118" s="2">
        <v>58649</v>
      </c>
    </row>
    <row r="119" spans="1:6" hidden="1" outlineLevel="2" x14ac:dyDescent="0.25">
      <c r="A119" t="s">
        <v>93</v>
      </c>
      <c r="B119" t="s">
        <v>160</v>
      </c>
      <c r="C119">
        <v>42</v>
      </c>
      <c r="D119">
        <v>0.18</v>
      </c>
      <c r="E119">
        <v>0.21</v>
      </c>
      <c r="F119" s="2">
        <v>6149</v>
      </c>
    </row>
    <row r="120" spans="1:6" hidden="1" outlineLevel="2" x14ac:dyDescent="0.25">
      <c r="A120" t="s">
        <v>98</v>
      </c>
      <c r="B120" t="s">
        <v>160</v>
      </c>
      <c r="C120">
        <v>42</v>
      </c>
      <c r="D120">
        <v>0.18</v>
      </c>
      <c r="E120">
        <v>0.21</v>
      </c>
      <c r="F120" s="2">
        <v>2568</v>
      </c>
    </row>
    <row r="121" spans="1:6" hidden="1" outlineLevel="2" x14ac:dyDescent="0.25">
      <c r="A121" t="s">
        <v>102</v>
      </c>
      <c r="B121" t="s">
        <v>160</v>
      </c>
      <c r="C121">
        <v>42</v>
      </c>
      <c r="D121">
        <v>0.18</v>
      </c>
      <c r="E121">
        <v>0.21</v>
      </c>
      <c r="F121" s="2">
        <v>24145</v>
      </c>
    </row>
    <row r="122" spans="1:6" hidden="1" outlineLevel="2" x14ac:dyDescent="0.25">
      <c r="A122" t="s">
        <v>112</v>
      </c>
      <c r="B122" t="s">
        <v>160</v>
      </c>
      <c r="C122">
        <v>42</v>
      </c>
      <c r="D122">
        <v>0.18</v>
      </c>
      <c r="E122">
        <v>0.21</v>
      </c>
      <c r="F122" s="2">
        <v>2315</v>
      </c>
    </row>
    <row r="123" spans="1:6" hidden="1" outlineLevel="2" x14ac:dyDescent="0.25">
      <c r="A123" t="s">
        <v>116</v>
      </c>
      <c r="B123" t="s">
        <v>160</v>
      </c>
      <c r="C123">
        <v>42</v>
      </c>
      <c r="D123">
        <v>0.18</v>
      </c>
      <c r="E123">
        <v>0.21</v>
      </c>
      <c r="F123" s="2">
        <v>8568</v>
      </c>
    </row>
    <row r="124" spans="1:6" hidden="1" outlineLevel="2" x14ac:dyDescent="0.25">
      <c r="A124" t="s">
        <v>71</v>
      </c>
      <c r="B124" t="s">
        <v>160</v>
      </c>
      <c r="C124">
        <v>42</v>
      </c>
      <c r="D124">
        <v>0.18</v>
      </c>
      <c r="E124">
        <v>0.2</v>
      </c>
      <c r="F124" s="2">
        <v>8427</v>
      </c>
    </row>
    <row r="125" spans="1:6" hidden="1" outlineLevel="2" x14ac:dyDescent="0.25">
      <c r="A125" t="s">
        <v>94</v>
      </c>
      <c r="B125" t="s">
        <v>160</v>
      </c>
      <c r="C125">
        <v>42</v>
      </c>
      <c r="D125">
        <v>0.18</v>
      </c>
      <c r="E125">
        <v>0.2</v>
      </c>
      <c r="F125" s="2">
        <v>34876</v>
      </c>
    </row>
    <row r="126" spans="1:6" hidden="1" outlineLevel="2" x14ac:dyDescent="0.25">
      <c r="A126" t="s">
        <v>109</v>
      </c>
      <c r="B126" t="s">
        <v>160</v>
      </c>
      <c r="C126">
        <v>42</v>
      </c>
      <c r="D126">
        <v>0.18</v>
      </c>
      <c r="E126">
        <v>0.2</v>
      </c>
      <c r="F126" s="2">
        <v>1540</v>
      </c>
    </row>
    <row r="127" spans="1:6" hidden="1" outlineLevel="2" x14ac:dyDescent="0.25">
      <c r="A127" t="s">
        <v>96</v>
      </c>
      <c r="B127" t="s">
        <v>160</v>
      </c>
      <c r="C127">
        <v>42</v>
      </c>
      <c r="D127">
        <v>0.18</v>
      </c>
      <c r="E127">
        <v>0.19</v>
      </c>
      <c r="F127" s="2">
        <v>1954</v>
      </c>
    </row>
    <row r="128" spans="1:6" hidden="1" outlineLevel="2" x14ac:dyDescent="0.25">
      <c r="A128" t="s">
        <v>99</v>
      </c>
      <c r="B128" t="s">
        <v>160</v>
      </c>
      <c r="C128">
        <v>42</v>
      </c>
      <c r="D128">
        <v>0.18</v>
      </c>
      <c r="E128">
        <v>0.19</v>
      </c>
      <c r="F128" s="2">
        <v>3166</v>
      </c>
    </row>
    <row r="129" spans="1:6" hidden="1" outlineLevel="2" x14ac:dyDescent="0.25">
      <c r="A129" t="s">
        <v>107</v>
      </c>
      <c r="B129" t="s">
        <v>160</v>
      </c>
      <c r="C129">
        <v>42</v>
      </c>
      <c r="D129">
        <v>0.18</v>
      </c>
      <c r="E129">
        <v>0.19</v>
      </c>
      <c r="F129" s="2">
        <v>1567</v>
      </c>
    </row>
    <row r="130" spans="1:6" hidden="1" outlineLevel="2" x14ac:dyDescent="0.25">
      <c r="A130" t="s">
        <v>73</v>
      </c>
      <c r="B130" t="s">
        <v>160</v>
      </c>
      <c r="C130">
        <v>42</v>
      </c>
      <c r="D130">
        <v>0.18</v>
      </c>
      <c r="E130">
        <v>2.4E-2</v>
      </c>
      <c r="F130" s="2">
        <v>57254</v>
      </c>
    </row>
    <row r="131" spans="1:6" hidden="1" outlineLevel="2" x14ac:dyDescent="0.25">
      <c r="A131" t="s">
        <v>115</v>
      </c>
      <c r="B131" t="s">
        <v>160</v>
      </c>
      <c r="C131">
        <v>42</v>
      </c>
      <c r="D131">
        <v>0.18</v>
      </c>
      <c r="E131">
        <v>2.3E-2</v>
      </c>
      <c r="F131" s="2">
        <v>38528</v>
      </c>
    </row>
    <row r="132" spans="1:6" hidden="1" outlineLevel="2" x14ac:dyDescent="0.25">
      <c r="A132" t="s">
        <v>72</v>
      </c>
      <c r="B132" t="s">
        <v>160</v>
      </c>
      <c r="C132">
        <v>42</v>
      </c>
      <c r="D132">
        <v>0.18</v>
      </c>
      <c r="E132">
        <v>2.1999999999999999E-2</v>
      </c>
      <c r="F132" s="2">
        <v>38404</v>
      </c>
    </row>
    <row r="133" spans="1:6" hidden="1" outlineLevel="2" x14ac:dyDescent="0.25">
      <c r="A133" t="s">
        <v>71</v>
      </c>
      <c r="B133" t="s">
        <v>160</v>
      </c>
      <c r="C133">
        <v>42</v>
      </c>
      <c r="D133">
        <v>0.18</v>
      </c>
      <c r="E133">
        <v>2.1000000000000001E-2</v>
      </c>
      <c r="F133" s="2">
        <v>27880</v>
      </c>
    </row>
    <row r="134" spans="1:6" hidden="1" outlineLevel="2" x14ac:dyDescent="0.25">
      <c r="A134" t="s">
        <v>59</v>
      </c>
      <c r="B134" t="s">
        <v>160</v>
      </c>
      <c r="C134">
        <v>42</v>
      </c>
      <c r="D134">
        <v>0.18</v>
      </c>
      <c r="E134">
        <v>0.02</v>
      </c>
      <c r="F134" s="2">
        <v>10639</v>
      </c>
    </row>
    <row r="135" spans="1:6" hidden="1" outlineLevel="2" x14ac:dyDescent="0.25">
      <c r="A135" t="s">
        <v>60</v>
      </c>
      <c r="B135" t="s">
        <v>160</v>
      </c>
      <c r="C135">
        <v>42</v>
      </c>
      <c r="D135">
        <v>0.18</v>
      </c>
      <c r="E135">
        <v>1.9E-2</v>
      </c>
      <c r="F135" s="2">
        <v>8961</v>
      </c>
    </row>
    <row r="136" spans="1:6" hidden="1" outlineLevel="2" x14ac:dyDescent="0.25">
      <c r="A136" t="s">
        <v>61</v>
      </c>
      <c r="B136" t="s">
        <v>160</v>
      </c>
      <c r="C136">
        <v>42</v>
      </c>
      <c r="D136">
        <v>0.18</v>
      </c>
      <c r="E136">
        <v>1.9E-2</v>
      </c>
      <c r="F136" s="2">
        <v>8421</v>
      </c>
    </row>
    <row r="137" spans="1:6" hidden="1" outlineLevel="2" x14ac:dyDescent="0.25">
      <c r="A137" t="s">
        <v>62</v>
      </c>
      <c r="B137" t="s">
        <v>160</v>
      </c>
      <c r="C137">
        <v>42</v>
      </c>
      <c r="D137">
        <v>0.18</v>
      </c>
      <c r="E137">
        <v>1.9E-2</v>
      </c>
      <c r="F137" s="2">
        <v>1600</v>
      </c>
    </row>
    <row r="138" spans="1:6" hidden="1" outlineLevel="2" x14ac:dyDescent="0.25">
      <c r="A138" t="s">
        <v>63</v>
      </c>
      <c r="B138" t="s">
        <v>160</v>
      </c>
      <c r="C138">
        <v>42</v>
      </c>
      <c r="D138">
        <v>0.18</v>
      </c>
      <c r="E138">
        <v>1.9E-2</v>
      </c>
      <c r="F138" s="2">
        <v>5138</v>
      </c>
    </row>
    <row r="139" spans="1:6" hidden="1" outlineLevel="2" x14ac:dyDescent="0.25">
      <c r="A139" t="s">
        <v>70</v>
      </c>
      <c r="B139" t="s">
        <v>160</v>
      </c>
      <c r="C139">
        <v>42</v>
      </c>
      <c r="D139">
        <v>0.18</v>
      </c>
      <c r="E139">
        <v>1.9E-2</v>
      </c>
      <c r="F139" s="2">
        <v>19825</v>
      </c>
    </row>
    <row r="140" spans="1:6" hidden="1" outlineLevel="2" x14ac:dyDescent="0.25">
      <c r="A140" t="s">
        <v>75</v>
      </c>
      <c r="B140" t="s">
        <v>160</v>
      </c>
      <c r="C140">
        <v>42</v>
      </c>
      <c r="D140">
        <v>0.18</v>
      </c>
      <c r="E140">
        <v>1.9E-2</v>
      </c>
      <c r="F140" s="2">
        <v>18109</v>
      </c>
    </row>
    <row r="141" spans="1:6" hidden="1" outlineLevel="2" x14ac:dyDescent="0.25">
      <c r="A141" t="s">
        <v>76</v>
      </c>
      <c r="B141" t="s">
        <v>160</v>
      </c>
      <c r="C141">
        <v>42</v>
      </c>
      <c r="D141">
        <v>0.18</v>
      </c>
      <c r="E141">
        <v>1.9E-2</v>
      </c>
      <c r="F141" s="2">
        <v>3897</v>
      </c>
    </row>
    <row r="142" spans="1:6" hidden="1" outlineLevel="2" x14ac:dyDescent="0.25">
      <c r="A142" t="s">
        <v>58</v>
      </c>
      <c r="B142" t="s">
        <v>160</v>
      </c>
      <c r="C142">
        <v>42</v>
      </c>
      <c r="D142">
        <v>0.18</v>
      </c>
      <c r="E142">
        <v>1.7999999999999999E-2</v>
      </c>
      <c r="F142" s="2">
        <v>22111</v>
      </c>
    </row>
    <row r="143" spans="1:6" hidden="1" outlineLevel="2" x14ac:dyDescent="0.25">
      <c r="A143" t="s">
        <v>64</v>
      </c>
      <c r="B143" t="s">
        <v>160</v>
      </c>
      <c r="C143">
        <v>42</v>
      </c>
      <c r="D143">
        <v>0.18</v>
      </c>
      <c r="E143">
        <v>1.7999999999999999E-2</v>
      </c>
      <c r="F143" s="2">
        <v>2232</v>
      </c>
    </row>
    <row r="144" spans="1:6" hidden="1" outlineLevel="2" x14ac:dyDescent="0.25">
      <c r="A144" t="s">
        <v>65</v>
      </c>
      <c r="B144" t="s">
        <v>160</v>
      </c>
      <c r="C144">
        <v>42</v>
      </c>
      <c r="D144">
        <v>0.18</v>
      </c>
      <c r="E144">
        <v>1.7999999999999999E-2</v>
      </c>
      <c r="F144" s="2">
        <v>5584</v>
      </c>
    </row>
    <row r="145" spans="1:6" hidden="1" outlineLevel="2" x14ac:dyDescent="0.25">
      <c r="A145" t="s">
        <v>66</v>
      </c>
      <c r="B145" t="s">
        <v>160</v>
      </c>
      <c r="C145">
        <v>42</v>
      </c>
      <c r="D145">
        <v>0.18</v>
      </c>
      <c r="E145">
        <v>1.7999999999999999E-2</v>
      </c>
      <c r="F145" s="2">
        <v>1792</v>
      </c>
    </row>
    <row r="146" spans="1:6" hidden="1" outlineLevel="2" x14ac:dyDescent="0.25">
      <c r="A146" t="s">
        <v>67</v>
      </c>
      <c r="B146" t="s">
        <v>160</v>
      </c>
      <c r="C146">
        <v>42</v>
      </c>
      <c r="D146">
        <v>0.18</v>
      </c>
      <c r="E146">
        <v>1.7999999999999999E-2</v>
      </c>
      <c r="F146" s="2">
        <v>16690</v>
      </c>
    </row>
    <row r="147" spans="1:6" hidden="1" outlineLevel="2" x14ac:dyDescent="0.25">
      <c r="A147" t="s">
        <v>91</v>
      </c>
      <c r="B147" t="s">
        <v>160</v>
      </c>
      <c r="C147">
        <v>42</v>
      </c>
      <c r="D147">
        <v>0.18</v>
      </c>
      <c r="E147">
        <v>1.7999999999999999E-2</v>
      </c>
      <c r="F147" s="2">
        <v>1076</v>
      </c>
    </row>
    <row r="148" spans="1:6" hidden="1" outlineLevel="2" x14ac:dyDescent="0.25">
      <c r="A148" t="s">
        <v>92</v>
      </c>
      <c r="B148" t="s">
        <v>160</v>
      </c>
      <c r="C148">
        <v>42</v>
      </c>
      <c r="D148">
        <v>0.18</v>
      </c>
      <c r="E148">
        <v>1.7999999999999999E-2</v>
      </c>
      <c r="F148" s="2">
        <v>1114</v>
      </c>
    </row>
    <row r="149" spans="1:6" hidden="1" outlineLevel="2" x14ac:dyDescent="0.25">
      <c r="A149" t="s">
        <v>57</v>
      </c>
      <c r="B149" t="s">
        <v>160</v>
      </c>
      <c r="C149">
        <v>42</v>
      </c>
      <c r="D149">
        <v>0.18</v>
      </c>
      <c r="E149">
        <v>1.7000000000000001E-2</v>
      </c>
      <c r="F149" s="2">
        <v>1796</v>
      </c>
    </row>
    <row r="150" spans="1:6" hidden="1" outlineLevel="2" x14ac:dyDescent="0.25">
      <c r="A150" t="s">
        <v>69</v>
      </c>
      <c r="B150" t="s">
        <v>160</v>
      </c>
      <c r="C150">
        <v>42</v>
      </c>
      <c r="D150">
        <v>0.18</v>
      </c>
      <c r="E150">
        <v>1.7000000000000001E-2</v>
      </c>
      <c r="F150">
        <v>797</v>
      </c>
    </row>
    <row r="151" spans="1:6" hidden="1" outlineLevel="2" x14ac:dyDescent="0.25">
      <c r="A151" t="s">
        <v>77</v>
      </c>
      <c r="B151" t="s">
        <v>160</v>
      </c>
      <c r="C151">
        <v>42</v>
      </c>
      <c r="D151">
        <v>0.18</v>
      </c>
      <c r="E151">
        <v>1.7000000000000001E-2</v>
      </c>
      <c r="F151" s="2">
        <v>10200</v>
      </c>
    </row>
    <row r="152" spans="1:6" hidden="1" outlineLevel="2" x14ac:dyDescent="0.25">
      <c r="A152" t="s">
        <v>78</v>
      </c>
      <c r="B152" t="s">
        <v>160</v>
      </c>
      <c r="C152">
        <v>42</v>
      </c>
      <c r="D152">
        <v>0.18</v>
      </c>
      <c r="E152">
        <v>1.7000000000000001E-2</v>
      </c>
      <c r="F152" s="2">
        <v>1686</v>
      </c>
    </row>
    <row r="153" spans="1:6" hidden="1" outlineLevel="2" x14ac:dyDescent="0.25">
      <c r="A153" t="s">
        <v>79</v>
      </c>
      <c r="B153" t="s">
        <v>160</v>
      </c>
      <c r="C153">
        <v>42</v>
      </c>
      <c r="D153">
        <v>0.18</v>
      </c>
      <c r="E153">
        <v>1.7000000000000001E-2</v>
      </c>
      <c r="F153">
        <v>61</v>
      </c>
    </row>
    <row r="154" spans="1:6" hidden="1" outlineLevel="2" x14ac:dyDescent="0.25">
      <c r="A154" t="s">
        <v>74</v>
      </c>
      <c r="B154" t="s">
        <v>160</v>
      </c>
      <c r="C154">
        <v>42</v>
      </c>
      <c r="D154">
        <v>0.18</v>
      </c>
      <c r="E154">
        <v>1.6E-2</v>
      </c>
      <c r="F154" s="2">
        <v>1490</v>
      </c>
    </row>
    <row r="155" spans="1:6" hidden="1" outlineLevel="2" x14ac:dyDescent="0.25">
      <c r="A155" t="s">
        <v>95</v>
      </c>
      <c r="B155" t="s">
        <v>160</v>
      </c>
      <c r="C155">
        <v>42</v>
      </c>
      <c r="D155">
        <v>0.18</v>
      </c>
      <c r="E155">
        <v>1.4999999999999999E-2</v>
      </c>
      <c r="F155">
        <v>892</v>
      </c>
    </row>
    <row r="156" spans="1:6" hidden="1" outlineLevel="2" x14ac:dyDescent="0.25">
      <c r="A156" t="s">
        <v>106</v>
      </c>
      <c r="B156" t="s">
        <v>160</v>
      </c>
      <c r="C156">
        <v>42</v>
      </c>
      <c r="D156">
        <v>0.18</v>
      </c>
      <c r="E156">
        <v>1.4E-2</v>
      </c>
      <c r="F156">
        <v>665</v>
      </c>
    </row>
    <row r="157" spans="1:6" hidden="1" outlineLevel="2" x14ac:dyDescent="0.25">
      <c r="A157" t="s">
        <v>108</v>
      </c>
      <c r="B157" t="s">
        <v>160</v>
      </c>
      <c r="C157">
        <v>42</v>
      </c>
      <c r="D157">
        <v>0.18</v>
      </c>
      <c r="E157">
        <v>1.2999999999999999E-2</v>
      </c>
      <c r="F157">
        <v>149</v>
      </c>
    </row>
    <row r="158" spans="1:6" hidden="1" outlineLevel="2" x14ac:dyDescent="0.25">
      <c r="A158" t="s">
        <v>85</v>
      </c>
      <c r="B158" t="s">
        <v>160</v>
      </c>
      <c r="C158">
        <v>42</v>
      </c>
      <c r="D158">
        <v>0.18</v>
      </c>
      <c r="E158">
        <v>1.2E-2</v>
      </c>
      <c r="F158">
        <v>414</v>
      </c>
    </row>
    <row r="159" spans="1:6" hidden="1" outlineLevel="2" x14ac:dyDescent="0.25">
      <c r="A159" t="s">
        <v>104</v>
      </c>
      <c r="B159" t="s">
        <v>160</v>
      </c>
      <c r="C159">
        <v>42</v>
      </c>
      <c r="D159">
        <v>0.18</v>
      </c>
      <c r="E159">
        <v>1.0999999999999999E-2</v>
      </c>
      <c r="F159">
        <v>242</v>
      </c>
    </row>
    <row r="160" spans="1:6" hidden="1" outlineLevel="2" x14ac:dyDescent="0.25">
      <c r="A160" t="s">
        <v>80</v>
      </c>
      <c r="B160" t="s">
        <v>160</v>
      </c>
      <c r="C160">
        <v>42</v>
      </c>
      <c r="D160">
        <v>0.18</v>
      </c>
      <c r="E160">
        <v>8.0000000000000002E-3</v>
      </c>
      <c r="F160" s="2">
        <v>38171</v>
      </c>
    </row>
    <row r="161" spans="1:6" hidden="1" outlineLevel="2" x14ac:dyDescent="0.25">
      <c r="A161" t="s">
        <v>83</v>
      </c>
      <c r="B161" t="s">
        <v>160</v>
      </c>
      <c r="C161">
        <v>42</v>
      </c>
      <c r="D161">
        <v>0.18</v>
      </c>
      <c r="E161">
        <v>6.7000000000000002E-3</v>
      </c>
      <c r="F161">
        <v>327</v>
      </c>
    </row>
    <row r="162" spans="1:6" hidden="1" outlineLevel="2" x14ac:dyDescent="0.25">
      <c r="A162" t="s">
        <v>114</v>
      </c>
      <c r="B162" t="s">
        <v>160</v>
      </c>
      <c r="C162">
        <v>42</v>
      </c>
      <c r="D162">
        <v>0.18</v>
      </c>
      <c r="E162">
        <v>6.4999999999999997E-3</v>
      </c>
      <c r="F162" s="2">
        <v>4077</v>
      </c>
    </row>
    <row r="163" spans="1:6" hidden="1" outlineLevel="2" x14ac:dyDescent="0.25">
      <c r="A163" t="s">
        <v>66</v>
      </c>
      <c r="B163" t="s">
        <v>160</v>
      </c>
      <c r="C163">
        <v>42</v>
      </c>
      <c r="D163">
        <v>0.18</v>
      </c>
      <c r="E163">
        <v>3.0000000000000001E-3</v>
      </c>
      <c r="F163">
        <v>0</v>
      </c>
    </row>
    <row r="164" spans="1:6" hidden="1" outlineLevel="2" x14ac:dyDescent="0.25">
      <c r="A164" t="s">
        <v>118</v>
      </c>
      <c r="B164" t="s">
        <v>160</v>
      </c>
      <c r="C164">
        <v>42</v>
      </c>
      <c r="D164">
        <v>0.13</v>
      </c>
      <c r="E164">
        <v>5.7000000000000002E-2</v>
      </c>
      <c r="F164" s="2">
        <v>1006</v>
      </c>
    </row>
    <row r="165" spans="1:6" hidden="1" outlineLevel="2" x14ac:dyDescent="0.25">
      <c r="A165" t="s">
        <v>120</v>
      </c>
      <c r="B165" t="s">
        <v>160</v>
      </c>
      <c r="C165">
        <v>42</v>
      </c>
      <c r="D165">
        <v>0.13</v>
      </c>
      <c r="E165">
        <v>4.8000000000000001E-2</v>
      </c>
      <c r="F165">
        <v>395</v>
      </c>
    </row>
    <row r="166" spans="1:6" hidden="1" outlineLevel="2" x14ac:dyDescent="0.25">
      <c r="A166" t="s">
        <v>121</v>
      </c>
      <c r="B166" t="s">
        <v>160</v>
      </c>
      <c r="C166">
        <v>42</v>
      </c>
      <c r="D166">
        <v>0.13</v>
      </c>
      <c r="E166">
        <v>4.8000000000000001E-2</v>
      </c>
      <c r="F166" s="2">
        <v>1160</v>
      </c>
    </row>
    <row r="167" spans="1:6" hidden="1" outlineLevel="2" x14ac:dyDescent="0.25">
      <c r="A167" t="s">
        <v>120</v>
      </c>
      <c r="B167" t="s">
        <v>160</v>
      </c>
      <c r="C167">
        <v>42</v>
      </c>
      <c r="D167">
        <v>0.13</v>
      </c>
      <c r="E167">
        <v>9.1000000000000004E-3</v>
      </c>
      <c r="F167">
        <v>395</v>
      </c>
    </row>
    <row r="168" spans="1:6" hidden="1" outlineLevel="2" x14ac:dyDescent="0.25">
      <c r="A168" t="s">
        <v>119</v>
      </c>
      <c r="B168" t="s">
        <v>160</v>
      </c>
      <c r="C168">
        <v>42</v>
      </c>
      <c r="D168">
        <v>0.13</v>
      </c>
      <c r="E168">
        <v>7.4999999999999997E-3</v>
      </c>
      <c r="F168">
        <v>644</v>
      </c>
    </row>
    <row r="169" spans="1:6" hidden="1" outlineLevel="2" x14ac:dyDescent="0.25">
      <c r="A169" t="s">
        <v>161</v>
      </c>
      <c r="B169" t="s">
        <v>160</v>
      </c>
      <c r="C169">
        <v>41</v>
      </c>
      <c r="D169">
        <v>0.68</v>
      </c>
      <c r="E169">
        <v>0.23</v>
      </c>
      <c r="F169" s="2">
        <v>87529</v>
      </c>
    </row>
    <row r="170" spans="1:6" hidden="1" outlineLevel="2" x14ac:dyDescent="0.25">
      <c r="A170" t="s">
        <v>152</v>
      </c>
      <c r="B170" t="s">
        <v>160</v>
      </c>
      <c r="C170">
        <v>38</v>
      </c>
      <c r="D170">
        <v>0.11</v>
      </c>
      <c r="E170">
        <v>2.1999999999999999E-2</v>
      </c>
      <c r="F170">
        <v>791</v>
      </c>
    </row>
    <row r="171" spans="1:6" hidden="1" outlineLevel="2" x14ac:dyDescent="0.25">
      <c r="A171" t="s">
        <v>176</v>
      </c>
      <c r="B171" t="s">
        <v>160</v>
      </c>
      <c r="C171">
        <v>1</v>
      </c>
      <c r="D171">
        <v>6.7000000000000004E-2</v>
      </c>
      <c r="E171">
        <v>0.22</v>
      </c>
      <c r="F171" s="2">
        <v>83500</v>
      </c>
    </row>
    <row r="172" spans="1:6" outlineLevel="1" collapsed="1" x14ac:dyDescent="0.25">
      <c r="B172" s="1" t="s">
        <v>193</v>
      </c>
      <c r="C172">
        <f>SUBTOTAL(9,C47:C171)</f>
        <v>10787</v>
      </c>
      <c r="D172">
        <f>SUBTOTAL(9,D47:D171)</f>
        <v>23.175999999999984</v>
      </c>
      <c r="E172">
        <f>SUBTOTAL(9,E47:E171)</f>
        <v>177.97800000000001</v>
      </c>
      <c r="F172" s="2">
        <f>SUBTOTAL(9,F47:F171)</f>
        <v>3124736.5</v>
      </c>
    </row>
    <row r="173" spans="1:6" hidden="1" outlineLevel="2" x14ac:dyDescent="0.25">
      <c r="A173" t="s">
        <v>125</v>
      </c>
      <c r="B173" t="s">
        <v>175</v>
      </c>
      <c r="C173">
        <v>47</v>
      </c>
      <c r="D173">
        <v>0.06</v>
      </c>
      <c r="E173">
        <v>1</v>
      </c>
      <c r="F173">
        <v>8</v>
      </c>
    </row>
    <row r="174" spans="1:6" hidden="1" outlineLevel="2" x14ac:dyDescent="0.25">
      <c r="A174" t="s">
        <v>124</v>
      </c>
      <c r="B174" t="s">
        <v>175</v>
      </c>
      <c r="C174">
        <v>26</v>
      </c>
      <c r="D174">
        <v>4.1000000000000002E-2</v>
      </c>
      <c r="E174">
        <v>111</v>
      </c>
      <c r="F174" s="2">
        <v>19166</v>
      </c>
    </row>
    <row r="175" spans="1:6" hidden="1" outlineLevel="2" x14ac:dyDescent="0.25">
      <c r="A175" t="s">
        <v>122</v>
      </c>
      <c r="B175" t="s">
        <v>175</v>
      </c>
      <c r="C175">
        <v>26</v>
      </c>
      <c r="D175">
        <v>3.3000000000000002E-2</v>
      </c>
      <c r="E175">
        <v>23.3</v>
      </c>
      <c r="F175">
        <v>872</v>
      </c>
    </row>
    <row r="176" spans="1:6" hidden="1" outlineLevel="2" x14ac:dyDescent="0.25">
      <c r="A176" t="s">
        <v>22</v>
      </c>
      <c r="B176" t="s">
        <v>175</v>
      </c>
      <c r="C176">
        <v>20</v>
      </c>
      <c r="D176">
        <v>2.4E-2</v>
      </c>
      <c r="E176">
        <v>0.11</v>
      </c>
      <c r="F176" s="2">
        <v>20115</v>
      </c>
    </row>
    <row r="177" spans="1:6" hidden="1" outlineLevel="2" x14ac:dyDescent="0.25">
      <c r="A177" t="s">
        <v>15</v>
      </c>
      <c r="B177" t="s">
        <v>175</v>
      </c>
      <c r="C177">
        <v>20</v>
      </c>
      <c r="D177">
        <v>2.4E-2</v>
      </c>
      <c r="E177">
        <v>1.7999999999999999E-2</v>
      </c>
      <c r="F177" s="2">
        <v>11195</v>
      </c>
    </row>
    <row r="178" spans="1:6" hidden="1" outlineLevel="2" x14ac:dyDescent="0.25">
      <c r="A178" t="s">
        <v>184</v>
      </c>
      <c r="B178" t="s">
        <v>175</v>
      </c>
      <c r="C178">
        <v>11</v>
      </c>
      <c r="D178">
        <v>1.4E-2</v>
      </c>
      <c r="E178">
        <v>15.3</v>
      </c>
      <c r="F178" s="2">
        <v>130841</v>
      </c>
    </row>
    <row r="179" spans="1:6" hidden="1" outlineLevel="2" x14ac:dyDescent="0.25">
      <c r="A179" t="s">
        <v>49</v>
      </c>
      <c r="B179" t="s">
        <v>175</v>
      </c>
      <c r="C179">
        <v>11</v>
      </c>
      <c r="D179">
        <v>1.4E-2</v>
      </c>
      <c r="E179">
        <v>0.37</v>
      </c>
      <c r="F179" s="2">
        <v>42795</v>
      </c>
    </row>
    <row r="180" spans="1:6" hidden="1" outlineLevel="2" x14ac:dyDescent="0.25">
      <c r="A180" t="s">
        <v>162</v>
      </c>
      <c r="B180" t="s">
        <v>175</v>
      </c>
      <c r="C180">
        <v>11</v>
      </c>
      <c r="D180">
        <v>1.4E-2</v>
      </c>
      <c r="E180">
        <v>0.14000000000000001</v>
      </c>
      <c r="F180" s="2">
        <v>22155</v>
      </c>
    </row>
    <row r="181" spans="1:6" hidden="1" outlineLevel="2" x14ac:dyDescent="0.25">
      <c r="A181" t="s">
        <v>51</v>
      </c>
      <c r="B181" t="s">
        <v>175</v>
      </c>
      <c r="C181">
        <v>11</v>
      </c>
      <c r="D181">
        <v>1.4E-2</v>
      </c>
      <c r="E181">
        <v>0.12</v>
      </c>
      <c r="F181" s="2">
        <v>42338</v>
      </c>
    </row>
    <row r="182" spans="1:6" hidden="1" outlineLevel="2" x14ac:dyDescent="0.25">
      <c r="A182" t="s">
        <v>46</v>
      </c>
      <c r="B182" t="s">
        <v>175</v>
      </c>
      <c r="C182">
        <v>11</v>
      </c>
      <c r="D182">
        <v>1.4E-2</v>
      </c>
      <c r="E182">
        <v>7.9000000000000001E-2</v>
      </c>
      <c r="F182">
        <v>575</v>
      </c>
    </row>
    <row r="183" spans="1:6" hidden="1" outlineLevel="2" x14ac:dyDescent="0.25">
      <c r="A183" t="s">
        <v>118</v>
      </c>
      <c r="B183" t="s">
        <v>175</v>
      </c>
      <c r="C183">
        <v>10</v>
      </c>
      <c r="D183">
        <v>1.2999999999999999E-2</v>
      </c>
      <c r="E183">
        <v>0.25</v>
      </c>
      <c r="F183" s="2">
        <v>1153</v>
      </c>
    </row>
    <row r="184" spans="1:6" hidden="1" outlineLevel="2" x14ac:dyDescent="0.25">
      <c r="A184" t="s">
        <v>39</v>
      </c>
      <c r="B184" t="s">
        <v>175</v>
      </c>
      <c r="C184">
        <v>10</v>
      </c>
      <c r="D184">
        <v>1.2999999999999999E-2</v>
      </c>
      <c r="E184">
        <v>0.17</v>
      </c>
      <c r="F184">
        <v>885</v>
      </c>
    </row>
    <row r="185" spans="1:6" hidden="1" outlineLevel="2" x14ac:dyDescent="0.25">
      <c r="A185" t="s">
        <v>7</v>
      </c>
      <c r="B185" t="s">
        <v>175</v>
      </c>
      <c r="C185">
        <v>10</v>
      </c>
      <c r="D185">
        <v>1.2999999999999999E-2</v>
      </c>
      <c r="E185">
        <v>6.5000000000000002E-2</v>
      </c>
      <c r="F185" s="2">
        <v>12911</v>
      </c>
    </row>
    <row r="186" spans="1:6" hidden="1" outlineLevel="2" x14ac:dyDescent="0.25">
      <c r="A186" t="s">
        <v>37</v>
      </c>
      <c r="B186" t="s">
        <v>175</v>
      </c>
      <c r="C186">
        <v>10</v>
      </c>
      <c r="D186">
        <v>1.2999999999999999E-2</v>
      </c>
      <c r="E186">
        <v>0.06</v>
      </c>
      <c r="F186">
        <v>818</v>
      </c>
    </row>
    <row r="187" spans="1:6" hidden="1" outlineLevel="2" x14ac:dyDescent="0.25">
      <c r="A187" t="s">
        <v>121</v>
      </c>
      <c r="B187" t="s">
        <v>175</v>
      </c>
      <c r="C187">
        <v>10</v>
      </c>
      <c r="D187">
        <v>1.2999999999999999E-2</v>
      </c>
      <c r="E187">
        <v>0.06</v>
      </c>
      <c r="F187" s="2">
        <v>1433</v>
      </c>
    </row>
    <row r="188" spans="1:6" hidden="1" outlineLevel="2" x14ac:dyDescent="0.25">
      <c r="A188" t="s">
        <v>120</v>
      </c>
      <c r="B188" t="s">
        <v>175</v>
      </c>
      <c r="C188">
        <v>10</v>
      </c>
      <c r="D188">
        <v>1.2999999999999999E-2</v>
      </c>
      <c r="E188">
        <v>2.8000000000000001E-2</v>
      </c>
      <c r="F188">
        <v>395</v>
      </c>
    </row>
    <row r="189" spans="1:6" hidden="1" outlineLevel="2" x14ac:dyDescent="0.25">
      <c r="A189" t="s">
        <v>119</v>
      </c>
      <c r="B189" t="s">
        <v>175</v>
      </c>
      <c r="C189">
        <v>10</v>
      </c>
      <c r="D189">
        <v>1.2999999999999999E-2</v>
      </c>
      <c r="E189">
        <v>1.9E-2</v>
      </c>
      <c r="F189">
        <v>644</v>
      </c>
    </row>
    <row r="190" spans="1:6" hidden="1" outlineLevel="2" x14ac:dyDescent="0.25">
      <c r="A190" t="s">
        <v>36</v>
      </c>
      <c r="B190" t="s">
        <v>175</v>
      </c>
      <c r="C190">
        <v>10</v>
      </c>
      <c r="D190">
        <v>1.2E-2</v>
      </c>
      <c r="E190">
        <v>0.2</v>
      </c>
      <c r="F190" s="2">
        <v>11024</v>
      </c>
    </row>
    <row r="191" spans="1:6" hidden="1" outlineLevel="2" x14ac:dyDescent="0.25">
      <c r="A191" t="s">
        <v>20</v>
      </c>
      <c r="B191" t="s">
        <v>175</v>
      </c>
      <c r="C191">
        <v>10</v>
      </c>
      <c r="D191">
        <v>1.2E-2</v>
      </c>
      <c r="E191">
        <v>0.19</v>
      </c>
      <c r="F191" s="2">
        <v>44327</v>
      </c>
    </row>
    <row r="192" spans="1:6" hidden="1" outlineLevel="2" x14ac:dyDescent="0.25">
      <c r="A192" t="s">
        <v>18</v>
      </c>
      <c r="B192" t="s">
        <v>175</v>
      </c>
      <c r="C192">
        <v>10</v>
      </c>
      <c r="D192">
        <v>1.2E-2</v>
      </c>
      <c r="E192">
        <v>0.11</v>
      </c>
      <c r="F192">
        <v>43</v>
      </c>
    </row>
    <row r="193" spans="1:6" hidden="1" outlineLevel="2" x14ac:dyDescent="0.25">
      <c r="A193" t="s">
        <v>35</v>
      </c>
      <c r="B193" t="s">
        <v>175</v>
      </c>
      <c r="C193">
        <v>10</v>
      </c>
      <c r="D193">
        <v>1.2E-2</v>
      </c>
      <c r="E193">
        <v>8.4000000000000005E-2</v>
      </c>
      <c r="F193">
        <v>774</v>
      </c>
    </row>
    <row r="194" spans="1:6" hidden="1" outlineLevel="2" x14ac:dyDescent="0.25">
      <c r="A194" t="s">
        <v>38</v>
      </c>
      <c r="B194" t="s">
        <v>175</v>
      </c>
      <c r="C194">
        <v>10</v>
      </c>
      <c r="D194">
        <v>1.2E-2</v>
      </c>
      <c r="E194">
        <v>6.5000000000000002E-2</v>
      </c>
      <c r="F194">
        <v>972</v>
      </c>
    </row>
    <row r="195" spans="1:6" hidden="1" outlineLevel="2" x14ac:dyDescent="0.25">
      <c r="A195" t="s">
        <v>19</v>
      </c>
      <c r="B195" t="s">
        <v>175</v>
      </c>
      <c r="C195">
        <v>10</v>
      </c>
      <c r="D195">
        <v>1.2E-2</v>
      </c>
      <c r="E195">
        <v>4.4999999999999998E-2</v>
      </c>
      <c r="F195">
        <v>120</v>
      </c>
    </row>
    <row r="196" spans="1:6" hidden="1" outlineLevel="2" x14ac:dyDescent="0.25">
      <c r="A196" t="s">
        <v>120</v>
      </c>
      <c r="B196" t="s">
        <v>175</v>
      </c>
      <c r="C196">
        <v>10</v>
      </c>
      <c r="D196">
        <v>1.2E-2</v>
      </c>
      <c r="E196">
        <v>0.02</v>
      </c>
      <c r="F196">
        <v>395</v>
      </c>
    </row>
    <row r="197" spans="1:6" hidden="1" outlineLevel="2" x14ac:dyDescent="0.25">
      <c r="A197" t="s">
        <v>32</v>
      </c>
      <c r="B197" t="s">
        <v>175</v>
      </c>
      <c r="C197">
        <v>10</v>
      </c>
      <c r="D197">
        <v>1.2E-2</v>
      </c>
      <c r="E197">
        <v>9.1999999999999998E-3</v>
      </c>
      <c r="F197">
        <v>757</v>
      </c>
    </row>
    <row r="198" spans="1:6" hidden="1" outlineLevel="2" x14ac:dyDescent="0.25">
      <c r="A198" t="s">
        <v>24</v>
      </c>
      <c r="B198" t="s">
        <v>175</v>
      </c>
      <c r="C198">
        <v>10</v>
      </c>
      <c r="D198">
        <v>1.2E-2</v>
      </c>
      <c r="E198">
        <v>7.4000000000000003E-3</v>
      </c>
      <c r="F198" s="2">
        <v>1003</v>
      </c>
    </row>
    <row r="199" spans="1:6" hidden="1" outlineLevel="2" x14ac:dyDescent="0.25">
      <c r="A199" t="s">
        <v>152</v>
      </c>
      <c r="B199" t="s">
        <v>175</v>
      </c>
      <c r="C199">
        <v>8</v>
      </c>
      <c r="D199">
        <v>9.7000000000000003E-3</v>
      </c>
      <c r="E199">
        <v>0.24</v>
      </c>
      <c r="F199">
        <v>791</v>
      </c>
    </row>
    <row r="200" spans="1:6" hidden="1" outlineLevel="2" x14ac:dyDescent="0.25">
      <c r="A200" t="s">
        <v>7</v>
      </c>
      <c r="B200" t="s">
        <v>175</v>
      </c>
      <c r="C200">
        <v>2</v>
      </c>
      <c r="D200">
        <v>1.9E-2</v>
      </c>
      <c r="E200">
        <v>0.23</v>
      </c>
      <c r="F200" s="2">
        <v>29236</v>
      </c>
    </row>
    <row r="201" spans="1:6" hidden="1" outlineLevel="2" x14ac:dyDescent="0.25">
      <c r="A201" t="s">
        <v>129</v>
      </c>
      <c r="B201" t="s">
        <v>175</v>
      </c>
      <c r="C201">
        <v>1</v>
      </c>
      <c r="D201">
        <v>6.7000000000000004E-2</v>
      </c>
      <c r="E201">
        <v>0.26</v>
      </c>
      <c r="F201">
        <v>679</v>
      </c>
    </row>
    <row r="202" spans="1:6" hidden="1" outlineLevel="2" x14ac:dyDescent="0.25">
      <c r="A202" t="s">
        <v>128</v>
      </c>
      <c r="B202" t="s">
        <v>175</v>
      </c>
      <c r="C202">
        <v>1</v>
      </c>
      <c r="D202">
        <v>6.7000000000000004E-2</v>
      </c>
      <c r="E202">
        <v>2.5000000000000001E-2</v>
      </c>
      <c r="F202">
        <v>474</v>
      </c>
    </row>
    <row r="203" spans="1:6" hidden="1" outlineLevel="2" x14ac:dyDescent="0.25">
      <c r="A203" t="s">
        <v>177</v>
      </c>
      <c r="B203" t="s">
        <v>175</v>
      </c>
      <c r="C203">
        <v>1</v>
      </c>
      <c r="D203">
        <v>6.7000000000000004E-2</v>
      </c>
      <c r="E203">
        <v>2.1000000000000001E-2</v>
      </c>
      <c r="F203">
        <v>434</v>
      </c>
    </row>
    <row r="204" spans="1:6" hidden="1" outlineLevel="2" x14ac:dyDescent="0.25">
      <c r="A204" t="s">
        <v>178</v>
      </c>
      <c r="B204" t="s">
        <v>175</v>
      </c>
      <c r="C204">
        <v>1</v>
      </c>
      <c r="D204">
        <v>6.7000000000000004E-2</v>
      </c>
      <c r="E204">
        <v>1.6E-2</v>
      </c>
      <c r="F204">
        <v>364</v>
      </c>
    </row>
    <row r="205" spans="1:6" hidden="1" outlineLevel="2" x14ac:dyDescent="0.25">
      <c r="A205" t="s">
        <v>179</v>
      </c>
      <c r="B205" t="s">
        <v>175</v>
      </c>
      <c r="C205">
        <v>1</v>
      </c>
      <c r="D205">
        <v>6.7000000000000004E-2</v>
      </c>
      <c r="E205">
        <v>1.0999999999999999E-2</v>
      </c>
      <c r="F205">
        <v>485</v>
      </c>
    </row>
    <row r="206" spans="1:6" hidden="1" outlineLevel="2" x14ac:dyDescent="0.25">
      <c r="A206" t="s">
        <v>180</v>
      </c>
      <c r="B206" t="s">
        <v>175</v>
      </c>
      <c r="C206">
        <v>1</v>
      </c>
      <c r="D206">
        <v>6.7000000000000004E-2</v>
      </c>
      <c r="E206">
        <v>6.0000000000000001E-3</v>
      </c>
      <c r="F206">
        <v>548</v>
      </c>
    </row>
    <row r="207" spans="1:6" hidden="1" outlineLevel="2" x14ac:dyDescent="0.25">
      <c r="A207" t="s">
        <v>138</v>
      </c>
      <c r="B207" t="s">
        <v>175</v>
      </c>
      <c r="C207">
        <v>1</v>
      </c>
      <c r="D207">
        <v>9.4999999999999998E-3</v>
      </c>
      <c r="E207">
        <v>0.39</v>
      </c>
      <c r="F207" s="2">
        <v>1318</v>
      </c>
    </row>
    <row r="208" spans="1:6" hidden="1" outlineLevel="2" x14ac:dyDescent="0.25">
      <c r="A208" t="s">
        <v>127</v>
      </c>
      <c r="B208" t="s">
        <v>175</v>
      </c>
      <c r="C208">
        <v>1</v>
      </c>
      <c r="D208">
        <v>9.4999999999999998E-3</v>
      </c>
      <c r="E208">
        <v>3.9E-2</v>
      </c>
      <c r="F208" s="2">
        <v>1023</v>
      </c>
    </row>
    <row r="209" spans="1:6" hidden="1" outlineLevel="2" x14ac:dyDescent="0.25">
      <c r="A209" t="s">
        <v>131</v>
      </c>
      <c r="B209" t="s">
        <v>175</v>
      </c>
      <c r="C209">
        <v>1</v>
      </c>
      <c r="D209">
        <v>9.4999999999999998E-3</v>
      </c>
      <c r="E209">
        <v>2.9000000000000001E-2</v>
      </c>
      <c r="F209">
        <v>173</v>
      </c>
    </row>
    <row r="210" spans="1:6" hidden="1" outlineLevel="2" x14ac:dyDescent="0.25">
      <c r="A210" t="s">
        <v>135</v>
      </c>
      <c r="B210" t="s">
        <v>175</v>
      </c>
      <c r="C210">
        <v>1</v>
      </c>
      <c r="D210">
        <v>9.4999999999999998E-3</v>
      </c>
      <c r="E210">
        <v>2.5999999999999999E-2</v>
      </c>
      <c r="F210">
        <v>664</v>
      </c>
    </row>
    <row r="211" spans="1:6" hidden="1" outlineLevel="2" x14ac:dyDescent="0.25">
      <c r="A211" t="s">
        <v>132</v>
      </c>
      <c r="B211" t="s">
        <v>175</v>
      </c>
      <c r="C211">
        <v>1</v>
      </c>
      <c r="D211">
        <v>9.4999999999999998E-3</v>
      </c>
      <c r="E211">
        <v>2.5000000000000001E-2</v>
      </c>
      <c r="F211">
        <v>160</v>
      </c>
    </row>
    <row r="212" spans="1:6" hidden="1" outlineLevel="2" x14ac:dyDescent="0.25">
      <c r="A212" t="s">
        <v>126</v>
      </c>
      <c r="B212" t="s">
        <v>175</v>
      </c>
      <c r="C212">
        <v>1</v>
      </c>
      <c r="D212">
        <v>9.4999999999999998E-3</v>
      </c>
      <c r="E212">
        <v>2.1000000000000001E-2</v>
      </c>
      <c r="F212">
        <v>591</v>
      </c>
    </row>
    <row r="213" spans="1:6" hidden="1" outlineLevel="2" x14ac:dyDescent="0.25">
      <c r="A213" t="s">
        <v>191</v>
      </c>
      <c r="B213" t="s">
        <v>175</v>
      </c>
      <c r="C213">
        <v>1</v>
      </c>
      <c r="D213">
        <v>9.4999999999999998E-3</v>
      </c>
      <c r="E213">
        <v>0.02</v>
      </c>
      <c r="F213" s="2">
        <v>3336</v>
      </c>
    </row>
    <row r="214" spans="1:6" hidden="1" outlineLevel="2" x14ac:dyDescent="0.25">
      <c r="A214" t="s">
        <v>133</v>
      </c>
      <c r="B214" t="s">
        <v>175</v>
      </c>
      <c r="C214">
        <v>1</v>
      </c>
      <c r="D214">
        <v>9.4999999999999998E-3</v>
      </c>
      <c r="E214">
        <v>1.6E-2</v>
      </c>
      <c r="F214">
        <v>162</v>
      </c>
    </row>
    <row r="215" spans="1:6" hidden="1" outlineLevel="2" x14ac:dyDescent="0.25">
      <c r="A215" t="s">
        <v>137</v>
      </c>
      <c r="B215" t="s">
        <v>175</v>
      </c>
      <c r="C215">
        <v>1</v>
      </c>
      <c r="D215">
        <v>9.4999999999999998E-3</v>
      </c>
      <c r="E215">
        <v>1.4999999999999999E-2</v>
      </c>
      <c r="F215">
        <v>43</v>
      </c>
    </row>
    <row r="216" spans="1:6" outlineLevel="1" collapsed="1" x14ac:dyDescent="0.25">
      <c r="B216" s="1" t="s">
        <v>194</v>
      </c>
      <c r="C216">
        <f>SUBTOTAL(9,C173:C215)</f>
        <v>379</v>
      </c>
      <c r="D216">
        <f>SUBTOTAL(9,D173:D215)</f>
        <v>0.9671999999999995</v>
      </c>
      <c r="E216">
        <f>SUBTOTAL(9,E173:E215)</f>
        <v>154.20959999999994</v>
      </c>
      <c r="F216">
        <f>SUBTOTAL(9,F173:F215)</f>
        <v>408195</v>
      </c>
    </row>
    <row r="217" spans="1:6" hidden="1" outlineLevel="2" x14ac:dyDescent="0.25">
      <c r="A217" t="s">
        <v>140</v>
      </c>
      <c r="B217" t="s">
        <v>166</v>
      </c>
      <c r="C217">
        <v>84</v>
      </c>
      <c r="D217">
        <v>0.12</v>
      </c>
      <c r="E217">
        <v>0.47</v>
      </c>
      <c r="F217" s="2">
        <v>23374</v>
      </c>
    </row>
    <row r="218" spans="1:6" hidden="1" outlineLevel="2" x14ac:dyDescent="0.25">
      <c r="A218" t="s">
        <v>7</v>
      </c>
      <c r="B218" t="s">
        <v>166</v>
      </c>
      <c r="C218">
        <v>47</v>
      </c>
      <c r="D218">
        <v>5.3999999999999999E-2</v>
      </c>
      <c r="E218">
        <v>4.8000000000000001E-2</v>
      </c>
      <c r="F218" s="2">
        <v>6182</v>
      </c>
    </row>
    <row r="219" spans="1:6" hidden="1" outlineLevel="2" x14ac:dyDescent="0.25">
      <c r="A219" t="s">
        <v>142</v>
      </c>
      <c r="B219" t="s">
        <v>166</v>
      </c>
      <c r="C219">
        <v>29</v>
      </c>
      <c r="D219">
        <v>3.3000000000000002E-2</v>
      </c>
      <c r="E219">
        <v>25.6</v>
      </c>
      <c r="F219" s="2">
        <v>218369</v>
      </c>
    </row>
    <row r="220" spans="1:6" hidden="1" outlineLevel="2" x14ac:dyDescent="0.25">
      <c r="A220" t="s">
        <v>143</v>
      </c>
      <c r="B220" t="s">
        <v>166</v>
      </c>
      <c r="C220">
        <v>24</v>
      </c>
      <c r="D220">
        <v>3.1E-2</v>
      </c>
      <c r="E220">
        <v>30.8</v>
      </c>
      <c r="F220" s="2">
        <v>155414</v>
      </c>
    </row>
    <row r="221" spans="1:6" hidden="1" outlineLevel="2" x14ac:dyDescent="0.25">
      <c r="A221" t="s">
        <v>181</v>
      </c>
      <c r="B221" t="s">
        <v>166</v>
      </c>
      <c r="C221">
        <v>23</v>
      </c>
      <c r="D221">
        <v>3.1E-2</v>
      </c>
      <c r="E221">
        <v>29.6</v>
      </c>
      <c r="F221" s="2">
        <v>256737</v>
      </c>
    </row>
    <row r="222" spans="1:6" hidden="1" outlineLevel="2" x14ac:dyDescent="0.25">
      <c r="A222" t="s">
        <v>15</v>
      </c>
      <c r="B222" t="s">
        <v>166</v>
      </c>
      <c r="C222">
        <v>18</v>
      </c>
      <c r="D222">
        <v>2.1000000000000001E-2</v>
      </c>
      <c r="E222">
        <v>6.7000000000000002E-3</v>
      </c>
      <c r="F222" s="2">
        <v>6590</v>
      </c>
    </row>
    <row r="223" spans="1:6" hidden="1" outlineLevel="2" x14ac:dyDescent="0.25">
      <c r="A223" t="s">
        <v>22</v>
      </c>
      <c r="B223" t="s">
        <v>166</v>
      </c>
      <c r="C223">
        <v>18</v>
      </c>
      <c r="D223">
        <v>2.1000000000000001E-2</v>
      </c>
      <c r="E223">
        <v>6.4999999999999997E-3</v>
      </c>
      <c r="F223" s="2">
        <v>20115</v>
      </c>
    </row>
    <row r="224" spans="1:6" hidden="1" outlineLevel="2" x14ac:dyDescent="0.25">
      <c r="A224" t="s">
        <v>18</v>
      </c>
      <c r="B224" t="s">
        <v>166</v>
      </c>
      <c r="C224">
        <v>16</v>
      </c>
      <c r="D224">
        <v>1.7999999999999999E-2</v>
      </c>
      <c r="E224">
        <v>7.6E-3</v>
      </c>
      <c r="F224">
        <v>43</v>
      </c>
    </row>
    <row r="225" spans="1:6" hidden="1" outlineLevel="2" x14ac:dyDescent="0.25">
      <c r="A225" t="s">
        <v>149</v>
      </c>
      <c r="B225" t="s">
        <v>166</v>
      </c>
      <c r="C225">
        <v>12</v>
      </c>
      <c r="D225">
        <v>1.6E-2</v>
      </c>
      <c r="E225">
        <v>0.46</v>
      </c>
      <c r="F225">
        <v>215</v>
      </c>
    </row>
    <row r="226" spans="1:6" hidden="1" outlineLevel="2" x14ac:dyDescent="0.25">
      <c r="A226" t="s">
        <v>148</v>
      </c>
      <c r="B226" t="s">
        <v>166</v>
      </c>
      <c r="C226">
        <v>12</v>
      </c>
      <c r="D226">
        <v>1.6E-2</v>
      </c>
      <c r="E226">
        <v>0.22</v>
      </c>
      <c r="F226">
        <v>210</v>
      </c>
    </row>
    <row r="227" spans="1:6" hidden="1" outlineLevel="2" x14ac:dyDescent="0.25">
      <c r="A227" t="s">
        <v>182</v>
      </c>
      <c r="B227" t="s">
        <v>166</v>
      </c>
      <c r="C227">
        <v>12</v>
      </c>
      <c r="D227">
        <v>1.6E-2</v>
      </c>
      <c r="E227">
        <v>0</v>
      </c>
      <c r="F227">
        <v>0</v>
      </c>
    </row>
    <row r="228" spans="1:6" hidden="1" outlineLevel="2" x14ac:dyDescent="0.25">
      <c r="A228" t="s">
        <v>183</v>
      </c>
      <c r="B228" t="s">
        <v>166</v>
      </c>
      <c r="C228">
        <v>12</v>
      </c>
      <c r="D228">
        <v>1.6E-2</v>
      </c>
      <c r="E228">
        <v>0</v>
      </c>
      <c r="F228">
        <v>0</v>
      </c>
    </row>
    <row r="229" spans="1:6" hidden="1" outlineLevel="2" x14ac:dyDescent="0.25">
      <c r="A229" t="s">
        <v>151</v>
      </c>
      <c r="B229" t="s">
        <v>166</v>
      </c>
      <c r="C229">
        <v>11</v>
      </c>
      <c r="D229">
        <v>1.2999999999999999E-2</v>
      </c>
      <c r="E229">
        <v>0.02</v>
      </c>
      <c r="F229">
        <v>942</v>
      </c>
    </row>
    <row r="230" spans="1:6" hidden="1" outlineLevel="2" x14ac:dyDescent="0.25">
      <c r="A230" t="s">
        <v>39</v>
      </c>
      <c r="B230" t="s">
        <v>166</v>
      </c>
      <c r="C230">
        <v>9</v>
      </c>
      <c r="D230">
        <v>0.01</v>
      </c>
      <c r="E230">
        <v>3.6999999999999998E-2</v>
      </c>
      <c r="F230">
        <v>603</v>
      </c>
    </row>
    <row r="231" spans="1:6" hidden="1" outlineLevel="2" x14ac:dyDescent="0.25">
      <c r="A231" t="s">
        <v>20</v>
      </c>
      <c r="B231" t="s">
        <v>166</v>
      </c>
      <c r="C231">
        <v>9</v>
      </c>
      <c r="D231">
        <v>0.01</v>
      </c>
      <c r="E231">
        <v>1.7000000000000001E-2</v>
      </c>
      <c r="F231" s="2">
        <v>27927</v>
      </c>
    </row>
    <row r="232" spans="1:6" hidden="1" outlineLevel="2" x14ac:dyDescent="0.25">
      <c r="A232" t="s">
        <v>36</v>
      </c>
      <c r="B232" t="s">
        <v>166</v>
      </c>
      <c r="C232">
        <v>9</v>
      </c>
      <c r="D232">
        <v>0.01</v>
      </c>
      <c r="E232">
        <v>1.6E-2</v>
      </c>
      <c r="F232" s="2">
        <v>7212</v>
      </c>
    </row>
    <row r="233" spans="1:6" hidden="1" outlineLevel="2" x14ac:dyDescent="0.25">
      <c r="A233" t="s">
        <v>152</v>
      </c>
      <c r="B233" t="s">
        <v>166</v>
      </c>
      <c r="C233">
        <v>9</v>
      </c>
      <c r="D233">
        <v>0.01</v>
      </c>
      <c r="E233">
        <v>9.7000000000000003E-3</v>
      </c>
      <c r="F233">
        <v>791</v>
      </c>
    </row>
    <row r="234" spans="1:6" hidden="1" outlineLevel="2" x14ac:dyDescent="0.25">
      <c r="A234" t="s">
        <v>19</v>
      </c>
      <c r="B234" t="s">
        <v>166</v>
      </c>
      <c r="C234">
        <v>9</v>
      </c>
      <c r="D234">
        <v>0.01</v>
      </c>
      <c r="E234">
        <v>9.1000000000000004E-3</v>
      </c>
      <c r="F234">
        <v>174</v>
      </c>
    </row>
    <row r="235" spans="1:6" hidden="1" outlineLevel="2" x14ac:dyDescent="0.25">
      <c r="A235" t="s">
        <v>38</v>
      </c>
      <c r="B235" t="s">
        <v>166</v>
      </c>
      <c r="C235">
        <v>9</v>
      </c>
      <c r="D235">
        <v>0.01</v>
      </c>
      <c r="E235">
        <v>2.8E-3</v>
      </c>
      <c r="F235">
        <v>972</v>
      </c>
    </row>
    <row r="236" spans="1:6" hidden="1" outlineLevel="2" x14ac:dyDescent="0.25">
      <c r="A236" t="s">
        <v>35</v>
      </c>
      <c r="B236" t="s">
        <v>166</v>
      </c>
      <c r="C236">
        <v>9</v>
      </c>
      <c r="D236">
        <v>0.01</v>
      </c>
      <c r="E236">
        <v>2.7000000000000001E-3</v>
      </c>
      <c r="F236">
        <v>774</v>
      </c>
    </row>
    <row r="237" spans="1:6" hidden="1" outlineLevel="2" x14ac:dyDescent="0.25">
      <c r="A237" t="s">
        <v>37</v>
      </c>
      <c r="B237" t="s">
        <v>166</v>
      </c>
      <c r="C237">
        <v>9</v>
      </c>
      <c r="D237">
        <v>0.01</v>
      </c>
      <c r="E237">
        <v>1.9E-3</v>
      </c>
      <c r="F237">
        <v>818</v>
      </c>
    </row>
    <row r="238" spans="1:6" hidden="1" outlineLevel="2" x14ac:dyDescent="0.25">
      <c r="A238" t="s">
        <v>32</v>
      </c>
      <c r="B238" t="s">
        <v>166</v>
      </c>
      <c r="C238">
        <v>9</v>
      </c>
      <c r="D238">
        <v>0.01</v>
      </c>
      <c r="E238">
        <v>1.8E-3</v>
      </c>
      <c r="F238">
        <v>757</v>
      </c>
    </row>
    <row r="239" spans="1:6" hidden="1" outlineLevel="2" x14ac:dyDescent="0.25">
      <c r="A239" t="s">
        <v>24</v>
      </c>
      <c r="B239" t="s">
        <v>166</v>
      </c>
      <c r="C239">
        <v>9</v>
      </c>
      <c r="D239">
        <v>0.01</v>
      </c>
      <c r="E239">
        <v>1.6999999999999999E-3</v>
      </c>
      <c r="F239" s="2">
        <v>1003</v>
      </c>
    </row>
    <row r="240" spans="1:6" hidden="1" outlineLevel="2" x14ac:dyDescent="0.25">
      <c r="A240" t="s">
        <v>26</v>
      </c>
      <c r="B240" t="s">
        <v>166</v>
      </c>
      <c r="C240">
        <v>7</v>
      </c>
      <c r="D240">
        <v>1.2E-2</v>
      </c>
      <c r="E240">
        <v>3.2000000000000001E-2</v>
      </c>
      <c r="F240" s="2">
        <v>266730</v>
      </c>
    </row>
    <row r="241" spans="1:6" hidden="1" outlineLevel="2" x14ac:dyDescent="0.25">
      <c r="A241" t="s">
        <v>185</v>
      </c>
      <c r="B241" t="s">
        <v>166</v>
      </c>
      <c r="C241">
        <v>7</v>
      </c>
      <c r="D241">
        <v>1.2E-2</v>
      </c>
      <c r="E241">
        <v>0.02</v>
      </c>
      <c r="F241">
        <v>828</v>
      </c>
    </row>
    <row r="242" spans="1:6" hidden="1" outlineLevel="2" x14ac:dyDescent="0.25">
      <c r="A242" t="s">
        <v>186</v>
      </c>
      <c r="B242" t="s">
        <v>166</v>
      </c>
      <c r="C242">
        <v>7</v>
      </c>
      <c r="D242">
        <v>1.2E-2</v>
      </c>
      <c r="E242">
        <v>1.7999999999999999E-2</v>
      </c>
      <c r="F242">
        <v>324</v>
      </c>
    </row>
    <row r="243" spans="1:6" hidden="1" outlineLevel="2" x14ac:dyDescent="0.25">
      <c r="A243" t="s">
        <v>187</v>
      </c>
      <c r="B243" t="s">
        <v>166</v>
      </c>
      <c r="C243">
        <v>7</v>
      </c>
      <c r="D243">
        <v>1.2E-2</v>
      </c>
      <c r="E243">
        <v>1.7000000000000001E-2</v>
      </c>
      <c r="F243">
        <v>324</v>
      </c>
    </row>
    <row r="244" spans="1:6" hidden="1" outlineLevel="2" x14ac:dyDescent="0.25">
      <c r="A244" t="s">
        <v>188</v>
      </c>
      <c r="B244" t="s">
        <v>166</v>
      </c>
      <c r="C244">
        <v>7</v>
      </c>
      <c r="D244">
        <v>1.2E-2</v>
      </c>
      <c r="E244">
        <v>1.6E-2</v>
      </c>
      <c r="F244">
        <v>845</v>
      </c>
    </row>
    <row r="245" spans="1:6" hidden="1" outlineLevel="2" x14ac:dyDescent="0.25">
      <c r="A245" t="s">
        <v>189</v>
      </c>
      <c r="B245" t="s">
        <v>166</v>
      </c>
      <c r="C245">
        <v>7</v>
      </c>
      <c r="D245">
        <v>1.2E-2</v>
      </c>
      <c r="E245">
        <v>1.4999999999999999E-2</v>
      </c>
      <c r="F245" s="2">
        <v>3728</v>
      </c>
    </row>
    <row r="246" spans="1:6" hidden="1" outlineLevel="2" x14ac:dyDescent="0.25">
      <c r="A246" t="s">
        <v>25</v>
      </c>
      <c r="B246" t="s">
        <v>166</v>
      </c>
      <c r="C246">
        <v>7</v>
      </c>
      <c r="D246">
        <v>1.2E-2</v>
      </c>
      <c r="E246">
        <v>1.4E-2</v>
      </c>
      <c r="F246" s="2">
        <v>101417</v>
      </c>
    </row>
    <row r="247" spans="1:6" hidden="1" outlineLevel="2" x14ac:dyDescent="0.25">
      <c r="A247" t="s">
        <v>190</v>
      </c>
      <c r="B247" t="s">
        <v>166</v>
      </c>
      <c r="C247">
        <v>7</v>
      </c>
      <c r="D247">
        <v>1.2E-2</v>
      </c>
      <c r="E247">
        <v>1.2E-2</v>
      </c>
      <c r="F247" s="2">
        <v>2027</v>
      </c>
    </row>
    <row r="248" spans="1:6" outlineLevel="1" collapsed="1" x14ac:dyDescent="0.25">
      <c r="B248" s="1" t="s">
        <v>195</v>
      </c>
      <c r="C248">
        <f>SUBTOTAL(9,C217:C247)</f>
        <v>464</v>
      </c>
      <c r="D248">
        <f>SUBTOTAL(9,D217:D247)</f>
        <v>0.60200000000000031</v>
      </c>
      <c r="E248">
        <f>SUBTOTAL(9,E217:E247)</f>
        <v>87.482499999999987</v>
      </c>
      <c r="F248" s="2">
        <f>SUBTOTAL(9,F217:F247)</f>
        <v>1105445</v>
      </c>
    </row>
    <row r="249" spans="1:6" x14ac:dyDescent="0.25">
      <c r="B249" s="1" t="s">
        <v>196</v>
      </c>
      <c r="C249">
        <f>SUBTOTAL(9,C2:C247)</f>
        <v>18289</v>
      </c>
      <c r="D249">
        <f>SUBTOTAL(9,D2:D247)</f>
        <v>32.658199999999987</v>
      </c>
      <c r="E249">
        <f>SUBTOTAL(9,E2:E247)</f>
        <v>522.48950000000013</v>
      </c>
      <c r="F249" s="2">
        <f>SUBTOTAL(9,F2:F247)</f>
        <v>6027240.5</v>
      </c>
    </row>
  </sheetData>
  <sortState ref="A2:F24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6" sqref="E6"/>
    </sheetView>
  </sheetViews>
  <sheetFormatPr defaultRowHeight="15" x14ac:dyDescent="0.25"/>
  <cols>
    <col min="1" max="1" width="20.42578125" bestFit="1" customWidth="1"/>
  </cols>
  <sheetData>
    <row r="1" spans="1:3" x14ac:dyDescent="0.25">
      <c r="A1" s="1" t="s">
        <v>5</v>
      </c>
    </row>
    <row r="2" spans="1:3" x14ac:dyDescent="0.25">
      <c r="A2" t="s">
        <v>1</v>
      </c>
      <c r="B2">
        <v>619</v>
      </c>
    </row>
    <row r="3" spans="1:3" x14ac:dyDescent="0.25">
      <c r="A3" t="s">
        <v>2</v>
      </c>
      <c r="B3">
        <v>266</v>
      </c>
    </row>
    <row r="4" spans="1:3" x14ac:dyDescent="0.25">
      <c r="A4" t="s">
        <v>0</v>
      </c>
      <c r="B4">
        <v>360.88333</v>
      </c>
      <c r="C4" t="s">
        <v>3</v>
      </c>
    </row>
    <row r="6" spans="1:3" ht="15.75" thickBot="1" x14ac:dyDescent="0.3">
      <c r="A6" t="s">
        <v>4</v>
      </c>
      <c r="B6" s="32">
        <f>(B3*B4)/3600</f>
        <v>26.665268272222221</v>
      </c>
    </row>
    <row r="7" spans="1:3" ht="15.75" thickTop="1" x14ac:dyDescent="0.25"/>
    <row r="8" spans="1:3" x14ac:dyDescent="0.25">
      <c r="A8" s="1" t="s">
        <v>6</v>
      </c>
    </row>
    <row r="9" spans="1:3" x14ac:dyDescent="0.25">
      <c r="A9" t="s">
        <v>1</v>
      </c>
      <c r="B9">
        <v>4303</v>
      </c>
    </row>
    <row r="10" spans="1:3" x14ac:dyDescent="0.25">
      <c r="A10" t="s">
        <v>0</v>
      </c>
      <c r="B10">
        <v>420.08332999999999</v>
      </c>
    </row>
    <row r="12" spans="1:3" ht="15.75" thickBot="1" x14ac:dyDescent="0.3">
      <c r="A12" t="s">
        <v>4</v>
      </c>
      <c r="B12" s="32">
        <f>(B9*B10)/(3600*8*20)</f>
        <v>3.1382266822743055</v>
      </c>
    </row>
    <row r="13" spans="1:3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D10" sqref="D10"/>
    </sheetView>
  </sheetViews>
  <sheetFormatPr defaultRowHeight="15" x14ac:dyDescent="0.25"/>
  <cols>
    <col min="1" max="1" width="30.7109375" bestFit="1" customWidth="1"/>
    <col min="2" max="2" width="22.42578125" bestFit="1" customWidth="1"/>
  </cols>
  <sheetData>
    <row r="1" spans="1:2" x14ac:dyDescent="0.25">
      <c r="A1" s="27" t="s">
        <v>201</v>
      </c>
      <c r="B1" s="26"/>
    </row>
    <row r="2" spans="1:2" x14ac:dyDescent="0.25">
      <c r="A2" s="27" t="s">
        <v>202</v>
      </c>
      <c r="B2" s="27" t="s">
        <v>207</v>
      </c>
    </row>
    <row r="3" spans="1:2" x14ac:dyDescent="0.25">
      <c r="A3" s="28" t="s">
        <v>203</v>
      </c>
      <c r="B3" s="29">
        <v>0.5</v>
      </c>
    </row>
    <row r="4" spans="1:2" x14ac:dyDescent="0.25">
      <c r="A4" s="28" t="s">
        <v>204</v>
      </c>
      <c r="B4" s="29">
        <v>0.39</v>
      </c>
    </row>
    <row r="5" spans="1:2" x14ac:dyDescent="0.25">
      <c r="A5" s="28" t="s">
        <v>205</v>
      </c>
      <c r="B5" s="29">
        <v>0.05</v>
      </c>
    </row>
    <row r="6" spans="1:2" x14ac:dyDescent="0.25">
      <c r="A6" s="38" t="s">
        <v>206</v>
      </c>
      <c r="B6" s="42">
        <v>0.06</v>
      </c>
    </row>
    <row r="7" spans="1:2" s="39" customFormat="1" x14ac:dyDescent="0.25">
      <c r="B7" s="40"/>
    </row>
    <row r="8" spans="1:2" x14ac:dyDescent="0.25">
      <c r="A8" s="27" t="s">
        <v>208</v>
      </c>
      <c r="B8" s="26"/>
    </row>
    <row r="9" spans="1:2" x14ac:dyDescent="0.25">
      <c r="A9" s="27" t="s">
        <v>209</v>
      </c>
      <c r="B9" s="27" t="s">
        <v>207</v>
      </c>
    </row>
    <row r="10" spans="1:2" x14ac:dyDescent="0.25">
      <c r="A10" s="28" t="s">
        <v>210</v>
      </c>
      <c r="B10" s="29">
        <v>0.5</v>
      </c>
    </row>
    <row r="11" spans="1:2" x14ac:dyDescent="0.25">
      <c r="A11" s="28" t="s">
        <v>211</v>
      </c>
      <c r="B11" s="29">
        <v>0.21</v>
      </c>
    </row>
    <row r="12" spans="1:2" x14ac:dyDescent="0.25">
      <c r="A12" s="28" t="s">
        <v>212</v>
      </c>
      <c r="B12" s="29">
        <v>0.16</v>
      </c>
    </row>
    <row r="13" spans="1:2" x14ac:dyDescent="0.25">
      <c r="A13" s="28" t="s">
        <v>213</v>
      </c>
      <c r="B13" s="29">
        <v>0.09</v>
      </c>
    </row>
    <row r="14" spans="1:2" x14ac:dyDescent="0.25">
      <c r="A14" s="38" t="s">
        <v>214</v>
      </c>
      <c r="B14" s="42">
        <v>0.04</v>
      </c>
    </row>
    <row r="15" spans="1:2" s="39" customFormat="1" x14ac:dyDescent="0.25">
      <c r="B15" s="40"/>
    </row>
    <row r="16" spans="1:2" x14ac:dyDescent="0.25">
      <c r="A16" s="27" t="s">
        <v>215</v>
      </c>
      <c r="B16" s="26"/>
    </row>
    <row r="17" spans="1:2" x14ac:dyDescent="0.25">
      <c r="A17" s="27" t="s">
        <v>216</v>
      </c>
      <c r="B17" s="27" t="s">
        <v>207</v>
      </c>
    </row>
    <row r="18" spans="1:2" x14ac:dyDescent="0.25">
      <c r="A18" s="30" t="s">
        <v>217</v>
      </c>
      <c r="B18" s="31">
        <v>0.01</v>
      </c>
    </row>
    <row r="19" spans="1:2" s="39" customFormat="1" x14ac:dyDescent="0.25">
      <c r="A19" s="33"/>
      <c r="B19" s="41"/>
    </row>
    <row r="20" spans="1:2" x14ac:dyDescent="0.25">
      <c r="A20" s="35" t="s">
        <v>218</v>
      </c>
    </row>
    <row r="21" spans="1:2" x14ac:dyDescent="0.25">
      <c r="A21" s="34" t="s">
        <v>222</v>
      </c>
      <c r="B21" s="34" t="s">
        <v>219</v>
      </c>
    </row>
    <row r="22" spans="1:2" x14ac:dyDescent="0.25">
      <c r="A22" s="36" t="s">
        <v>220</v>
      </c>
      <c r="B22" s="28">
        <v>30</v>
      </c>
    </row>
    <row r="23" spans="1:2" x14ac:dyDescent="0.25">
      <c r="A23" s="36" t="s">
        <v>221</v>
      </c>
      <c r="B23" s="28">
        <v>5</v>
      </c>
    </row>
    <row r="24" spans="1:2" x14ac:dyDescent="0.25">
      <c r="A24" s="37" t="s">
        <v>223</v>
      </c>
      <c r="B24" s="38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PERFORMANCE_ANALYSIS</vt:lpstr>
      <vt:lpstr>SP_2010_BASELINE</vt:lpstr>
      <vt:lpstr>SP_2013_BASELINE</vt:lpstr>
      <vt:lpstr>USAGE_CALCULATIONS</vt:lpstr>
      <vt:lpstr>CONFIG_DETAILS</vt:lpstr>
    </vt:vector>
  </TitlesOfParts>
  <Company>UBC FOM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Derouin</dc:creator>
  <cp:lastModifiedBy>Russ Derouin</cp:lastModifiedBy>
  <dcterms:created xsi:type="dcterms:W3CDTF">2014-09-16T18:34:59Z</dcterms:created>
  <dcterms:modified xsi:type="dcterms:W3CDTF">2014-09-17T17:03:33Z</dcterms:modified>
</cp:coreProperties>
</file>