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cn3pfsh204cdot\home_2\BBGB\Desktop\"/>
    </mc:Choice>
  </mc:AlternateContent>
  <xr:revisionPtr revIDLastSave="0" documentId="8_{A43E70EB-E63B-4BD0-B3F6-1942C3F7F5D2}" xr6:coauthVersionLast="31" xr6:coauthVersionMax="31" xr10:uidLastSave="{00000000-0000-0000-0000-000000000000}"/>
  <bookViews>
    <workbookView xWindow="0" yWindow="0" windowWidth="24000" windowHeight="14610" xr2:uid="{573B11C8-145D-443D-8D1D-B2CA5BA62257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1" i="1" l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J7" i="1" l="1"/>
  <c r="I7" i="1"/>
  <c r="H7" i="1"/>
  <c r="G7" i="1"/>
  <c r="F7" i="1"/>
  <c r="E7" i="1"/>
  <c r="D7" i="1"/>
  <c r="D18" i="1"/>
  <c r="E18" i="1"/>
  <c r="F18" i="1"/>
  <c r="G18" i="1"/>
  <c r="H18" i="1"/>
  <c r="I18" i="1"/>
  <c r="J18" i="1"/>
</calcChain>
</file>

<file path=xl/sharedStrings.xml><?xml version="1.0" encoding="utf-8"?>
<sst xmlns="http://schemas.openxmlformats.org/spreadsheetml/2006/main" count="3171" uniqueCount="1249">
  <si>
    <t>Network Id</t>
  </si>
  <si>
    <t>Workshop</t>
  </si>
  <si>
    <t>Retail</t>
  </si>
  <si>
    <t>Tyre Stockist</t>
  </si>
  <si>
    <t>Battery Stockist</t>
  </si>
  <si>
    <t>Repair Cars</t>
  </si>
  <si>
    <t>Repair Vans</t>
  </si>
  <si>
    <t>Repair Caravans</t>
  </si>
  <si>
    <t>Repair Motorcyles</t>
  </si>
  <si>
    <t>Opening Hours Week Days</t>
  </si>
  <si>
    <t>Opening Hours Week Ends</t>
  </si>
  <si>
    <t>No</t>
  </si>
  <si>
    <t>Yes</t>
  </si>
  <si>
    <t>NA</t>
  </si>
  <si>
    <t>Closed</t>
  </si>
  <si>
    <t>yes</t>
  </si>
  <si>
    <t>0830 - 1730</t>
  </si>
  <si>
    <t>SAT 1000 - 1200</t>
  </si>
  <si>
    <t>0800 - 1730</t>
  </si>
  <si>
    <t>0800 - 1700</t>
  </si>
  <si>
    <t>0800 - 1800</t>
  </si>
  <si>
    <t>0830 - 1700</t>
  </si>
  <si>
    <t>0700 - 1700</t>
  </si>
  <si>
    <t>0830 - 1800</t>
  </si>
  <si>
    <t>0800 -1700</t>
  </si>
  <si>
    <t xml:space="preserve">24 Hours </t>
  </si>
  <si>
    <t>0800- 1700</t>
  </si>
  <si>
    <t>0900 - 1700</t>
  </si>
  <si>
    <t xml:space="preserve">Yes </t>
  </si>
  <si>
    <t>0700 - 2100</t>
  </si>
  <si>
    <t xml:space="preserve">Closed </t>
  </si>
  <si>
    <t>SAT 0900 - 1200</t>
  </si>
  <si>
    <t xml:space="preserve">0800 - 1700 </t>
  </si>
  <si>
    <t>SAT 0800 - 1300</t>
  </si>
  <si>
    <t>SAT 0800 - 1200</t>
  </si>
  <si>
    <t xml:space="preserve">0900 - 1600 </t>
  </si>
  <si>
    <t>0900 - 1800</t>
  </si>
  <si>
    <t>SAT 0800 - 1730 - SUN 1030 - 1730</t>
  </si>
  <si>
    <t>SAT 1000-1600</t>
  </si>
  <si>
    <t>SAT 0830 - 1200</t>
  </si>
  <si>
    <t>SAT 0830 - 1700</t>
  </si>
  <si>
    <t>SAT 0830 - 1300</t>
  </si>
  <si>
    <t>SAT 0800 - 1230</t>
  </si>
  <si>
    <t>SAT 0900 - 1500</t>
  </si>
  <si>
    <t>SAT 0700 - 2100</t>
  </si>
  <si>
    <t>SAT 0900 - 1230</t>
  </si>
  <si>
    <t>SAT 0800 - 1700</t>
  </si>
  <si>
    <t>SAT 0900 - 1730</t>
  </si>
  <si>
    <t xml:space="preserve">0830 - 1700 </t>
  </si>
  <si>
    <t>SAT 0900 - 1700</t>
  </si>
  <si>
    <t xml:space="preserve">0700 - 1900 </t>
  </si>
  <si>
    <t>0700 - 1200</t>
  </si>
  <si>
    <t>0000 - 2359</t>
  </si>
  <si>
    <t>0900 - 1730</t>
  </si>
  <si>
    <t xml:space="preserve">0900 - 1700 </t>
  </si>
  <si>
    <t>0700 - 1730</t>
  </si>
  <si>
    <t xml:space="preserve">0700 - 1200 </t>
  </si>
  <si>
    <t>0800 - 1600</t>
  </si>
  <si>
    <t>0830 - 1230</t>
  </si>
  <si>
    <t>0800 - 2000</t>
  </si>
  <si>
    <t xml:space="preserve">0800 - 1800 </t>
  </si>
  <si>
    <t>0815 - 1700</t>
  </si>
  <si>
    <t>SAT 0700 - 1200</t>
  </si>
  <si>
    <t>SAT 0930 to 1330</t>
  </si>
  <si>
    <t>080 0- 1800</t>
  </si>
  <si>
    <t>SAT 0800 -  1300</t>
  </si>
  <si>
    <t>SAT 0900 - 1300</t>
  </si>
  <si>
    <t>If required</t>
  </si>
  <si>
    <t xml:space="preserve">0830 - 1730 </t>
  </si>
  <si>
    <t>0730 - 1730</t>
  </si>
  <si>
    <t>SAT/SUN 0800 -1800</t>
  </si>
  <si>
    <t>Close</t>
  </si>
  <si>
    <t xml:space="preserve">SAT 0900 - 1300 </t>
  </si>
  <si>
    <t>SAT 0900 -1700</t>
  </si>
  <si>
    <t>SAT 0830 -1730</t>
  </si>
  <si>
    <t>SAT 0830 - 1730</t>
  </si>
  <si>
    <t>SAT 0900 -1200</t>
  </si>
  <si>
    <t>SAT 0800 - 1600</t>
  </si>
  <si>
    <t>900 - 1230</t>
  </si>
  <si>
    <t>SAT 0830 -1200</t>
  </si>
  <si>
    <t xml:space="preserve">0700 - 2300 </t>
  </si>
  <si>
    <t>SAT 0830 - 1230</t>
  </si>
  <si>
    <t xml:space="preserve">0830 - 1100 </t>
  </si>
  <si>
    <t>0900 - 1600</t>
  </si>
  <si>
    <t>0800 - 1230</t>
  </si>
  <si>
    <t>0900 -1200</t>
  </si>
  <si>
    <t>0730 - 1830</t>
  </si>
  <si>
    <t>Y</t>
  </si>
  <si>
    <t>As required</t>
  </si>
  <si>
    <t>0001 - 2359</t>
  </si>
  <si>
    <t>Name</t>
  </si>
  <si>
    <t>Network I.D No.</t>
  </si>
  <si>
    <t>08911</t>
  </si>
  <si>
    <t>08910</t>
  </si>
  <si>
    <t>00918</t>
  </si>
  <si>
    <t xml:space="preserve">Supplier Name </t>
  </si>
  <si>
    <t>911 RESCUE RECOVERY LIMITED</t>
  </si>
  <si>
    <t>A W &amp; D HAMMOND LIMITED</t>
  </si>
  <si>
    <t>A1 CAR AND COMMERCIAL VEHICLE SERVICES</t>
  </si>
  <si>
    <t>A1 MARSDEN RECOVERY SPECIALISTS</t>
  </si>
  <si>
    <t>A1 RECOVERY LTD</t>
  </si>
  <si>
    <t>AASP RECOVERY LTD</t>
  </si>
  <si>
    <t>ABLE ASSIST LTD</t>
  </si>
  <si>
    <t>ADJ STEVENSON RECOVERY (SPEAN BRIDGE GARAGE)</t>
  </si>
  <si>
    <t>ADVANCE AUTO RECOVERY</t>
  </si>
  <si>
    <t>AJK THOMPSON'S KING STREET GARAGE</t>
  </si>
  <si>
    <t>ALAN GRAHAM RECOVERY</t>
  </si>
  <si>
    <t>ALBANY MOTORS</t>
  </si>
  <si>
    <t>ALEX FORBES &amp; SONS</t>
  </si>
  <si>
    <t>ALISTAIR MACDOUGALL</t>
  </si>
  <si>
    <t>ANDREWS GARAGE</t>
  </si>
  <si>
    <t>ANDREWS GARAGE RECOVERY LTD</t>
  </si>
  <si>
    <t>ANGLIA RECOVERY LIMITED</t>
  </si>
  <si>
    <t>ANGUS LAMBIE MOTOR ENGINEERS LIMITED</t>
  </si>
  <si>
    <t>ARGYLL GARAGE</t>
  </si>
  <si>
    <t>AUTO MECHANICAL &amp; GAILEY RECOVERY LTD</t>
  </si>
  <si>
    <t>AUTO RESCUE (SCOTLAND) LTD</t>
  </si>
  <si>
    <t>AUTO SERVICES PERTH LIMITED</t>
  </si>
  <si>
    <t>AUTO SUPPORT LIMITED</t>
  </si>
  <si>
    <t>AUTO VEHICLE SPECIALISTS LTD</t>
  </si>
  <si>
    <t>AUTOASSIST247 RECOVERY LTD</t>
  </si>
  <si>
    <t>AUTOMANIA GROUP LTD</t>
  </si>
  <si>
    <t>AUTOMOTIVE BREAKDOWN SERVICES</t>
  </si>
  <si>
    <t>BALLYMENA RECOVERY SERVICE</t>
  </si>
  <si>
    <t>BARTLETTS SERVICE STATION</t>
  </si>
  <si>
    <t>BEACON RECOVERY SERVICES</t>
  </si>
  <si>
    <t>BEECHES RECOVERY</t>
  </si>
  <si>
    <t>BENSON GARAGE LTD</t>
  </si>
  <si>
    <t>BLAIR ATHOLL GARAGE</t>
  </si>
  <si>
    <t>BRADBURYS GARAGE</t>
  </si>
  <si>
    <t>BRAEFEL GARAGE</t>
  </si>
  <si>
    <t>BRIDE VALLEY RECOVERY (SOUTH WEST) LTD</t>
  </si>
  <si>
    <t>BSC RECOVERY</t>
  </si>
  <si>
    <t>BURKE BROS RECOVERY</t>
  </si>
  <si>
    <t>BURNSIDE GARAGE LTD</t>
  </si>
  <si>
    <t>BURROWS RECOVERY LIMITED</t>
  </si>
  <si>
    <t>C&amp;S MOTOR GROUP</t>
  </si>
  <si>
    <t>C.C.R.S LIMITED</t>
  </si>
  <si>
    <t>C.F. MOTORING SERVICES LIMITED</t>
  </si>
  <si>
    <t>CALDICOT FLEET MAINTENANCE RECOVERY</t>
  </si>
  <si>
    <t>CAMBRIAN CAR CARE LTD</t>
  </si>
  <si>
    <t>CAMPBELLS GARAGE LIMITED</t>
  </si>
  <si>
    <t>CARS RECOVERY LIMITED</t>
  </si>
  <si>
    <t>CELTIC RECOVERY LIMITED</t>
  </si>
  <si>
    <t>CHISHOLMS GARAGE (BALLACHULISH) LTD</t>
  </si>
  <si>
    <t>CITY FUEL SERVICES</t>
  </si>
  <si>
    <t>CIVIC MOTORING SERVICES LTD</t>
  </si>
  <si>
    <t>CMG RESCUE SERVICES (COWAN RECOVERY)</t>
  </si>
  <si>
    <t>COASTAL RECOVERIES</t>
  </si>
  <si>
    <t>CONNOISSEUR RECOVERY LTD</t>
  </si>
  <si>
    <t>COTSWOLD VEHICLE RECOVERY</t>
  </si>
  <si>
    <t>CREAGORRY MOTORS LIMITED</t>
  </si>
  <si>
    <t>CRESSWELL CARS LTD</t>
  </si>
  <si>
    <t>CROUCH RECOVERY</t>
  </si>
  <si>
    <t>CURRYS GARAGE LIMITED</t>
  </si>
  <si>
    <t>D &amp; S RECOVERY LIMITED</t>
  </si>
  <si>
    <t>D&amp;G ASSIST</t>
  </si>
  <si>
    <t>DJ COMMERCIALS LTD</t>
  </si>
  <si>
    <t>DS &amp; SON LTD</t>
  </si>
  <si>
    <t>DUNCHURCH MOTORS</t>
  </si>
  <si>
    <t>E &amp; S MOTORS</t>
  </si>
  <si>
    <t>E BURGOYNE &amp; SON LTD</t>
  </si>
  <si>
    <t>EA DOWNES &amp; SONS LIMITED</t>
  </si>
  <si>
    <t>EDEN GARAGE</t>
  </si>
  <si>
    <t>EGERTONS RECOVERY GROUP</t>
  </si>
  <si>
    <t>ENFIELD AUTO RECOVERY LTD</t>
  </si>
  <si>
    <t>ESSON'S GARAGE LTD</t>
  </si>
  <si>
    <t>EUROROUTE RECOVERY</t>
  </si>
  <si>
    <t>EWEN MACRAE (WEST END GARAGE) LTD</t>
  </si>
  <si>
    <t>F.A.M. ENGINEERING LTD</t>
  </si>
  <si>
    <t>FIRST ROADSIDE ASSISTANCE</t>
  </si>
  <si>
    <t>FORREST RESCUE</t>
  </si>
  <si>
    <t>FOURWINDS GARAGE (MITCHELL) LIMITED</t>
  </si>
  <si>
    <t>FUEL DOCTOR LTD</t>
  </si>
  <si>
    <t>FURNESS CARS &amp; COMMERCIALS LTD</t>
  </si>
  <si>
    <t>FYLINGDALES SERVICE STATION</t>
  </si>
  <si>
    <t>G BANNERMAN (TAIN) LIMITED</t>
  </si>
  <si>
    <t>GALLOWS WOOD SERVICE STATION LIMITED</t>
  </si>
  <si>
    <t>GAVINS RECOVERY</t>
  </si>
  <si>
    <t>GEREC LIMITED</t>
  </si>
  <si>
    <t>GLENDINNING BROS</t>
  </si>
  <si>
    <t>GM RECOVERY LTD</t>
  </si>
  <si>
    <t>GPG MONTROSE LTD</t>
  </si>
  <si>
    <t>GRAHAMS VEHICLE REPAIRS</t>
  </si>
  <si>
    <t>GREENMEADOW COMMERCIAL SERVICES LTD</t>
  </si>
  <si>
    <t>GWALIA RECOVERY LIMITED</t>
  </si>
  <si>
    <t>H K MOTORS (WALES) LIMITED</t>
  </si>
  <si>
    <t>HARDY'S RECOVERY LIMITED</t>
  </si>
  <si>
    <t>HIGHFIELD GARAGE &amp; RECOVERY LIMITED</t>
  </si>
  <si>
    <t>HIGHWAY RECOVERY LTD</t>
  </si>
  <si>
    <t>HORNE PARK GARAGE LIMITED</t>
  </si>
  <si>
    <t>HOUGH GREEN GARAGE LIMITED</t>
  </si>
  <si>
    <t>ISIS RESCUE LTD</t>
  </si>
  <si>
    <t>J &amp; J CAMPSIE LIMITED</t>
  </si>
  <si>
    <t>J D MACADAM &amp; SON (RESCUE) LIMITED</t>
  </si>
  <si>
    <t>JACKSONS RECOVERY</t>
  </si>
  <si>
    <t>JIM'S GARAGE (SHETLAND) LIMITED</t>
  </si>
  <si>
    <t>KAVANAGH MOTORS LIMITED</t>
  </si>
  <si>
    <t>KD BROS LTD</t>
  </si>
  <si>
    <t>KEITH MOTOR COMPANY</t>
  </si>
  <si>
    <t>KELTEK MOTORS LIMITED</t>
  </si>
  <si>
    <t>KERR &amp; SMITH (AYR) LTD</t>
  </si>
  <si>
    <t>KERR &amp; SMITH (CUMNOCK) LTD</t>
  </si>
  <si>
    <t>KINGSBRIDGE AUTO REPAIR &amp; RESCUE LTD</t>
  </si>
  <si>
    <t>KISSANE &amp; JEFFRIES (RECOVERY SERVICES) LTD</t>
  </si>
  <si>
    <t>LADYROYD GARAGE LTD</t>
  </si>
  <si>
    <t>LANES RECOVERY LTD</t>
  </si>
  <si>
    <t>LAR TRAFFIC SERVICES</t>
  </si>
  <si>
    <t>LENNOX AUTO SERVICES LTD</t>
  </si>
  <si>
    <t>LIFTONDOWN GARAGE LIMITED</t>
  </si>
  <si>
    <t>LIX TOLL GARAGE LTD</t>
  </si>
  <si>
    <t>LJ TRANSPORTATION LTD</t>
  </si>
  <si>
    <t>LNS RECOVERY LTD</t>
  </si>
  <si>
    <t>LOCH SHIEL GARAGE 2010 LIMITED</t>
  </si>
  <si>
    <t>LOCHCARRON GARAGE</t>
  </si>
  <si>
    <t>MACKAY'S GARAGE LIMITED</t>
  </si>
  <si>
    <t>MACLENNAN AUTOS</t>
  </si>
  <si>
    <t>MANCHETTS RESCUE &amp; RECOVERY</t>
  </si>
  <si>
    <t>MANX AUTOMOBILE ASSISTANCE LIMITED</t>
  </si>
  <si>
    <t>MESSRS JAMES MCNAUGHTON MOTOR ENGINEERS</t>
  </si>
  <si>
    <t>METCALFES OF THIRSK</t>
  </si>
  <si>
    <t>MIDHURST ENGINEERING &amp; MOTOR CO LTD</t>
  </si>
  <si>
    <t>MILLBROOK RECOVERY</t>
  </si>
  <si>
    <t>MILLFORGE LIMITED</t>
  </si>
  <si>
    <t>MODURON MAETHLU MOTORS LIMITED</t>
  </si>
  <si>
    <t>MORAR MOTORS LIMITED</t>
  </si>
  <si>
    <t>MOTOR MOVE (UK) LTD</t>
  </si>
  <si>
    <t>MOTORMOBILE RECOVERY</t>
  </si>
  <si>
    <t>MOTORWISE</t>
  </si>
  <si>
    <t>MOUNT PLEASANT MOTORING SERVICES LTD</t>
  </si>
  <si>
    <t>NATIONAL RESCUE (MIDLANDS)</t>
  </si>
  <si>
    <t>NATIONAL RESCUE GROUP</t>
  </si>
  <si>
    <t>NEW ROAD GARAGE (LLANDOVERY) LIMITED</t>
  </si>
  <si>
    <t>NOTTINGHAM BREAKDOWN LIMITED</t>
  </si>
  <si>
    <t>NUMBER 1 RECOVERY</t>
  </si>
  <si>
    <t>PARKER FRY RECOVERY LTD</t>
  </si>
  <si>
    <t>PENLLAIN GARAGE</t>
  </si>
  <si>
    <t>PJ KERLEY MOTOR ENGINEERS LTD</t>
  </si>
  <si>
    <t>PLYMOUTH CAR RECOVERIES LIMITED</t>
  </si>
  <si>
    <t>POSTLEBURY CAR &amp; COMMERCIAL RECOVERY</t>
  </si>
  <si>
    <t>POTTERS GREEN SERVICE STATION</t>
  </si>
  <si>
    <t>R K HORN LIMITED</t>
  </si>
  <si>
    <t>R.R.S RECOVERY</t>
  </si>
  <si>
    <t>RANDY'S VEHICLE RECOVERY LTD</t>
  </si>
  <si>
    <t>RAVENSCROFT MOTOR COMPANY LIMITED</t>
  </si>
  <si>
    <t>RECOVERY NORTH WEST</t>
  </si>
  <si>
    <t>RED HOUSE SERVICE STATION</t>
  </si>
  <si>
    <t>REDHILL RESCUE SOLUTIONS</t>
  </si>
  <si>
    <t>RICHFORD MOTOR SERVICES LTD</t>
  </si>
  <si>
    <t>RIVERMEAD RECOVERY</t>
  </si>
  <si>
    <t>RIVERSIDE MOTORS</t>
  </si>
  <si>
    <t>ROBERTS &amp; THOMAS</t>
  </si>
  <si>
    <t>ROCHFORDS GARAGE LTD</t>
  </si>
  <si>
    <t>RON PERRY A19 TEST &amp; TUNE LTD</t>
  </si>
  <si>
    <t>ROSS'S GARAGE</t>
  </si>
  <si>
    <t>ROY'S AUTOS</t>
  </si>
  <si>
    <t>S.O.S MOTORCYCLE RECOVERY</t>
  </si>
  <si>
    <t>SHAWS RECOVERY LIMITED</t>
  </si>
  <si>
    <t>SHERIFFMILL MOTOR CO LTD</t>
  </si>
  <si>
    <t>SLADES GARAGE</t>
  </si>
  <si>
    <t>SLM RESCUE SERVICES LTD</t>
  </si>
  <si>
    <t>ST JUST GARAGE LTD</t>
  </si>
  <si>
    <t>ST MICHAEL'S GARAGE LIMITED</t>
  </si>
  <si>
    <t>STAG GARAGE LIMITED</t>
  </si>
  <si>
    <t>STAG LANE MOTORS</t>
  </si>
  <si>
    <t>STEWART'S GARAGE (DUNOON) LTD</t>
  </si>
  <si>
    <t>STONEYWOOD MOTORS</t>
  </si>
  <si>
    <t>STORT MILL GARAGE</t>
  </si>
  <si>
    <t>T G SIMPSON (NINEWELLS GARAGE) LTD</t>
  </si>
  <si>
    <t>TEARS RECOVERY</t>
  </si>
  <si>
    <t>TECH TRUCKS UK LTD</t>
  </si>
  <si>
    <t>TF SMITHS UK LTD</t>
  </si>
  <si>
    <t>THOMAS MOTORS</t>
  </si>
  <si>
    <t>TONGUE GARAGE COMPANY LIMITED</t>
  </si>
  <si>
    <t>TONKIN RECOVERY LIMITED</t>
  </si>
  <si>
    <t>UNITY RECOVERY SERVICE LTD</t>
  </si>
  <si>
    <t>VICTORIA GARAGE</t>
  </si>
  <si>
    <t>VICTORIA RECOVERY LTD</t>
  </si>
  <si>
    <t>W &amp; J DUNCAN</t>
  </si>
  <si>
    <t>WALTER HOGARTH</t>
  </si>
  <si>
    <t>WEST COAST AUTOS</t>
  </si>
  <si>
    <t>WEST END GARAGE (FORT AUGUSTUS)</t>
  </si>
  <si>
    <t>WESTBOURNE MOTORS</t>
  </si>
  <si>
    <t>WW AUTOS LIMITED</t>
  </si>
  <si>
    <t>YORKSHIRE RESCUE SERVICES</t>
  </si>
  <si>
    <t>TIER 2 SERVICE PROVIDER</t>
  </si>
  <si>
    <t>TOP 20</t>
  </si>
  <si>
    <t>SP Premises Address Line 1</t>
  </si>
  <si>
    <t>2 Jessie Street</t>
  </si>
  <si>
    <t>Norwich Road</t>
  </si>
  <si>
    <t>Unit 5, Stadium Court</t>
  </si>
  <si>
    <t>3 Annesborough Industrial Estaee</t>
  </si>
  <si>
    <t>Units 1 &amp; 2 Focus Court</t>
  </si>
  <si>
    <t>Unit 1, Vicarage Farm Road</t>
  </si>
  <si>
    <t>Mayleigh House</t>
  </si>
  <si>
    <t>Ardlochy</t>
  </si>
  <si>
    <t>Artic House</t>
  </si>
  <si>
    <t>14 King Street</t>
  </si>
  <si>
    <t>02866 322 227</t>
  </si>
  <si>
    <t>8-10 Saltmeadows Road</t>
  </si>
  <si>
    <t>The Garage</t>
  </si>
  <si>
    <t>Corrieglen</t>
  </si>
  <si>
    <t>Village Brae</t>
  </si>
  <si>
    <t>Block 4 Levenside Road</t>
  </si>
  <si>
    <t>8 George Edwards Street</t>
  </si>
  <si>
    <t>Unit 11</t>
  </si>
  <si>
    <t>Old Toll Road</t>
  </si>
  <si>
    <t>Rescue &amp; Repair Centre</t>
  </si>
  <si>
    <t>460 Stirling Road</t>
  </si>
  <si>
    <t>6 Bertha Park View</t>
  </si>
  <si>
    <t>Nunnery Way</t>
  </si>
  <si>
    <t>Unit 3, Lisle Avenue</t>
  </si>
  <si>
    <t>Cornishway North</t>
  </si>
  <si>
    <t>Unit 1</t>
  </si>
  <si>
    <t>Alma House</t>
  </si>
  <si>
    <t>185 Raceview Road</t>
  </si>
  <si>
    <t>5 Langbridge Business Centre</t>
  </si>
  <si>
    <t>Unit 3, Beacon Works</t>
  </si>
  <si>
    <t>Paper Mill End</t>
  </si>
  <si>
    <t>High Street</t>
  </si>
  <si>
    <t>Blair Atholl</t>
  </si>
  <si>
    <t>Park Road</t>
  </si>
  <si>
    <t>Perran Quay Tourist Park</t>
  </si>
  <si>
    <t>Bourne Park</t>
  </si>
  <si>
    <t>Bail Rigg</t>
  </si>
  <si>
    <t>Fox's Lane</t>
  </si>
  <si>
    <t>Units 2 &amp; 3</t>
  </si>
  <si>
    <t>14 Chequers Road</t>
  </si>
  <si>
    <t>15 Anthony Way</t>
  </si>
  <si>
    <t>Journeys End</t>
  </si>
  <si>
    <t>Chainbridge Road</t>
  </si>
  <si>
    <t>Hawkwell Green Garage</t>
  </si>
  <si>
    <t>11 North Point</t>
  </si>
  <si>
    <t>13 Blackhouse Circle</t>
  </si>
  <si>
    <t>Craigshaw Drive</t>
  </si>
  <si>
    <t>Ipswich Road</t>
  </si>
  <si>
    <t>Unit 1, West Quarry</t>
  </si>
  <si>
    <t>155 Fairfield Road</t>
  </si>
  <si>
    <t>Unit 14B, Kemys Way</t>
  </si>
  <si>
    <t>Newport Pagnell M1 Service Area</t>
  </si>
  <si>
    <t>Alford Road</t>
  </si>
  <si>
    <t>Unit 3</t>
  </si>
  <si>
    <t>CVR House</t>
  </si>
  <si>
    <t>Liniclate</t>
  </si>
  <si>
    <t>Harborough Road</t>
  </si>
  <si>
    <t>13 Edenreagh Road</t>
  </si>
  <si>
    <t>Unit 4</t>
  </si>
  <si>
    <t>Recovery House</t>
  </si>
  <si>
    <t>Unit 10 Barmet Industrial Estate</t>
  </si>
  <si>
    <t>76 Davyhulme Road East</t>
  </si>
  <si>
    <t>Coventry Road</t>
  </si>
  <si>
    <t>Queen Street</t>
  </si>
  <si>
    <t>Halls of Airth</t>
  </si>
  <si>
    <t>Crossways</t>
  </si>
  <si>
    <t>Temple Sowerby</t>
  </si>
  <si>
    <t>Moss Lane</t>
  </si>
  <si>
    <t>1-3 Spencer Way</t>
  </si>
  <si>
    <t>Maitland Place</t>
  </si>
  <si>
    <t>St Mary's Industrial Estate</t>
  </si>
  <si>
    <t>West End Garage</t>
  </si>
  <si>
    <t>Holly Bank Industrial Estate</t>
  </si>
  <si>
    <t>Unit 2, Chiltern Works</t>
  </si>
  <si>
    <t>Laundry Lane</t>
  </si>
  <si>
    <t>Mitchell</t>
  </si>
  <si>
    <t>Unit 9, Queen's Square</t>
  </si>
  <si>
    <t>Paradise</t>
  </si>
  <si>
    <t>Whitby Road</t>
  </si>
  <si>
    <t>Shore Road</t>
  </si>
  <si>
    <t>Brigg Road</t>
  </si>
  <si>
    <t>378 Belmont Road</t>
  </si>
  <si>
    <t>2A Dunball Industrial Estate</t>
  </si>
  <si>
    <t>Princess Way</t>
  </si>
  <si>
    <t>Unit 3A</t>
  </si>
  <si>
    <t>Forties Road</t>
  </si>
  <si>
    <t>Unit 10 Nantllan Yard</t>
  </si>
  <si>
    <t>The Ridgeway</t>
  </si>
  <si>
    <t>Caethro</t>
  </si>
  <si>
    <t>Marion House</t>
  </si>
  <si>
    <t>Glandon Industrial Estate</t>
  </si>
  <si>
    <t>Highfield House</t>
  </si>
  <si>
    <t>A1 Business Park</t>
  </si>
  <si>
    <t>Hillsborough Road</t>
  </si>
  <si>
    <t>Pickerings Road</t>
  </si>
  <si>
    <t>Peterley Road</t>
  </si>
  <si>
    <t>Station Garage</t>
  </si>
  <si>
    <t>Hyde Park Garage</t>
  </si>
  <si>
    <t>7 Newtown Row</t>
  </si>
  <si>
    <t>4 Gremista Industrial Estate</t>
  </si>
  <si>
    <t>Unit 18, Beddington Cross</t>
  </si>
  <si>
    <t>Hope Road</t>
  </si>
  <si>
    <t>Newmill Trading Estate</t>
  </si>
  <si>
    <t>Unit 6, Florence Road Ind Estate</t>
  </si>
  <si>
    <t>50 Green Street Lane</t>
  </si>
  <si>
    <t>Riverside Garage</t>
  </si>
  <si>
    <t>Unit 10</t>
  </si>
  <si>
    <t>Units 9 &amp; 10</t>
  </si>
  <si>
    <t>507 Thornton Road</t>
  </si>
  <si>
    <t>Forge Garage</t>
  </si>
  <si>
    <t>Church Lane</t>
  </si>
  <si>
    <t>Bridgeway</t>
  </si>
  <si>
    <t>9 Carrydarragh Road</t>
  </si>
  <si>
    <t>Liftondown</t>
  </si>
  <si>
    <t>Lix Toll</t>
  </si>
  <si>
    <t xml:space="preserve">Unit 141 </t>
  </si>
  <si>
    <t>The Roe</t>
  </si>
  <si>
    <t>Acharacle</t>
  </si>
  <si>
    <t>Main Street</t>
  </si>
  <si>
    <t>Broads Road</t>
  </si>
  <si>
    <t>Grass Holme</t>
  </si>
  <si>
    <t>Abercairney Place</t>
  </si>
  <si>
    <t>Fairview Garage</t>
  </si>
  <si>
    <t>Rumbolds Hill</t>
  </si>
  <si>
    <t>Bruce Road</t>
  </si>
  <si>
    <t>Stockwell Road</t>
  </si>
  <si>
    <t>Unit 10-15 Mona Industrial Park</t>
  </si>
  <si>
    <t>Main Road</t>
  </si>
  <si>
    <t>Morar</t>
  </si>
  <si>
    <t>Borough Park</t>
  </si>
  <si>
    <t>168 Lichfield Road</t>
  </si>
  <si>
    <t>Holmpark Industrial Estate</t>
  </si>
  <si>
    <t>16 Dudley Road East</t>
  </si>
  <si>
    <t>46 Oakcroft Road</t>
  </si>
  <si>
    <t>New Road</t>
  </si>
  <si>
    <t>11 Great Northern Ind Estate</t>
  </si>
  <si>
    <t>Petite Menage</t>
  </si>
  <si>
    <t>Hermon</t>
  </si>
  <si>
    <t>11 Burney Road</t>
  </si>
  <si>
    <t>4 Lister Close</t>
  </si>
  <si>
    <t>Unit 3B Manor Road</t>
  </si>
  <si>
    <t>Brindley Road</t>
  </si>
  <si>
    <t>Derwent Valley Industrial Estate</t>
  </si>
  <si>
    <t>Unit 15 Roodlands Business Park</t>
  </si>
  <si>
    <t>Hollygrove Business Park</t>
  </si>
  <si>
    <t>Beaufort Street</t>
  </si>
  <si>
    <t>Heath Road</t>
  </si>
  <si>
    <t>428 Reddutch Road</t>
  </si>
  <si>
    <t>Dunsford Road</t>
  </si>
  <si>
    <t>Exeter Road</t>
  </si>
  <si>
    <t>Jet Service Station</t>
  </si>
  <si>
    <t>Durham Road</t>
  </si>
  <si>
    <t>Elwick</t>
  </si>
  <si>
    <t>Milton of Clava</t>
  </si>
  <si>
    <t>52 Blacker Road</t>
  </si>
  <si>
    <t>The Old Filling Station</t>
  </si>
  <si>
    <t>129 London Road</t>
  </si>
  <si>
    <t>Sheriffmill Road</t>
  </si>
  <si>
    <t>Touchstone Lane</t>
  </si>
  <si>
    <t>Fore Street</t>
  </si>
  <si>
    <t>Valley Road</t>
  </si>
  <si>
    <t>Lorns Street</t>
  </si>
  <si>
    <t>Stag Lane</t>
  </si>
  <si>
    <t>50 Wellington Street</t>
  </si>
  <si>
    <t>Turntable Works</t>
  </si>
  <si>
    <t>2 Printers Way</t>
  </si>
  <si>
    <t>Perth Road</t>
  </si>
  <si>
    <t>262 Bridge Road</t>
  </si>
  <si>
    <t>6 Millstream Gardens</t>
  </si>
  <si>
    <t>144-146 Hall Lane</t>
  </si>
  <si>
    <t>Bryngwanoff Buildings</t>
  </si>
  <si>
    <t>224 The Village</t>
  </si>
  <si>
    <t>77 Fore Street</t>
  </si>
  <si>
    <t>101-105 Edgehill Road</t>
  </si>
  <si>
    <t>Victoria Road</t>
  </si>
  <si>
    <t>90 North Road</t>
  </si>
  <si>
    <t>Mill Street Garage</t>
  </si>
  <si>
    <t>1 Acredale Industrial Estate</t>
  </si>
  <si>
    <t>4 Mill Street</t>
  </si>
  <si>
    <t>Fort William Road</t>
  </si>
  <si>
    <t>Bishopstone Lane</t>
  </si>
  <si>
    <t>Low Road</t>
  </si>
  <si>
    <t>Victoria Works</t>
  </si>
  <si>
    <t>SP Premises Address Line 2</t>
  </si>
  <si>
    <t>Polmadie</t>
  </si>
  <si>
    <t>Stadium Road</t>
  </si>
  <si>
    <t>Annesborough Road</t>
  </si>
  <si>
    <t>South Way</t>
  </si>
  <si>
    <t>Kettering Road North</t>
  </si>
  <si>
    <t>Gairlochy</t>
  </si>
  <si>
    <t>Unit 141, Glaisdale Drive West</t>
  </si>
  <si>
    <t>Garvary</t>
  </si>
  <si>
    <t>Vale of Leven Industrial Estate</t>
  </si>
  <si>
    <t>Market Road</t>
  </si>
  <si>
    <t>Halesfield 21</t>
  </si>
  <si>
    <t>Inveralmond Industrial Estate</t>
  </si>
  <si>
    <t>Slough Interchange Industrial Estate</t>
  </si>
  <si>
    <t>Les Grippios</t>
  </si>
  <si>
    <t>Langbridge</t>
  </si>
  <si>
    <t>Riggs Head</t>
  </si>
  <si>
    <t>Great Barr</t>
  </si>
  <si>
    <t>Benson</t>
  </si>
  <si>
    <t>Hendra Croft</t>
  </si>
  <si>
    <t>Piddlehinton</t>
  </si>
  <si>
    <t>Ulley Lane</t>
  </si>
  <si>
    <t>24 Ballyrashane Road</t>
  </si>
  <si>
    <t>West Meadows Industrial Estate</t>
  </si>
  <si>
    <t>51 Cotton Road</t>
  </si>
  <si>
    <t>Hawkwell Green</t>
  </si>
  <si>
    <t>Western Avenue</t>
  </si>
  <si>
    <t>Blackhouse Industrial Estate</t>
  </si>
  <si>
    <t>Roath</t>
  </si>
  <si>
    <t>Droylsden</t>
  </si>
  <si>
    <t>Swansea Enterprise Park</t>
  </si>
  <si>
    <t>Byfleet Industrial Park</t>
  </si>
  <si>
    <t>Broadshires Way</t>
  </si>
  <si>
    <t>Glenegedale</t>
  </si>
  <si>
    <t>Kibworth Harcourt</t>
  </si>
  <si>
    <t>Clovelly Road Industrial Estate</t>
  </si>
  <si>
    <t>Upminster Trading Park</t>
  </si>
  <si>
    <t>Lingdale</t>
  </si>
  <si>
    <t>Dunchurch</t>
  </si>
  <si>
    <t>Premier Business Park</t>
  </si>
  <si>
    <t>Mobberley</t>
  </si>
  <si>
    <t>Dunvegan Road</t>
  </si>
  <si>
    <t>Bolton Street</t>
  </si>
  <si>
    <t>Cressex Business Park</t>
  </si>
  <si>
    <t>Milford on Sea</t>
  </si>
  <si>
    <t>Honley</t>
  </si>
  <si>
    <t>Dunball</t>
  </si>
  <si>
    <t>Velos House</t>
  </si>
  <si>
    <t>Clarach</t>
  </si>
  <si>
    <t>Gipsy Lane</t>
  </si>
  <si>
    <t>New Brighton</t>
  </si>
  <si>
    <t>Spreyton</t>
  </si>
  <si>
    <t>Halebank</t>
  </si>
  <si>
    <t>Horspath Industrial Estate</t>
  </si>
  <si>
    <t>North Valley Road</t>
  </si>
  <si>
    <t>Beddington Farm Road</t>
  </si>
  <si>
    <t>off Regent Street</t>
  </si>
  <si>
    <t>Kelly Bray</t>
  </si>
  <si>
    <t>Ayr Road</t>
  </si>
  <si>
    <t>Halwell Business Park</t>
  </si>
  <si>
    <t>Station Road Industrial Estate</t>
  </si>
  <si>
    <t>Girlington</t>
  </si>
  <si>
    <t>Llanvetherine</t>
  </si>
  <si>
    <t>Moneymore</t>
  </si>
  <si>
    <t>Mapledean Industrial Estate</t>
  </si>
  <si>
    <t>Lochcarron</t>
  </si>
  <si>
    <t>Cross Fourways</t>
  </si>
  <si>
    <t>Thornton le Street</t>
  </si>
  <si>
    <t>Swansea West Industrial Park</t>
  </si>
  <si>
    <t>Llanion Park</t>
  </si>
  <si>
    <t>Mona Industrial Park</t>
  </si>
  <si>
    <t>Stanley Street</t>
  </si>
  <si>
    <t>Brownhulls</t>
  </si>
  <si>
    <t>Minnigaff</t>
  </si>
  <si>
    <t>Grindleford</t>
  </si>
  <si>
    <t>Tividale</t>
  </si>
  <si>
    <t>Route de L'Eglise</t>
  </si>
  <si>
    <t>Mount Pleasant</t>
  </si>
  <si>
    <t>Sweet Briar Road Industrial Estate</t>
  </si>
  <si>
    <t>Newnham Industrial Estate</t>
  </si>
  <si>
    <t>Marston Trading Estate</t>
  </si>
  <si>
    <t>Bayton Road Industrial Estate</t>
  </si>
  <si>
    <t>Richie Street</t>
  </si>
  <si>
    <t>Common Road</t>
  </si>
  <si>
    <t>Hospital Road</t>
  </si>
  <si>
    <t>Verwood Road</t>
  </si>
  <si>
    <t>Heath</t>
  </si>
  <si>
    <t>Kings Norton</t>
  </si>
  <si>
    <t>Haslebury Business Park</t>
  </si>
  <si>
    <t>Tynant</t>
  </si>
  <si>
    <t>Esh Winning</t>
  </si>
  <si>
    <t>Culloden Moor</t>
  </si>
  <si>
    <t>Staincross</t>
  </si>
  <si>
    <t>Great North Road</t>
  </si>
  <si>
    <t>Markyate</t>
  </si>
  <si>
    <t>Hollington Depot</t>
  </si>
  <si>
    <t>St Just</t>
  </si>
  <si>
    <t>Walton Street</t>
  </si>
  <si>
    <t>Sutton Bridge</t>
  </si>
  <si>
    <t>Eardisley</t>
  </si>
  <si>
    <t>Howey</t>
  </si>
  <si>
    <t>Tongue</t>
  </si>
  <si>
    <t>Bugle</t>
  </si>
  <si>
    <t>Yate</t>
  </si>
  <si>
    <t>Bruntcliffe Road</t>
  </si>
  <si>
    <t>SP Premises Address Line 3</t>
  </si>
  <si>
    <t>Lurgan</t>
  </si>
  <si>
    <t>Walworth Business Park</t>
  </si>
  <si>
    <t>Newchurch</t>
  </si>
  <si>
    <t>Aston</t>
  </si>
  <si>
    <t>Minera</t>
  </si>
  <si>
    <t>Maldon Road</t>
  </si>
  <si>
    <t>Gwalchmai</t>
  </si>
  <si>
    <t>Stewkley Road</t>
  </si>
  <si>
    <t>Morley</t>
  </si>
  <si>
    <t>SP Premises Town or City</t>
  </si>
  <si>
    <t>Glasgow</t>
  </si>
  <si>
    <t>Halesworth</t>
  </si>
  <si>
    <t>Bromborough</t>
  </si>
  <si>
    <t>Craigavon</t>
  </si>
  <si>
    <t>Andover</t>
  </si>
  <si>
    <t>Peterborough</t>
  </si>
  <si>
    <t>Northampton</t>
  </si>
  <si>
    <t>Spean Bridge</t>
  </si>
  <si>
    <t>Nottingham</t>
  </si>
  <si>
    <t>Seahouses</t>
  </si>
  <si>
    <t>Enniskillen</t>
  </si>
  <si>
    <t>Gateshead</t>
  </si>
  <si>
    <t>Altbea</t>
  </si>
  <si>
    <t>Fionnphort</t>
  </si>
  <si>
    <t>Tighnabruaich</t>
  </si>
  <si>
    <t>Dumbarton</t>
  </si>
  <si>
    <t>Fakenham</t>
  </si>
  <si>
    <t>Brodick</t>
  </si>
  <si>
    <t>Huntly</t>
  </si>
  <si>
    <t>Telford</t>
  </si>
  <si>
    <t>Airdrie</t>
  </si>
  <si>
    <t>Perth</t>
  </si>
  <si>
    <t>Worcester</t>
  </si>
  <si>
    <t>Kidderminster</t>
  </si>
  <si>
    <t>Taunton</t>
  </si>
  <si>
    <t>Slough</t>
  </si>
  <si>
    <t>Vale</t>
  </si>
  <si>
    <t>Ballymena</t>
  </si>
  <si>
    <t>Sandown</t>
  </si>
  <si>
    <t>Scarborough</t>
  </si>
  <si>
    <t>Birmingham</t>
  </si>
  <si>
    <t>Wallingford</t>
  </si>
  <si>
    <t>Perthshire</t>
  </si>
  <si>
    <t>Barmouth</t>
  </si>
  <si>
    <t>Newquay</t>
  </si>
  <si>
    <t>Dorchester</t>
  </si>
  <si>
    <t>Sheffield</t>
  </si>
  <si>
    <t>Vvolverhampton</t>
  </si>
  <si>
    <t>Coleraine</t>
  </si>
  <si>
    <t>Derby</t>
  </si>
  <si>
    <t>London</t>
  </si>
  <si>
    <t>Bangor</t>
  </si>
  <si>
    <t>Blaydon on Tyne</t>
  </si>
  <si>
    <t>Cinderford</t>
  </si>
  <si>
    <t>Bridgend</t>
  </si>
  <si>
    <t>Peterhead</t>
  </si>
  <si>
    <t>Aberdeen</t>
  </si>
  <si>
    <t>Cardiff</t>
  </si>
  <si>
    <t>Ballachulish</t>
  </si>
  <si>
    <t>Manchester</t>
  </si>
  <si>
    <t>Swansea</t>
  </si>
  <si>
    <t>Newport Pagnell</t>
  </si>
  <si>
    <t>Mablethorpe</t>
  </si>
  <si>
    <t>Watford</t>
  </si>
  <si>
    <t>Carterton</t>
  </si>
  <si>
    <t>Benbecula</t>
  </si>
  <si>
    <t>Port Ellen</t>
  </si>
  <si>
    <t>Leicester</t>
  </si>
  <si>
    <t>Londonderry</t>
  </si>
  <si>
    <t>Bideford</t>
  </si>
  <si>
    <t>Upminster</t>
  </si>
  <si>
    <t>Saltburn by the Sea</t>
  </si>
  <si>
    <t>Stretford</t>
  </si>
  <si>
    <t>Rugby</t>
  </si>
  <si>
    <t>Walsall</t>
  </si>
  <si>
    <t>Falkirk</t>
  </si>
  <si>
    <t>Church Stretton</t>
  </si>
  <si>
    <t>Penrith</t>
  </si>
  <si>
    <t>Knutsford</t>
  </si>
  <si>
    <t>St Neots</t>
  </si>
  <si>
    <t>Finstown</t>
  </si>
  <si>
    <t>Dumfries</t>
  </si>
  <si>
    <t>Portrree</t>
  </si>
  <si>
    <t>Radcliffe</t>
  </si>
  <si>
    <t>High Wycombe</t>
  </si>
  <si>
    <t>Lymington</t>
  </si>
  <si>
    <t>Holmfirth</t>
  </si>
  <si>
    <t>Askam in Furness</t>
  </si>
  <si>
    <t>Whitby</t>
  </si>
  <si>
    <t>Tain</t>
  </si>
  <si>
    <t>Barnetby</t>
  </si>
  <si>
    <t>Kilkeel</t>
  </si>
  <si>
    <t>Bridgewater</t>
  </si>
  <si>
    <t>Prudhoe</t>
  </si>
  <si>
    <t>Montrose</t>
  </si>
  <si>
    <t>Aberystwyth</t>
  </si>
  <si>
    <t>Swindon</t>
  </si>
  <si>
    <t>Caernarfon</t>
  </si>
  <si>
    <t>Wrexham</t>
  </si>
  <si>
    <t>Pwellheli</t>
  </si>
  <si>
    <t>Crediton</t>
  </si>
  <si>
    <t>Knottingley</t>
  </si>
  <si>
    <t>Ilfracombe</t>
  </si>
  <si>
    <t>Widnes</t>
  </si>
  <si>
    <t>Cowley</t>
  </si>
  <si>
    <t>Biggar</t>
  </si>
  <si>
    <t>Colne</t>
  </si>
  <si>
    <t>Lerwick</t>
  </si>
  <si>
    <t>Croydon</t>
  </si>
  <si>
    <t>Leeds</t>
  </si>
  <si>
    <t>Keith</t>
  </si>
  <si>
    <t>Callington</t>
  </si>
  <si>
    <t>Ayr</t>
  </si>
  <si>
    <t>Cumnock</t>
  </si>
  <si>
    <t>Totnes</t>
  </si>
  <si>
    <t>Rowley Regis</t>
  </si>
  <si>
    <t>Bradford</t>
  </si>
  <si>
    <t>Abergavenny</t>
  </si>
  <si>
    <t>St Leonards on Sea</t>
  </si>
  <si>
    <t>Magherafelt</t>
  </si>
  <si>
    <t>Lifton</t>
  </si>
  <si>
    <t>Killin</t>
  </si>
  <si>
    <t>Latchingdon</t>
  </si>
  <si>
    <t>St Asaph</t>
  </si>
  <si>
    <t>Strathcarron</t>
  </si>
  <si>
    <t>Casletown</t>
  </si>
  <si>
    <t>Arnol</t>
  </si>
  <si>
    <t>Burwell</t>
  </si>
  <si>
    <t>Ballsalla</t>
  </si>
  <si>
    <t>Blackford</t>
  </si>
  <si>
    <t>Thirsk</t>
  </si>
  <si>
    <t>Midhurst</t>
  </si>
  <si>
    <t>Fforestfach</t>
  </si>
  <si>
    <t>Pembroke Dock</t>
  </si>
  <si>
    <t>Holyhead</t>
  </si>
  <si>
    <t>Kyle</t>
  </si>
  <si>
    <t>Mallaig</t>
  </si>
  <si>
    <t>Stockport</t>
  </si>
  <si>
    <t>Newton Stewart</t>
  </si>
  <si>
    <t>Hope Valley</t>
  </si>
  <si>
    <t>Oldbury</t>
  </si>
  <si>
    <t>Chessington</t>
  </si>
  <si>
    <t>Llandovery</t>
  </si>
  <si>
    <t>St Lawrence</t>
  </si>
  <si>
    <t>Glogue</t>
  </si>
  <si>
    <t>Norwich</t>
  </si>
  <si>
    <t>Plymouth</t>
  </si>
  <si>
    <t>Frome</t>
  </si>
  <si>
    <t>Coventry</t>
  </si>
  <si>
    <t>Millport</t>
  </si>
  <si>
    <t>York</t>
  </si>
  <si>
    <t>Haddington</t>
  </si>
  <si>
    <t>Ringwood</t>
  </si>
  <si>
    <t>St Helens</t>
  </si>
  <si>
    <t>Chesterfield</t>
  </si>
  <si>
    <t>Alfreton</t>
  </si>
  <si>
    <t>Crewkerne</t>
  </si>
  <si>
    <t>Ottery St Mary</t>
  </si>
  <si>
    <t>Corwan</t>
  </si>
  <si>
    <t>Durham</t>
  </si>
  <si>
    <t>Hartlepool</t>
  </si>
  <si>
    <t>Inverness</t>
  </si>
  <si>
    <t>Barnsley</t>
  </si>
  <si>
    <t>Great Ponton</t>
  </si>
  <si>
    <t>St Albans</t>
  </si>
  <si>
    <t>Elgin</t>
  </si>
  <si>
    <t>Chard</t>
  </si>
  <si>
    <t>Soulbury</t>
  </si>
  <si>
    <t>Penzance</t>
  </si>
  <si>
    <t>Swanage</t>
  </si>
  <si>
    <t>Lochgilphead</t>
  </si>
  <si>
    <t>Newport</t>
  </si>
  <si>
    <t>Dunoon</t>
  </si>
  <si>
    <t>Sowerby Bridge</t>
  </si>
  <si>
    <t>Harlow</t>
  </si>
  <si>
    <t>Dundee</t>
  </si>
  <si>
    <t>Spalding</t>
  </si>
  <si>
    <t>Hereford</t>
  </si>
  <si>
    <t>Llandrindod Wells</t>
  </si>
  <si>
    <t>Lairg</t>
  </si>
  <si>
    <t>St Austell</t>
  </si>
  <si>
    <t>Brora</t>
  </si>
  <si>
    <t>Bristol</t>
  </si>
  <si>
    <t>Rothesay</t>
  </si>
  <si>
    <t>Eyemouth</t>
  </si>
  <si>
    <t>Ullapool</t>
  </si>
  <si>
    <t>Fort Augustus</t>
  </si>
  <si>
    <t>Hickstead</t>
  </si>
  <si>
    <t>Whitehaven</t>
  </si>
  <si>
    <t>SP Premises County</t>
  </si>
  <si>
    <t>Strathclyde</t>
  </si>
  <si>
    <t>Suffolk</t>
  </si>
  <si>
    <t>Wirral</t>
  </si>
  <si>
    <t>Co Armagh</t>
  </si>
  <si>
    <t>Hampshire</t>
  </si>
  <si>
    <t>Cambridgeshire</t>
  </si>
  <si>
    <t>Northamptonshire</t>
  </si>
  <si>
    <t>Highlands</t>
  </si>
  <si>
    <t>Nottinghamshire</t>
  </si>
  <si>
    <t>Northumberland</t>
  </si>
  <si>
    <t>Co Fermanagh</t>
  </si>
  <si>
    <t>Tyne &amp; Wear</t>
  </si>
  <si>
    <t>Ross-Shire</t>
  </si>
  <si>
    <t>Isle of Mull</t>
  </si>
  <si>
    <t>Argyll</t>
  </si>
  <si>
    <t>Dumbartonshire</t>
  </si>
  <si>
    <t>Norfolk</t>
  </si>
  <si>
    <t>Isle of Arran</t>
  </si>
  <si>
    <t>Aberdeenshire</t>
  </si>
  <si>
    <t>Shropshire</t>
  </si>
  <si>
    <t>Lanarkshire</t>
  </si>
  <si>
    <t>Tayside</t>
  </si>
  <si>
    <t>Worcestershire</t>
  </si>
  <si>
    <t>Somerset</t>
  </si>
  <si>
    <t>Berkshire</t>
  </si>
  <si>
    <t>Guernsey</t>
  </si>
  <si>
    <t>Co Antrim</t>
  </si>
  <si>
    <t>Isle of Wight</t>
  </si>
  <si>
    <t>North Yorkshire</t>
  </si>
  <si>
    <t>West Midlands</t>
  </si>
  <si>
    <t>Oxfordshire</t>
  </si>
  <si>
    <t>Scotland</t>
  </si>
  <si>
    <t>Gwynedd</t>
  </si>
  <si>
    <t>Cornwall</t>
  </si>
  <si>
    <t>Dorset</t>
  </si>
  <si>
    <t>South Yorkshire</t>
  </si>
  <si>
    <t>Co Londonderry</t>
  </si>
  <si>
    <t>Derbyshire</t>
  </si>
  <si>
    <t>Co Down</t>
  </si>
  <si>
    <t>Gloucestershire</t>
  </si>
  <si>
    <t>Mid Glamorgan</t>
  </si>
  <si>
    <t>Lancashire</t>
  </si>
  <si>
    <t>West Glamorgan</t>
  </si>
  <si>
    <t>Buckinghamshire</t>
  </si>
  <si>
    <t>Lincolnshire</t>
  </si>
  <si>
    <t>Hertfordshire</t>
  </si>
  <si>
    <t>Western Isles</t>
  </si>
  <si>
    <t>Isle of Islay</t>
  </si>
  <si>
    <t>Leicestershire</t>
  </si>
  <si>
    <t>Devon</t>
  </si>
  <si>
    <t>Essex</t>
  </si>
  <si>
    <t>Cleveland</t>
  </si>
  <si>
    <t>Warwickshire</t>
  </si>
  <si>
    <t>Cumbria</t>
  </si>
  <si>
    <t>Cheshire</t>
  </si>
  <si>
    <t>Orkney</t>
  </si>
  <si>
    <t>Dumfries &amp; Galloway</t>
  </si>
  <si>
    <t>Isle of Skye</t>
  </si>
  <si>
    <t>West Yorkshire</t>
  </si>
  <si>
    <t>North Lincolnshire</t>
  </si>
  <si>
    <t>Ceredigion</t>
  </si>
  <si>
    <t>Wiltshire</t>
  </si>
  <si>
    <t>Gwynned</t>
  </si>
  <si>
    <t>Clwyd</t>
  </si>
  <si>
    <t>North Devon</t>
  </si>
  <si>
    <t>Oxford</t>
  </si>
  <si>
    <t>Isle of Shetland</t>
  </si>
  <si>
    <t>Surrey</t>
  </si>
  <si>
    <t>Banffshire</t>
  </si>
  <si>
    <t>Ayrshire</t>
  </si>
  <si>
    <t>Gwent</t>
  </si>
  <si>
    <t>East Sussex</t>
  </si>
  <si>
    <t>Thurso</t>
  </si>
  <si>
    <t>Isle of Lewis</t>
  </si>
  <si>
    <t>Isle of Man</t>
  </si>
  <si>
    <t>West Sussex</t>
  </si>
  <si>
    <t>Pembrokeshire</t>
  </si>
  <si>
    <t>Wales</t>
  </si>
  <si>
    <t>Inverness-Shire</t>
  </si>
  <si>
    <t>Carmarthenshire</t>
  </si>
  <si>
    <t>Jersey</t>
  </si>
  <si>
    <t>Isle of Cumbrae</t>
  </si>
  <si>
    <t>East Lothian</t>
  </si>
  <si>
    <t>Merseyside</t>
  </si>
  <si>
    <t>County Durham</t>
  </si>
  <si>
    <t>Teeside</t>
  </si>
  <si>
    <t>Moray</t>
  </si>
  <si>
    <t>Bedfordshire</t>
  </si>
  <si>
    <t>Herefordshire</t>
  </si>
  <si>
    <t>Powys</t>
  </si>
  <si>
    <t>Sutherland</t>
  </si>
  <si>
    <t>Avon</t>
  </si>
  <si>
    <t>Isle of Bute</t>
  </si>
  <si>
    <t>Berwickshire</t>
  </si>
  <si>
    <t>SP Premises Postcode</t>
  </si>
  <si>
    <t>G42 0PG</t>
  </si>
  <si>
    <t>IP19 8QR</t>
  </si>
  <si>
    <t>CH62 3RP</t>
  </si>
  <si>
    <t>BT67 9JD</t>
  </si>
  <si>
    <t>SP10 5AG</t>
  </si>
  <si>
    <t>PE1 5TP</t>
  </si>
  <si>
    <t>NN3 6HH</t>
  </si>
  <si>
    <t>PH34 4EQ</t>
  </si>
  <si>
    <t>NG8 4GY</t>
  </si>
  <si>
    <t>NE68 7XP</t>
  </si>
  <si>
    <t>BT74 4JU</t>
  </si>
  <si>
    <t>NE8 3AH</t>
  </si>
  <si>
    <t>IV22 2JA</t>
  </si>
  <si>
    <t>PA66 6BW</t>
  </si>
  <si>
    <t>PA21 2DS</t>
  </si>
  <si>
    <t>G82 3PD</t>
  </si>
  <si>
    <t>NR21 8NL</t>
  </si>
  <si>
    <t>KA27 8AU</t>
  </si>
  <si>
    <t>AB54 6JA</t>
  </si>
  <si>
    <t>TF7 4NX</t>
  </si>
  <si>
    <t>ML6 7SS</t>
  </si>
  <si>
    <t>PH1 3EE</t>
  </si>
  <si>
    <t>WR4 0SQ</t>
  </si>
  <si>
    <t>DY11 7DL</t>
  </si>
  <si>
    <t>TA1 5LY</t>
  </si>
  <si>
    <t>SL2 5EP</t>
  </si>
  <si>
    <t>GY3 5PD</t>
  </si>
  <si>
    <t>BT42 4HY</t>
  </si>
  <si>
    <t>PO36 0NP</t>
  </si>
  <si>
    <t>YO12 5TG</t>
  </si>
  <si>
    <t>B44 8ND</t>
  </si>
  <si>
    <t>OX10 6RP</t>
  </si>
  <si>
    <t>PH18 5SX</t>
  </si>
  <si>
    <t>LL42 1PH</t>
  </si>
  <si>
    <t>TR8 5QP</t>
  </si>
  <si>
    <t>DT2 7TU</t>
  </si>
  <si>
    <t>S26 2DR</t>
  </si>
  <si>
    <t>WV1 1PA</t>
  </si>
  <si>
    <t>BT52 2NL</t>
  </si>
  <si>
    <t>DE21 6EN</t>
  </si>
  <si>
    <t>N18 3QT</t>
  </si>
  <si>
    <t>BT19 7QG</t>
  </si>
  <si>
    <t>NE21 5SR</t>
  </si>
  <si>
    <t>GL14 3JJ</t>
  </si>
  <si>
    <t>CF31 3RX</t>
  </si>
  <si>
    <t>AB42 1BN</t>
  </si>
  <si>
    <t>AB12 3AS</t>
  </si>
  <si>
    <t>CF23 9AQ</t>
  </si>
  <si>
    <t>PH49 4JR</t>
  </si>
  <si>
    <t>M43 6AX</t>
  </si>
  <si>
    <t>SA6 8QF</t>
  </si>
  <si>
    <t>MK16 8DS</t>
  </si>
  <si>
    <t>LN12 1PX</t>
  </si>
  <si>
    <t>WD18 9TS</t>
  </si>
  <si>
    <t>OX18 1AA</t>
  </si>
  <si>
    <t>HS7 5PY</t>
  </si>
  <si>
    <t>PA42 7AS</t>
  </si>
  <si>
    <t>LE8 0RB</t>
  </si>
  <si>
    <t>BT47 3AS</t>
  </si>
  <si>
    <t>EX39 3HN</t>
  </si>
  <si>
    <t>RM14 3PJ</t>
  </si>
  <si>
    <t>TS12 3ED</t>
  </si>
  <si>
    <t>M32 0DN</t>
  </si>
  <si>
    <t>CV22 6RA</t>
  </si>
  <si>
    <t>WS2 9NU</t>
  </si>
  <si>
    <t>FK2 8PN</t>
  </si>
  <si>
    <t>SY6 6PG</t>
  </si>
  <si>
    <t>CA10 1RS</t>
  </si>
  <si>
    <t>WA16 7BS</t>
  </si>
  <si>
    <t>PE19 8ET</t>
  </si>
  <si>
    <t>KW17 2EQ</t>
  </si>
  <si>
    <t>DG2 8PN</t>
  </si>
  <si>
    <t>IV51 9HD</t>
  </si>
  <si>
    <t>M26 3SY</t>
  </si>
  <si>
    <t>HP12 3RQ</t>
  </si>
  <si>
    <t>SO41 0WJ</t>
  </si>
  <si>
    <t>TR8 5AS</t>
  </si>
  <si>
    <t>HD9 6QZ</t>
  </si>
  <si>
    <t>LA16 7HA</t>
  </si>
  <si>
    <t>YO22 4QH</t>
  </si>
  <si>
    <t>IV19 1EH</t>
  </si>
  <si>
    <t>DN38 6DW</t>
  </si>
  <si>
    <t>BT34 4LA</t>
  </si>
  <si>
    <t>TA6 4TP</t>
  </si>
  <si>
    <t>NE42 6PL</t>
  </si>
  <si>
    <t>M18 8EF</t>
  </si>
  <si>
    <t>DD10 9ET</t>
  </si>
  <si>
    <t>SY23 3DT</t>
  </si>
  <si>
    <t>SN2 8DH</t>
  </si>
  <si>
    <t>LL55 2SS</t>
  </si>
  <si>
    <t>LL11 3DS</t>
  </si>
  <si>
    <t>LL53 5YT</t>
  </si>
  <si>
    <t>EX17 5AF</t>
  </si>
  <si>
    <t>WF11 0BU</t>
  </si>
  <si>
    <t>EX34 9NW</t>
  </si>
  <si>
    <t>WA8 8XW</t>
  </si>
  <si>
    <t>OX4 2TZ</t>
  </si>
  <si>
    <t>ML12 6EP</t>
  </si>
  <si>
    <t>BB8 9RG</t>
  </si>
  <si>
    <t>B6 4HG</t>
  </si>
  <si>
    <t>ZE1 0PX</t>
  </si>
  <si>
    <t>CR0 4XH</t>
  </si>
  <si>
    <t>LS9 7DU</t>
  </si>
  <si>
    <t>AB55 5GB</t>
  </si>
  <si>
    <t>PL17 8EG</t>
  </si>
  <si>
    <t>KA8 8BE</t>
  </si>
  <si>
    <t>KA18 1BJ</t>
  </si>
  <si>
    <t>TQ9 7LQ</t>
  </si>
  <si>
    <t>B65 0JY</t>
  </si>
  <si>
    <t>BD8 9RB</t>
  </si>
  <si>
    <t>NP7 8NL</t>
  </si>
  <si>
    <t>N17 7AA</t>
  </si>
  <si>
    <t>TN38 8AP</t>
  </si>
  <si>
    <t>BT45 7YX</t>
  </si>
  <si>
    <t>PL16 0DB</t>
  </si>
  <si>
    <t>FK21 8RB</t>
  </si>
  <si>
    <t xml:space="preserve">CM3 6LG </t>
  </si>
  <si>
    <t>LL17 0NA</t>
  </si>
  <si>
    <t>PH36 4JL</t>
  </si>
  <si>
    <t>IV54 8YS</t>
  </si>
  <si>
    <t>KW14 8TU</t>
  </si>
  <si>
    <t>HS2 9DB</t>
  </si>
  <si>
    <t>CB25 0BQ</t>
  </si>
  <si>
    <t>IM9 3DH</t>
  </si>
  <si>
    <t>PH4 1QB</t>
  </si>
  <si>
    <t>YO7 4DS</t>
  </si>
  <si>
    <t>GU29 9DD</t>
  </si>
  <si>
    <t>SA5 4HY</t>
  </si>
  <si>
    <t>SA72 6TQ</t>
  </si>
  <si>
    <t>LL65 4RJ</t>
  </si>
  <si>
    <t>IV40 8AG</t>
  </si>
  <si>
    <t>PH40 4PA</t>
  </si>
  <si>
    <t>SK1 2NE</t>
  </si>
  <si>
    <t>WS8 6JB</t>
  </si>
  <si>
    <t>DG8 6AW</t>
  </si>
  <si>
    <t>S32 2JN</t>
  </si>
  <si>
    <t>B69 3HJ</t>
  </si>
  <si>
    <t>KT9 1RH</t>
  </si>
  <si>
    <t>SA20 0EA</t>
  </si>
  <si>
    <t>NG4 2HD</t>
  </si>
  <si>
    <t>JE3 1FF</t>
  </si>
  <si>
    <t>PE2 8HW</t>
  </si>
  <si>
    <t>SA36 0DS</t>
  </si>
  <si>
    <t>NR3 2BS</t>
  </si>
  <si>
    <t>PL7 4BA</t>
  </si>
  <si>
    <t>BA11 4BN</t>
  </si>
  <si>
    <t>CV7 9EP</t>
  </si>
  <si>
    <t>KA28 0AL</t>
  </si>
  <si>
    <t>YO19 5PD</t>
  </si>
  <si>
    <t>EH41 3PE</t>
  </si>
  <si>
    <t>BH24 2DB</t>
  </si>
  <si>
    <t>WA9 3BQ</t>
  </si>
  <si>
    <t>S44 5QS</t>
  </si>
  <si>
    <t>B38 8NA</t>
  </si>
  <si>
    <t>DE55 7RH</t>
  </si>
  <si>
    <t>TA18 7PH</t>
  </si>
  <si>
    <t>EX11 1NR</t>
  </si>
  <si>
    <t>LL21 0PR</t>
  </si>
  <si>
    <t>DH7 9PX</t>
  </si>
  <si>
    <t>TS27 3HH</t>
  </si>
  <si>
    <t>IV2 5EL</t>
  </si>
  <si>
    <t>S75 6BS</t>
  </si>
  <si>
    <t>NG33 5AQ</t>
  </si>
  <si>
    <t>AL3 8JR</t>
  </si>
  <si>
    <t>IV30 6UH</t>
  </si>
  <si>
    <t>TA20 1RB</t>
  </si>
  <si>
    <t>LU7 0DF</t>
  </si>
  <si>
    <t>TR19 7LJ</t>
  </si>
  <si>
    <t>BH19 3DX</t>
  </si>
  <si>
    <t>PA31 8LT</t>
  </si>
  <si>
    <t>PO30 5TR</t>
  </si>
  <si>
    <t>PA23 7LA</t>
  </si>
  <si>
    <t>HX6 1AN</t>
  </si>
  <si>
    <t>CM20 2SD</t>
  </si>
  <si>
    <t>DD2 1PZ</t>
  </si>
  <si>
    <t>PE12 9SH</t>
  </si>
  <si>
    <t>HR3 6NR</t>
  </si>
  <si>
    <t>BD4 7DG</t>
  </si>
  <si>
    <t>LD1 5RH</t>
  </si>
  <si>
    <t>IV27 4XF</t>
  </si>
  <si>
    <t>PL26 8PD</t>
  </si>
  <si>
    <t>LE4 9ED</t>
  </si>
  <si>
    <t>KW9 6LN</t>
  </si>
  <si>
    <t>BS37 7PR</t>
  </si>
  <si>
    <t>PA20 0EX</t>
  </si>
  <si>
    <t>TD14 5LQ</t>
  </si>
  <si>
    <t>IV26 2UN</t>
  </si>
  <si>
    <t>PH32 4BH</t>
  </si>
  <si>
    <t>BN6 9HG</t>
  </si>
  <si>
    <t>CA28 9HS</t>
  </si>
  <si>
    <t>LS27 0LQ</t>
  </si>
  <si>
    <t xml:space="preserve">Primary Telephone Number </t>
  </si>
  <si>
    <t>0141 423 1919</t>
  </si>
  <si>
    <t>01986 834 099</t>
  </si>
  <si>
    <t>0151 343 0900</t>
  </si>
  <si>
    <t>028 3831 0111</t>
  </si>
  <si>
    <t>0300 303 4128</t>
  </si>
  <si>
    <t>01733 221 024</t>
  </si>
  <si>
    <t>01604 931270</t>
  </si>
  <si>
    <t>01397 712 257</t>
  </si>
  <si>
    <t>0115 985 5011</t>
  </si>
  <si>
    <t>01665 720 347</t>
  </si>
  <si>
    <t>0191 477 0501</t>
  </si>
  <si>
    <t>01445 731 200</t>
  </si>
  <si>
    <t>01681 700 294</t>
  </si>
  <si>
    <t>01700 811 386</t>
  </si>
  <si>
    <t>01389 876 444</t>
  </si>
  <si>
    <t>01328 855 555</t>
  </si>
  <si>
    <t>01770 302 677</t>
  </si>
  <si>
    <t>01466 792 501</t>
  </si>
  <si>
    <t>01952 583 600</t>
  </si>
  <si>
    <t>01236 753 464</t>
  </si>
  <si>
    <t>01738 210 003</t>
  </si>
  <si>
    <t>01684 293 006</t>
  </si>
  <si>
    <t>01562 68 427</t>
  </si>
  <si>
    <t>01823 327 805</t>
  </si>
  <si>
    <t>0208 574 1122</t>
  </si>
  <si>
    <t>07781 150 999</t>
  </si>
  <si>
    <t>028 2564 3590</t>
  </si>
  <si>
    <t>01983 865 338</t>
  </si>
  <si>
    <t>07715 295 941</t>
  </si>
  <si>
    <t>0121 344 4644</t>
  </si>
  <si>
    <t>01491 838 333</t>
  </si>
  <si>
    <t>01796 481 221</t>
  </si>
  <si>
    <t>01341 280 449</t>
  </si>
  <si>
    <t>01637 878 112</t>
  </si>
  <si>
    <t>01305 889 421</t>
  </si>
  <si>
    <t>01709 545 500</t>
  </si>
  <si>
    <t>01902 795 555</t>
  </si>
  <si>
    <t>0844 414 2471</t>
  </si>
  <si>
    <t>01332 297 900</t>
  </si>
  <si>
    <t>0208 887 0333</t>
  </si>
  <si>
    <t>02891 450 200</t>
  </si>
  <si>
    <t>0191 461 5577</t>
  </si>
  <si>
    <t>0330 223 3196</t>
  </si>
  <si>
    <t>01656 657 191</t>
  </si>
  <si>
    <t>01779 470 053</t>
  </si>
  <si>
    <t>01224 896 500</t>
  </si>
  <si>
    <t>02920 496 580</t>
  </si>
  <si>
    <t>01855 811 431</t>
  </si>
  <si>
    <t>0161 370 8607</t>
  </si>
  <si>
    <t>01792 775 271</t>
  </si>
  <si>
    <t>0800 282 449</t>
  </si>
  <si>
    <t>01507 472 687</t>
  </si>
  <si>
    <t>01923 770 900</t>
  </si>
  <si>
    <t>01993 845 930</t>
  </si>
  <si>
    <t>01870 602 191</t>
  </si>
  <si>
    <t>01496 302 300</t>
  </si>
  <si>
    <t>0116 279 2245</t>
  </si>
  <si>
    <t>02871 810 567</t>
  </si>
  <si>
    <t>01237 479009</t>
  </si>
  <si>
    <t>01708 225800</t>
  </si>
  <si>
    <t>01287 653 599</t>
  </si>
  <si>
    <t>0161 637 4020</t>
  </si>
  <si>
    <t>01788 522 433</t>
  </si>
  <si>
    <t>01922 615 358</t>
  </si>
  <si>
    <t>01324 831 408</t>
  </si>
  <si>
    <t>01743 368 271</t>
  </si>
  <si>
    <t>01768 361 212</t>
  </si>
  <si>
    <t>01565 874 333</t>
  </si>
  <si>
    <t>01480 210 888</t>
  </si>
  <si>
    <t>01856 761 277</t>
  </si>
  <si>
    <t>01776 700 999</t>
  </si>
  <si>
    <t>01478 612 554</t>
  </si>
  <si>
    <t>0161 724 6843</t>
  </si>
  <si>
    <t xml:space="preserve">07539 938 940 </t>
  </si>
  <si>
    <t>01590 643 924</t>
  </si>
  <si>
    <t>01872 510 890</t>
  </si>
  <si>
    <t>0845 459 0000</t>
  </si>
  <si>
    <t>01229 465 549</t>
  </si>
  <si>
    <t>01947 880 291</t>
  </si>
  <si>
    <t>01862 892 480</t>
  </si>
  <si>
    <t>01652 688 259</t>
  </si>
  <si>
    <t>07808 811 705</t>
  </si>
  <si>
    <t>01278 686 994</t>
  </si>
  <si>
    <t>01661 832 468</t>
  </si>
  <si>
    <t>0161 273 2644</t>
  </si>
  <si>
    <t>01674 672 244</t>
  </si>
  <si>
    <t>01970 820 440</t>
  </si>
  <si>
    <t>01793 488 888</t>
  </si>
  <si>
    <t>01286 673 096</t>
  </si>
  <si>
    <t>01978 720 843</t>
  </si>
  <si>
    <t>01758 612 121</t>
  </si>
  <si>
    <t>01647 231 248</t>
  </si>
  <si>
    <t>01977 677 822</t>
  </si>
  <si>
    <t>01271 865 087</t>
  </si>
  <si>
    <t>0845 519 2050</t>
  </si>
  <si>
    <t>01865 434 343</t>
  </si>
  <si>
    <t>01899 220 089</t>
  </si>
  <si>
    <t>0370 428 5191</t>
  </si>
  <si>
    <t>0121 333 5555</t>
  </si>
  <si>
    <t>01595 695 202</t>
  </si>
  <si>
    <t>0208 394 4990</t>
  </si>
  <si>
    <t>0113 246 0077</t>
  </si>
  <si>
    <t>01542 882 735</t>
  </si>
  <si>
    <t>0871 200 0388</t>
  </si>
  <si>
    <t>01292 265 566</t>
  </si>
  <si>
    <t>01290 428 800</t>
  </si>
  <si>
    <t>01803 712 300</t>
  </si>
  <si>
    <t>0121 559 1085</t>
  </si>
  <si>
    <t>01274 498 662</t>
  </si>
  <si>
    <t>0330 124 3576</t>
  </si>
  <si>
    <t>0208 804 8800</t>
  </si>
  <si>
    <t>01424 203 030</t>
  </si>
  <si>
    <t>028 8674 8506</t>
  </si>
  <si>
    <t>01566 784 447</t>
  </si>
  <si>
    <t>01567 820 280</t>
  </si>
  <si>
    <t>01621 730 828</t>
  </si>
  <si>
    <t>01745 585 123</t>
  </si>
  <si>
    <t>01967 431 246</t>
  </si>
  <si>
    <t>01520 722 205</t>
  </si>
  <si>
    <t>01847 821 258</t>
  </si>
  <si>
    <t>01851 710 500</t>
  </si>
  <si>
    <t>01638 744 528</t>
  </si>
  <si>
    <t>01624 827 827</t>
  </si>
  <si>
    <t>01764 682 261</t>
  </si>
  <si>
    <t>01845 523 274</t>
  </si>
  <si>
    <t>01730 812 162</t>
  </si>
  <si>
    <t>01792 561 007</t>
  </si>
  <si>
    <t>01646 684 599</t>
  </si>
  <si>
    <t>01248 722 270</t>
  </si>
  <si>
    <t>01599 534034</t>
  </si>
  <si>
    <t>01687 462118</t>
  </si>
  <si>
    <t>0161 480 4166</t>
  </si>
  <si>
    <t>01543 373 216</t>
  </si>
  <si>
    <t>01671 404 080</t>
  </si>
  <si>
    <t>01433 630 604</t>
  </si>
  <si>
    <t>0121 557 5525</t>
  </si>
  <si>
    <t>0208 397 0325</t>
  </si>
  <si>
    <t>01550 720 836</t>
  </si>
  <si>
    <t>0115 961 9161</t>
  </si>
  <si>
    <t xml:space="preserve">07797 716 411 </t>
  </si>
  <si>
    <t>01733 555 544</t>
  </si>
  <si>
    <t>01239 831 393</t>
  </si>
  <si>
    <t>01603 486 668</t>
  </si>
  <si>
    <t>01752 336 669</t>
  </si>
  <si>
    <t>01373 473 737</t>
  </si>
  <si>
    <t>02476 362 999</t>
  </si>
  <si>
    <t>01475 530 567</t>
  </si>
  <si>
    <t>01904 481 753</t>
  </si>
  <si>
    <t>01620 825 110</t>
  </si>
  <si>
    <t>01252 623 030</t>
  </si>
  <si>
    <t>0151 609 1118</t>
  </si>
  <si>
    <t>01246 858 464</t>
  </si>
  <si>
    <t>0121 244 7636</t>
  </si>
  <si>
    <t>01773 835 192</t>
  </si>
  <si>
    <t>01460 78 808</t>
  </si>
  <si>
    <t>01404 816 320</t>
  </si>
  <si>
    <t>01490 460 307</t>
  </si>
  <si>
    <t>0191 373 4363</t>
  </si>
  <si>
    <t>01740 644 223</t>
  </si>
  <si>
    <t>01463 794 888</t>
  </si>
  <si>
    <t>01226 387 141</t>
  </si>
  <si>
    <t>01476 584840</t>
  </si>
  <si>
    <t>01582 840 662</t>
  </si>
  <si>
    <t>01343 547121</t>
  </si>
  <si>
    <t>01460 65 978</t>
  </si>
  <si>
    <t>01582 876999</t>
  </si>
  <si>
    <t>01736 788 086</t>
  </si>
  <si>
    <t>01929 480 221</t>
  </si>
  <si>
    <t>01546 600 044</t>
  </si>
  <si>
    <t>01983 522 443</t>
  </si>
  <si>
    <t>01369 706 053</t>
  </si>
  <si>
    <t>01422 839 831</t>
  </si>
  <si>
    <t>01279 429 990</t>
  </si>
  <si>
    <t>01382 668 384</t>
  </si>
  <si>
    <t>01406 359 369</t>
  </si>
  <si>
    <t>01544 327 554</t>
  </si>
  <si>
    <t>01274 513066</t>
  </si>
  <si>
    <t>01597 822 547</t>
  </si>
  <si>
    <t>01847 611 264</t>
  </si>
  <si>
    <t>01726 850 860</t>
  </si>
  <si>
    <t>0116 276 6326</t>
  </si>
  <si>
    <t>01408 621 456</t>
  </si>
  <si>
    <t>01454 326 999</t>
  </si>
  <si>
    <t>01700 503 094</t>
  </si>
  <si>
    <t>01890 750 770</t>
  </si>
  <si>
    <t>01854 612 344</t>
  </si>
  <si>
    <t>01320 366 247</t>
  </si>
  <si>
    <t>01444 480 198</t>
  </si>
  <si>
    <t>01946 692 172</t>
  </si>
  <si>
    <t>0113 457 1693</t>
  </si>
  <si>
    <t>1st line</t>
  </si>
  <si>
    <t>Town</t>
  </si>
  <si>
    <t>County</t>
  </si>
  <si>
    <t>Postcode</t>
  </si>
  <si>
    <t>Primary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</si>
</sst>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1" fontId="0" fillId="2" borderId="0" xfId="0" applyNumberFormat="1" applyFill="1" applyAlignment="1">
      <alignment horizontal="left"/>
    </xf>
    <xf numFmtId="0" fontId="1" fillId="0" borderId="0" xfId="0" applyNumberFormat="1" applyFont="1" applyFill="1" applyBorder="1"/>
    <xf numFmtId="0" fontId="0" fillId="0" borderId="0" xfId="0" applyNumberFormat="1"/>
    <xf numFmtId="0" fontId="0" fillId="0" borderId="0" xfId="0" applyNumberFormat="1" applyFont="1"/>
    <xf numFmtId="16" fontId="0" fillId="0" borderId="0" xfId="0" applyNumberFormat="1" applyAlignment="1">
      <alignment vertical="top"/>
    </xf>
    <xf numFmtId="1" fontId="0" fillId="3" borderId="0" xfId="0" applyNumberFormat="1" applyFill="1" applyAlignment="1">
      <alignment horizontal="left"/>
    </xf>
    <xf numFmtId="17" fontId="0" fillId="0" borderId="0" xfId="0" applyNumberFormat="1" applyAlignment="1">
      <alignment vertical="top"/>
    </xf>
    <xf numFmtId="16" fontId="0" fillId="0" borderId="0" xfId="0" applyNumberFormat="1"/>
    <xf numFmtId="0" fontId="0" fillId="0" borderId="0" xfId="0" applyNumberFormat="1" applyFill="1" applyAlignment="1">
      <alignment vertical="top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/>
    <xf numFmtId="0" fontId="3" fillId="5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/>
    <xf numFmtId="0" fontId="3" fillId="0" borderId="4" xfId="0" applyFont="1" applyFill="1" applyBorder="1" applyAlignment="1">
      <alignment vertical="center"/>
    </xf>
    <xf numFmtId="164" fontId="3" fillId="5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vertical="center"/>
    </xf>
    <xf numFmtId="164" fontId="3" fillId="7" borderId="1" xfId="0" applyNumberFormat="1" applyFont="1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3" fillId="3" borderId="0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3" fillId="0" borderId="1" xfId="0" quotePrefix="1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697B-E5FC-413D-B0F8-46B4C33BDB24}">
  <dimension ref="A1:Q191"/>
  <sheetViews>
    <sheetView tabSelected="1" zoomScale="110" zoomScaleNormal="110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48.42578125" bestFit="1" customWidth="1"/>
    <col min="2" max="4" width="11.28515625" customWidth="1"/>
    <col min="5" max="5" width="15.140625" customWidth="1"/>
    <col min="6" max="6" width="14.7109375" customWidth="1"/>
    <col min="7" max="8" width="11.28515625" customWidth="1"/>
    <col min="9" max="9" width="15" customWidth="1"/>
    <col min="10" max="10" width="17.28515625" customWidth="1"/>
    <col min="11" max="11" width="24.5703125" customWidth="1"/>
    <col min="12" max="12" width="31.42578125" customWidth="1"/>
    <col min="13" max="13" width="31.28515625" bestFit="1" customWidth="1"/>
  </cols>
  <sheetData>
    <row r="1" spans="1:17" x14ac:dyDescent="0.25">
      <c r="A1" t="s">
        <v>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1244</v>
      </c>
      <c r="N1" s="3" t="s">
        <v>1245</v>
      </c>
      <c r="O1" s="3" t="s">
        <v>1246</v>
      </c>
      <c r="P1" s="3" t="s">
        <v>1247</v>
      </c>
      <c r="Q1" s="3" t="s">
        <v>1248</v>
      </c>
    </row>
    <row r="2" spans="1:17" x14ac:dyDescent="0.25">
      <c r="A2" t="e">
        <f>VLOOKUP(B2,Sheet2!A:I,2,FALSE)</f>
        <v>#N/A</v>
      </c>
      <c r="B2" s="4">
        <v>918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12</v>
      </c>
      <c r="K2" s="3" t="s">
        <v>13</v>
      </c>
      <c r="L2" s="3" t="s">
        <v>13</v>
      </c>
    </row>
    <row r="3" spans="1:17" x14ac:dyDescent="0.25">
      <c r="A3" t="e">
        <f>VLOOKUP(B3,Sheet2!A:I,2,FALSE)</f>
        <v>#N/A</v>
      </c>
      <c r="B3" s="4">
        <v>8910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13</v>
      </c>
      <c r="L3" s="3" t="s">
        <v>13</v>
      </c>
    </row>
    <row r="4" spans="1:17" x14ac:dyDescent="0.25">
      <c r="A4" t="e">
        <f>VLOOKUP(B4,Sheet2!A:I,2,FALSE)</f>
        <v>#N/A</v>
      </c>
      <c r="B4" s="4">
        <v>8911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13</v>
      </c>
      <c r="L4" s="3" t="s">
        <v>13</v>
      </c>
    </row>
    <row r="5" spans="1:17" x14ac:dyDescent="0.25">
      <c r="A5" t="str">
        <f>VLOOKUP(B5,Sheet2!A:I,2,FALSE)</f>
        <v>PARKER FRY RECOVERY LTD</v>
      </c>
      <c r="B5" s="4">
        <v>90001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15</v>
      </c>
      <c r="I5" s="5" t="s">
        <v>11</v>
      </c>
      <c r="J5" s="5" t="s">
        <v>11</v>
      </c>
      <c r="K5" s="5" t="s">
        <v>20</v>
      </c>
      <c r="L5" s="5" t="s">
        <v>38</v>
      </c>
      <c r="M5" t="str">
        <f>VLOOKUP(B5,Sheet2!A:I,3,FALSE)</f>
        <v>The Garage</v>
      </c>
      <c r="N5" t="str">
        <f>VLOOKUP(B5,Sheet2!A:I,6,FALSE)</f>
        <v>Peterborough</v>
      </c>
      <c r="O5" t="str">
        <f>VLOOKUP(B5,Sheet2!A:I,7,FALSE)</f>
        <v>Cambridgeshire</v>
      </c>
      <c r="P5" t="str">
        <f>VLOOKUP(B5,Sheet2!A:I,8,FALSE)</f>
        <v>PE2 8HW</v>
      </c>
      <c r="Q5" t="str">
        <f>VLOOKUP(B5,Sheet2!A:I,9,FALSE)</f>
        <v>01733 555 544</v>
      </c>
    </row>
    <row r="6" spans="1:17" x14ac:dyDescent="0.25">
      <c r="A6" t="str">
        <f>VLOOKUP(B6,Sheet2!A:I,2,FALSE)</f>
        <v>ADJ STEVENSON RECOVERY (SPEAN BRIDGE GARAGE)</v>
      </c>
      <c r="B6" s="4">
        <v>90002</v>
      </c>
      <c r="C6" s="6" t="s">
        <v>12</v>
      </c>
      <c r="D6" s="6" t="s">
        <v>12</v>
      </c>
      <c r="E6" s="6" t="s">
        <v>12</v>
      </c>
      <c r="F6" s="6" t="s">
        <v>12</v>
      </c>
      <c r="G6" s="6" t="s">
        <v>12</v>
      </c>
      <c r="H6" s="6" t="s">
        <v>12</v>
      </c>
      <c r="I6" s="6" t="s">
        <v>12</v>
      </c>
      <c r="J6" s="6" t="s">
        <v>12</v>
      </c>
      <c r="K6" s="6" t="s">
        <v>54</v>
      </c>
      <c r="L6" s="6" t="s">
        <v>14</v>
      </c>
      <c r="M6" t="str">
        <f>VLOOKUP(B6,Sheet2!A:I,3,FALSE)</f>
        <v>Ardlochy</v>
      </c>
      <c r="N6" t="str">
        <f>VLOOKUP(B6,Sheet2!A:I,6,FALSE)</f>
        <v>Spean Bridge</v>
      </c>
      <c r="O6" t="str">
        <f>VLOOKUP(B6,Sheet2!A:I,7,FALSE)</f>
        <v>Highlands</v>
      </c>
      <c r="P6" t="str">
        <f>VLOOKUP(B6,Sheet2!A:I,8,FALSE)</f>
        <v>PH34 4EQ</v>
      </c>
      <c r="Q6" t="str">
        <f>VLOOKUP(B6,Sheet2!A:I,9,FALSE)</f>
        <v>01397 712 257</v>
      </c>
    </row>
    <row r="7" spans="1:17" x14ac:dyDescent="0.25">
      <c r="A7" t="str">
        <f>VLOOKUP(B7,Sheet2!A:I,2,FALSE)</f>
        <v>FOURWINDS GARAGE (MITCHELL) LIMITED</v>
      </c>
      <c r="B7" s="4">
        <v>90003</v>
      </c>
      <c r="C7" s="3" t="s">
        <v>11</v>
      </c>
      <c r="D7" s="3" t="str">
        <f t="shared" ref="D7:J7" si="0">$C$18</f>
        <v>No</v>
      </c>
      <c r="E7" s="3" t="str">
        <f t="shared" si="0"/>
        <v>No</v>
      </c>
      <c r="F7" s="3" t="str">
        <f t="shared" si="0"/>
        <v>No</v>
      </c>
      <c r="G7" s="3" t="str">
        <f t="shared" si="0"/>
        <v>No</v>
      </c>
      <c r="H7" s="3" t="str">
        <f t="shared" si="0"/>
        <v>No</v>
      </c>
      <c r="I7" s="3" t="str">
        <f t="shared" si="0"/>
        <v>No</v>
      </c>
      <c r="J7" s="3" t="str">
        <f t="shared" si="0"/>
        <v>No</v>
      </c>
      <c r="K7" s="3" t="s">
        <v>13</v>
      </c>
      <c r="L7" s="3" t="s">
        <v>13</v>
      </c>
      <c r="M7" t="str">
        <f>VLOOKUP(B7,Sheet2!A:I,3,FALSE)</f>
        <v>Mitchell</v>
      </c>
      <c r="N7" t="str">
        <f>VLOOKUP(B7,Sheet2!A:I,6,FALSE)</f>
        <v>Newquay</v>
      </c>
      <c r="O7" t="str">
        <f>VLOOKUP(B7,Sheet2!A:I,7,FALSE)</f>
        <v>Cornwall</v>
      </c>
      <c r="P7" t="str">
        <f>VLOOKUP(B7,Sheet2!A:I,8,FALSE)</f>
        <v>TR8 5AS</v>
      </c>
      <c r="Q7" t="str">
        <f>VLOOKUP(B7,Sheet2!A:I,9,FALSE)</f>
        <v>01872 510 890</v>
      </c>
    </row>
    <row r="8" spans="1:17" x14ac:dyDescent="0.25">
      <c r="A8" t="str">
        <f>VLOOKUP(B8,Sheet2!A:I,2,FALSE)</f>
        <v>GEREC LIMITED</v>
      </c>
      <c r="B8" s="9">
        <v>90004</v>
      </c>
      <c r="C8" s="6" t="s">
        <v>12</v>
      </c>
      <c r="D8" s="6" t="s">
        <v>11</v>
      </c>
      <c r="E8" s="6" t="s">
        <v>11</v>
      </c>
      <c r="F8" s="6" t="s">
        <v>11</v>
      </c>
      <c r="G8" s="6" t="s">
        <v>12</v>
      </c>
      <c r="H8" s="6" t="s">
        <v>12</v>
      </c>
      <c r="I8" s="6" t="s">
        <v>11</v>
      </c>
      <c r="J8" s="6" t="s">
        <v>12</v>
      </c>
      <c r="K8" s="6" t="s">
        <v>27</v>
      </c>
      <c r="L8" s="6" t="s">
        <v>14</v>
      </c>
      <c r="M8" t="str">
        <f>VLOOKUP(B8,Sheet2!A:I,3,FALSE)</f>
        <v>2A Dunball Industrial Estate</v>
      </c>
      <c r="N8" t="str">
        <f>VLOOKUP(B8,Sheet2!A:I,6,FALSE)</f>
        <v>Bridgewater</v>
      </c>
      <c r="O8" t="str">
        <f>VLOOKUP(B8,Sheet2!A:I,7,FALSE)</f>
        <v>Somerset</v>
      </c>
      <c r="P8" t="str">
        <f>VLOOKUP(B8,Sheet2!A:I,8,FALSE)</f>
        <v>TA6 4TP</v>
      </c>
      <c r="Q8" t="str">
        <f>VLOOKUP(B8,Sheet2!A:I,9,FALSE)</f>
        <v>01278 686 994</v>
      </c>
    </row>
    <row r="9" spans="1:17" x14ac:dyDescent="0.25">
      <c r="A9" t="str">
        <f>VLOOKUP(B9,Sheet2!A:I,2,FALSE)</f>
        <v>THOMAS MOTORS</v>
      </c>
      <c r="B9" s="4">
        <v>90005</v>
      </c>
      <c r="C9" s="6" t="s">
        <v>12</v>
      </c>
      <c r="D9" s="6" t="s">
        <v>12</v>
      </c>
      <c r="E9" s="6" t="s">
        <v>12</v>
      </c>
      <c r="F9" s="3" t="s">
        <v>12</v>
      </c>
      <c r="G9" s="6" t="s">
        <v>12</v>
      </c>
      <c r="H9" s="6" t="s">
        <v>12</v>
      </c>
      <c r="I9" s="6" t="s">
        <v>11</v>
      </c>
      <c r="J9" s="6" t="s">
        <v>11</v>
      </c>
      <c r="K9" s="6" t="s">
        <v>16</v>
      </c>
      <c r="L9" s="6" t="s">
        <v>17</v>
      </c>
      <c r="M9" t="str">
        <f>VLOOKUP(B9,Sheet2!A:I,3,FALSE)</f>
        <v>Bryngwanoff Buildings</v>
      </c>
      <c r="N9" t="str">
        <f>VLOOKUP(B9,Sheet2!A:I,6,FALSE)</f>
        <v>Llandrindod Wells</v>
      </c>
      <c r="O9" t="str">
        <f>VLOOKUP(B9,Sheet2!A:I,7,FALSE)</f>
        <v>Powys</v>
      </c>
      <c r="P9" t="str">
        <f>VLOOKUP(B9,Sheet2!A:I,8,FALSE)</f>
        <v>LD1 5RH</v>
      </c>
      <c r="Q9" t="str">
        <f>VLOOKUP(B9,Sheet2!A:I,9,FALSE)</f>
        <v>01597 822 547</v>
      </c>
    </row>
    <row r="10" spans="1:17" x14ac:dyDescent="0.25">
      <c r="A10" t="str">
        <f>VLOOKUP(B10,Sheet2!A:I,2,FALSE)</f>
        <v>STAG GARAGE LIMITED</v>
      </c>
      <c r="B10" s="4">
        <v>90007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15</v>
      </c>
      <c r="I10" s="3" t="s">
        <v>11</v>
      </c>
      <c r="J10" s="3" t="s">
        <v>11</v>
      </c>
      <c r="K10" s="3" t="s">
        <v>48</v>
      </c>
      <c r="L10" s="3" t="s">
        <v>14</v>
      </c>
      <c r="M10" t="str">
        <f>VLOOKUP(B10,Sheet2!A:I,3,FALSE)</f>
        <v>Lorns Street</v>
      </c>
      <c r="N10" t="str">
        <f>VLOOKUP(B10,Sheet2!A:I,6,FALSE)</f>
        <v>Lochgilphead</v>
      </c>
      <c r="O10" t="str">
        <f>VLOOKUP(B10,Sheet2!A:I,7,FALSE)</f>
        <v>Argyll</v>
      </c>
      <c r="P10" t="str">
        <f>VLOOKUP(B10,Sheet2!A:I,8,FALSE)</f>
        <v>PA31 8LT</v>
      </c>
      <c r="Q10" t="str">
        <f>VLOOKUP(B10,Sheet2!A:I,9,FALSE)</f>
        <v>01546 600 044</v>
      </c>
    </row>
    <row r="11" spans="1:17" x14ac:dyDescent="0.25">
      <c r="A11" t="str">
        <f>VLOOKUP(B11,Sheet2!A:I,2,FALSE)</f>
        <v>CHISHOLMS GARAGE (BALLACHULISH) LTD</v>
      </c>
      <c r="B11" s="4">
        <v>90009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3" t="s">
        <v>12</v>
      </c>
      <c r="K11" s="3" t="s">
        <v>21</v>
      </c>
      <c r="L11" s="3" t="s">
        <v>14</v>
      </c>
      <c r="M11" t="str">
        <f>VLOOKUP(B11,Sheet2!A:I,3,FALSE)</f>
        <v>Unit 1, West Quarry</v>
      </c>
      <c r="N11" t="str">
        <f>VLOOKUP(B11,Sheet2!A:I,6,FALSE)</f>
        <v>Ballachulish</v>
      </c>
      <c r="O11" t="str">
        <f>VLOOKUP(B11,Sheet2!A:I,7,FALSE)</f>
        <v>Argyll</v>
      </c>
      <c r="P11" t="str">
        <f>VLOOKUP(B11,Sheet2!A:I,8,FALSE)</f>
        <v>PH49 4JR</v>
      </c>
      <c r="Q11" t="str">
        <f>VLOOKUP(B11,Sheet2!A:I,9,FALSE)</f>
        <v>01855 811 431</v>
      </c>
    </row>
    <row r="12" spans="1:17" x14ac:dyDescent="0.25">
      <c r="A12" t="str">
        <f>VLOOKUP(B12,Sheet2!A:I,2,FALSE)</f>
        <v>SHERIFFMILL MOTOR CO LTD</v>
      </c>
      <c r="B12" s="4">
        <v>90010</v>
      </c>
      <c r="C12" s="3" t="s">
        <v>12</v>
      </c>
      <c r="D12" s="3" t="s">
        <v>12</v>
      </c>
      <c r="E12" s="3" t="s">
        <v>11</v>
      </c>
      <c r="F12" s="3" t="s">
        <v>11</v>
      </c>
      <c r="G12" s="3" t="s">
        <v>12</v>
      </c>
      <c r="H12" s="3" t="s">
        <v>15</v>
      </c>
      <c r="I12" s="3" t="s">
        <v>11</v>
      </c>
      <c r="J12" s="3" t="s">
        <v>11</v>
      </c>
      <c r="K12" s="3" t="s">
        <v>19</v>
      </c>
      <c r="L12" s="3" t="s">
        <v>34</v>
      </c>
      <c r="M12" t="str">
        <f>VLOOKUP(B12,Sheet2!A:I,3,FALSE)</f>
        <v>Sheriffmill Road</v>
      </c>
      <c r="N12" t="str">
        <f>VLOOKUP(B12,Sheet2!A:I,6,FALSE)</f>
        <v>Elgin</v>
      </c>
      <c r="O12" t="str">
        <f>VLOOKUP(B12,Sheet2!A:I,7,FALSE)</f>
        <v>Moray</v>
      </c>
      <c r="P12" t="str">
        <f>VLOOKUP(B12,Sheet2!A:I,8,FALSE)</f>
        <v>IV30 6UH</v>
      </c>
      <c r="Q12" t="str">
        <f>VLOOKUP(B12,Sheet2!A:I,9,FALSE)</f>
        <v>01343 547121</v>
      </c>
    </row>
    <row r="13" spans="1:17" x14ac:dyDescent="0.25">
      <c r="A13" t="str">
        <f>VLOOKUP(B13,Sheet2!A:I,2,FALSE)</f>
        <v>LIX TOLL GARAGE LTD</v>
      </c>
      <c r="B13" s="4">
        <v>90011</v>
      </c>
      <c r="C13" s="6" t="s">
        <v>12</v>
      </c>
      <c r="D13" s="6" t="s">
        <v>11</v>
      </c>
      <c r="E13" s="6" t="s">
        <v>12</v>
      </c>
      <c r="F13" s="3" t="s">
        <v>12</v>
      </c>
      <c r="G13" s="6" t="s">
        <v>12</v>
      </c>
      <c r="H13" s="6" t="s">
        <v>12</v>
      </c>
      <c r="I13" s="6" t="s">
        <v>11</v>
      </c>
      <c r="J13" s="6" t="s">
        <v>11</v>
      </c>
      <c r="K13" s="6" t="s">
        <v>18</v>
      </c>
      <c r="L13" s="6" t="s">
        <v>37</v>
      </c>
      <c r="M13" t="str">
        <f>VLOOKUP(B13,Sheet2!A:I,3,FALSE)</f>
        <v>Lix Toll</v>
      </c>
      <c r="N13" t="str">
        <f>VLOOKUP(B13,Sheet2!A:I,6,FALSE)</f>
        <v>Killin</v>
      </c>
      <c r="O13" t="str">
        <f>VLOOKUP(B13,Sheet2!A:I,7,FALSE)</f>
        <v>Perthshire</v>
      </c>
      <c r="P13" t="str">
        <f>VLOOKUP(B13,Sheet2!A:I,8,FALSE)</f>
        <v>FK21 8RB</v>
      </c>
      <c r="Q13" t="str">
        <f>VLOOKUP(B13,Sheet2!A:I,9,FALSE)</f>
        <v>01567 820 280</v>
      </c>
    </row>
    <row r="14" spans="1:17" x14ac:dyDescent="0.25">
      <c r="A14" t="str">
        <f>VLOOKUP(B14,Sheet2!A:I,2,FALSE)</f>
        <v>KEITH MOTOR COMPANY</v>
      </c>
      <c r="B14" s="4">
        <v>90012</v>
      </c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3" t="s">
        <v>12</v>
      </c>
      <c r="K14" s="3" t="s">
        <v>19</v>
      </c>
      <c r="L14" s="3" t="s">
        <v>14</v>
      </c>
      <c r="M14" t="str">
        <f>VLOOKUP(B14,Sheet2!A:I,3,FALSE)</f>
        <v>Newmill Trading Estate</v>
      </c>
      <c r="N14" t="str">
        <f>VLOOKUP(B14,Sheet2!A:I,6,FALSE)</f>
        <v>Keith</v>
      </c>
      <c r="O14" t="str">
        <f>VLOOKUP(B14,Sheet2!A:I,7,FALSE)</f>
        <v>Banffshire</v>
      </c>
      <c r="P14" t="str">
        <f>VLOOKUP(B14,Sheet2!A:I,8,FALSE)</f>
        <v>AB55 5GB</v>
      </c>
      <c r="Q14" t="str">
        <f>VLOOKUP(B14,Sheet2!A:I,9,FALSE)</f>
        <v>01542 882 735</v>
      </c>
    </row>
    <row r="15" spans="1:17" x14ac:dyDescent="0.25">
      <c r="A15" t="str">
        <f>VLOOKUP(B15,Sheet2!A:I,2,FALSE)</f>
        <v>A1 RECOVERY LTD</v>
      </c>
      <c r="B15" s="9">
        <v>90013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12</v>
      </c>
      <c r="J15" s="3" t="s">
        <v>11</v>
      </c>
      <c r="K15" s="3" t="s">
        <v>32</v>
      </c>
      <c r="L15" s="3" t="s">
        <v>14</v>
      </c>
      <c r="M15" t="str">
        <f>VLOOKUP(B15,Sheet2!A:I,3,FALSE)</f>
        <v>Units 1 &amp; 2 Focus Court</v>
      </c>
      <c r="N15" t="str">
        <f>VLOOKUP(B15,Sheet2!A:I,6,FALSE)</f>
        <v>Andover</v>
      </c>
      <c r="O15" t="str">
        <f>VLOOKUP(B15,Sheet2!A:I,7,FALSE)</f>
        <v>Hampshire</v>
      </c>
      <c r="P15" t="str">
        <f>VLOOKUP(B15,Sheet2!A:I,8,FALSE)</f>
        <v>SP10 5AG</v>
      </c>
      <c r="Q15" t="str">
        <f>VLOOKUP(B15,Sheet2!A:I,9,FALSE)</f>
        <v>0300 303 4128</v>
      </c>
    </row>
    <row r="16" spans="1:17" x14ac:dyDescent="0.25">
      <c r="A16" t="str">
        <f>VLOOKUP(B16,Sheet2!A:I,2,FALSE)</f>
        <v>LJ TRANSPORTATION LTD</v>
      </c>
      <c r="B16" s="9">
        <v>90014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15</v>
      </c>
      <c r="I16" s="3" t="s">
        <v>11</v>
      </c>
      <c r="J16" s="3" t="s">
        <v>11</v>
      </c>
      <c r="K16" s="3" t="s">
        <v>52</v>
      </c>
      <c r="L16" s="3" t="s">
        <v>52</v>
      </c>
      <c r="M16" t="str">
        <f>VLOOKUP(B16,Sheet2!A:I,3,FALSE)</f>
        <v xml:space="preserve">Unit 141 </v>
      </c>
      <c r="N16" t="str">
        <f>VLOOKUP(B16,Sheet2!A:I,6,FALSE)</f>
        <v>Latchingdon</v>
      </c>
      <c r="O16" t="str">
        <f>VLOOKUP(B16,Sheet2!A:I,7,FALSE)</f>
        <v>Essex</v>
      </c>
      <c r="P16" t="str">
        <f>VLOOKUP(B16,Sheet2!A:I,8,FALSE)</f>
        <v xml:space="preserve">CM3 6LG </v>
      </c>
      <c r="Q16" t="str">
        <f>VLOOKUP(B16,Sheet2!A:I,9,FALSE)</f>
        <v>01621 730 828</v>
      </c>
    </row>
    <row r="17" spans="1:17" x14ac:dyDescent="0.25">
      <c r="A17" t="str">
        <f>VLOOKUP(B17,Sheet2!A:I,2,FALSE)</f>
        <v>ALAN GRAHAM RECOVERY</v>
      </c>
      <c r="B17" s="4">
        <v>90015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3" t="s">
        <v>12</v>
      </c>
      <c r="K17" s="8" t="s">
        <v>36</v>
      </c>
      <c r="L17" s="8" t="s">
        <v>49</v>
      </c>
      <c r="M17" t="str">
        <f>VLOOKUP(B17,Sheet2!A:I,3,FALSE)</f>
        <v>02866 322 227</v>
      </c>
      <c r="N17" t="str">
        <f>VLOOKUP(B17,Sheet2!A:I,6,FALSE)</f>
        <v>Enniskillen</v>
      </c>
      <c r="O17" t="str">
        <f>VLOOKUP(B17,Sheet2!A:I,7,FALSE)</f>
        <v>Co Fermanagh</v>
      </c>
      <c r="P17" t="str">
        <f>VLOOKUP(B17,Sheet2!A:I,8,FALSE)</f>
        <v>BT74 4JU</v>
      </c>
      <c r="Q17" t="str">
        <f>VLOOKUP(B17,Sheet2!A:I,9,FALSE)</f>
        <v>02866 322 227</v>
      </c>
    </row>
    <row r="18" spans="1:17" x14ac:dyDescent="0.25">
      <c r="A18" t="str">
        <f>VLOOKUP(B18,Sheet2!A:I,2,FALSE)</f>
        <v>GAVINS RECOVERY</v>
      </c>
      <c r="B18" s="4">
        <v>90016</v>
      </c>
      <c r="C18" s="3" t="s">
        <v>11</v>
      </c>
      <c r="D18" s="3" t="str">
        <f t="shared" ref="D18:J18" si="1">$C$18</f>
        <v>No</v>
      </c>
      <c r="E18" s="3" t="str">
        <f t="shared" si="1"/>
        <v>No</v>
      </c>
      <c r="F18" s="3" t="str">
        <f t="shared" si="1"/>
        <v>No</v>
      </c>
      <c r="G18" s="3" t="str">
        <f t="shared" si="1"/>
        <v>No</v>
      </c>
      <c r="H18" s="3" t="str">
        <f t="shared" si="1"/>
        <v>No</v>
      </c>
      <c r="I18" s="3" t="str">
        <f t="shared" si="1"/>
        <v>No</v>
      </c>
      <c r="J18" s="3" t="str">
        <f t="shared" si="1"/>
        <v>No</v>
      </c>
      <c r="K18" s="3" t="s">
        <v>13</v>
      </c>
      <c r="L18" s="3" t="s">
        <v>13</v>
      </c>
      <c r="M18" t="str">
        <f>VLOOKUP(B18,Sheet2!A:I,3,FALSE)</f>
        <v>378 Belmont Road</v>
      </c>
      <c r="N18" t="str">
        <f>VLOOKUP(B18,Sheet2!A:I,6,FALSE)</f>
        <v>Kilkeel</v>
      </c>
      <c r="O18" t="str">
        <f>VLOOKUP(B18,Sheet2!A:I,7,FALSE)</f>
        <v>Co Down</v>
      </c>
      <c r="P18" t="str">
        <f>VLOOKUP(B18,Sheet2!A:I,8,FALSE)</f>
        <v>BT34 4LA</v>
      </c>
      <c r="Q18" t="str">
        <f>VLOOKUP(B18,Sheet2!A:I,9,FALSE)</f>
        <v>07808 811 705</v>
      </c>
    </row>
    <row r="19" spans="1:17" x14ac:dyDescent="0.25">
      <c r="A19" t="str">
        <f>VLOOKUP(B19,Sheet2!A:I,2,FALSE)</f>
        <v>EUROROUTE RECOVERY</v>
      </c>
      <c r="B19" s="9">
        <v>90017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15</v>
      </c>
      <c r="I19" s="3" t="s">
        <v>11</v>
      </c>
      <c r="J19" s="3" t="s">
        <v>11</v>
      </c>
      <c r="K19" s="3" t="s">
        <v>21</v>
      </c>
      <c r="L19" s="3" t="s">
        <v>71</v>
      </c>
      <c r="M19" t="str">
        <f>VLOOKUP(B19,Sheet2!A:I,3,FALSE)</f>
        <v>St Mary's Industrial Estate</v>
      </c>
      <c r="N19" t="str">
        <f>VLOOKUP(B19,Sheet2!A:I,6,FALSE)</f>
        <v>Dumfries</v>
      </c>
      <c r="O19" t="str">
        <f>VLOOKUP(B19,Sheet2!A:I,7,FALSE)</f>
        <v>Dumfries &amp; Galloway</v>
      </c>
      <c r="P19" t="str">
        <f>VLOOKUP(B19,Sheet2!A:I,8,FALSE)</f>
        <v>DG2 8PN</v>
      </c>
      <c r="Q19" t="str">
        <f>VLOOKUP(B19,Sheet2!A:I,9,FALSE)</f>
        <v>01776 700 999</v>
      </c>
    </row>
    <row r="20" spans="1:17" x14ac:dyDescent="0.25">
      <c r="A20" t="str">
        <f>VLOOKUP(B20,Sheet2!A:I,2,FALSE)</f>
        <v>GRAHAMS VEHICLE REPAIRS</v>
      </c>
      <c r="B20" s="4">
        <v>90018</v>
      </c>
      <c r="C20" s="3" t="s">
        <v>12</v>
      </c>
      <c r="D20" s="3" t="s">
        <v>11</v>
      </c>
      <c r="E20" s="3" t="s">
        <v>12</v>
      </c>
      <c r="F20" s="3" t="s">
        <v>15</v>
      </c>
      <c r="G20" s="3" t="s">
        <v>12</v>
      </c>
      <c r="H20" s="3" t="s">
        <v>15</v>
      </c>
      <c r="I20" s="3" t="s">
        <v>11</v>
      </c>
      <c r="J20" s="3" t="s">
        <v>11</v>
      </c>
      <c r="K20" s="3" t="s">
        <v>16</v>
      </c>
      <c r="L20" s="3" t="s">
        <v>14</v>
      </c>
      <c r="M20" t="str">
        <f>VLOOKUP(B20,Sheet2!A:I,3,FALSE)</f>
        <v>Unit 10 Nantllan Yard</v>
      </c>
      <c r="N20" t="str">
        <f>VLOOKUP(B20,Sheet2!A:I,6,FALSE)</f>
        <v>Aberystwyth</v>
      </c>
      <c r="O20" t="str">
        <f>VLOOKUP(B20,Sheet2!A:I,7,FALSE)</f>
        <v>Ceredigion</v>
      </c>
      <c r="P20" t="str">
        <f>VLOOKUP(B20,Sheet2!A:I,8,FALSE)</f>
        <v>SY23 3DT</v>
      </c>
      <c r="Q20" t="str">
        <f>VLOOKUP(B20,Sheet2!A:I,9,FALSE)</f>
        <v>01970 820 440</v>
      </c>
    </row>
    <row r="21" spans="1:17" x14ac:dyDescent="0.25">
      <c r="A21" t="str">
        <f>VLOOKUP(B21,Sheet2!A:I,2,FALSE)</f>
        <v>VICTORIA GARAGE</v>
      </c>
      <c r="B21" s="4">
        <v>90019</v>
      </c>
      <c r="C21" s="6" t="s">
        <v>12</v>
      </c>
      <c r="D21" s="6" t="s">
        <v>12</v>
      </c>
      <c r="E21" s="6" t="s">
        <v>12</v>
      </c>
      <c r="F21" s="3" t="s">
        <v>15</v>
      </c>
      <c r="G21" s="6" t="s">
        <v>12</v>
      </c>
      <c r="H21" s="6" t="s">
        <v>12</v>
      </c>
      <c r="I21" s="6" t="s">
        <v>12</v>
      </c>
      <c r="J21" s="6" t="s">
        <v>11</v>
      </c>
      <c r="K21" s="6" t="s">
        <v>19</v>
      </c>
      <c r="L21" s="6" t="s">
        <v>14</v>
      </c>
      <c r="M21" t="str">
        <f>VLOOKUP(B21,Sheet2!A:I,3,FALSE)</f>
        <v>Victoria Road</v>
      </c>
      <c r="N21" t="str">
        <f>VLOOKUP(B21,Sheet2!A:I,6,FALSE)</f>
        <v>Brora</v>
      </c>
      <c r="O21" t="str">
        <f>VLOOKUP(B21,Sheet2!A:I,7,FALSE)</f>
        <v>Highlands</v>
      </c>
      <c r="P21" t="str">
        <f>VLOOKUP(B21,Sheet2!A:I,8,FALSE)</f>
        <v>KW9 6LN</v>
      </c>
      <c r="Q21" t="str">
        <f>VLOOKUP(B21,Sheet2!A:I,9,FALSE)</f>
        <v>01408 621 456</v>
      </c>
    </row>
    <row r="22" spans="1:17" x14ac:dyDescent="0.25">
      <c r="A22" t="str">
        <f>VLOOKUP(B22,Sheet2!A:I,2,FALSE)</f>
        <v>HORNE PARK GARAGE LIMITED</v>
      </c>
      <c r="B22" s="4">
        <v>90020</v>
      </c>
      <c r="C22" s="3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3" t="s">
        <v>12</v>
      </c>
      <c r="I22" s="3" t="s">
        <v>11</v>
      </c>
      <c r="J22" s="3" t="s">
        <v>11</v>
      </c>
      <c r="K22" s="3" t="s">
        <v>16</v>
      </c>
      <c r="L22" s="3" t="s">
        <v>14</v>
      </c>
      <c r="M22" t="str">
        <f>VLOOKUP(B22,Sheet2!A:I,3,FALSE)</f>
        <v>Hillsborough Road</v>
      </c>
      <c r="N22" t="str">
        <f>VLOOKUP(B22,Sheet2!A:I,6,FALSE)</f>
        <v>Ilfracombe</v>
      </c>
      <c r="O22" t="str">
        <f>VLOOKUP(B22,Sheet2!A:I,7,FALSE)</f>
        <v>North Devon</v>
      </c>
      <c r="P22" t="str">
        <f>VLOOKUP(B22,Sheet2!A:I,8,FALSE)</f>
        <v>EX34 9NW</v>
      </c>
      <c r="Q22" t="str">
        <f>VLOOKUP(B22,Sheet2!A:I,9,FALSE)</f>
        <v>01271 865 087</v>
      </c>
    </row>
    <row r="23" spans="1:17" x14ac:dyDescent="0.25">
      <c r="A23" t="str">
        <f>VLOOKUP(B23,Sheet2!A:I,2,FALSE)</f>
        <v>A W &amp; D HAMMOND LIMITED</v>
      </c>
      <c r="B23" s="9">
        <v>90021</v>
      </c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3" t="s">
        <v>12</v>
      </c>
      <c r="I23" s="3" t="s">
        <v>11</v>
      </c>
      <c r="J23" s="3" t="s">
        <v>11</v>
      </c>
      <c r="K23" s="3" t="s">
        <v>19</v>
      </c>
      <c r="L23" s="3" t="s">
        <v>34</v>
      </c>
      <c r="M23" t="str">
        <f>VLOOKUP(B23,Sheet2!A:I,3,FALSE)</f>
        <v>Norwich Road</v>
      </c>
      <c r="N23" t="str">
        <f>VLOOKUP(B23,Sheet2!A:I,6,FALSE)</f>
        <v>Halesworth</v>
      </c>
      <c r="O23" t="str">
        <f>VLOOKUP(B23,Sheet2!A:I,7,FALSE)</f>
        <v>Suffolk</v>
      </c>
      <c r="P23" t="str">
        <f>VLOOKUP(B23,Sheet2!A:I,8,FALSE)</f>
        <v>IP19 8QR</v>
      </c>
      <c r="Q23" t="str">
        <f>VLOOKUP(B23,Sheet2!A:I,9,FALSE)</f>
        <v>01986 834 099</v>
      </c>
    </row>
    <row r="24" spans="1:17" x14ac:dyDescent="0.25">
      <c r="A24" t="str">
        <f>VLOOKUP(B24,Sheet2!A:I,2,FALSE)</f>
        <v>MANCHETTS RESCUE &amp; RECOVERY</v>
      </c>
      <c r="B24" s="9">
        <v>90022</v>
      </c>
      <c r="C24" s="3" t="s">
        <v>12</v>
      </c>
      <c r="D24" s="3" t="s">
        <v>12</v>
      </c>
      <c r="E24" s="3" t="s">
        <v>12</v>
      </c>
      <c r="F24" s="3" t="s">
        <v>12</v>
      </c>
      <c r="G24" s="3" t="s">
        <v>12</v>
      </c>
      <c r="H24" s="3" t="s">
        <v>12</v>
      </c>
      <c r="I24" s="3" t="s">
        <v>11</v>
      </c>
      <c r="J24" s="3" t="s">
        <v>12</v>
      </c>
      <c r="K24" s="8" t="s">
        <v>86</v>
      </c>
      <c r="L24" s="8" t="s">
        <v>34</v>
      </c>
      <c r="M24" t="str">
        <f>VLOOKUP(B24,Sheet2!A:I,3,FALSE)</f>
        <v>Broads Road</v>
      </c>
      <c r="N24" t="str">
        <f>VLOOKUP(B24,Sheet2!A:I,6,FALSE)</f>
        <v>Burwell</v>
      </c>
      <c r="O24" t="str">
        <f>VLOOKUP(B24,Sheet2!A:I,7,FALSE)</f>
        <v>Cambridgeshire</v>
      </c>
      <c r="P24" t="str">
        <f>VLOOKUP(B24,Sheet2!A:I,8,FALSE)</f>
        <v>CB25 0BQ</v>
      </c>
      <c r="Q24" t="str">
        <f>VLOOKUP(B24,Sheet2!A:I,9,FALSE)</f>
        <v>01638 744 528</v>
      </c>
    </row>
    <row r="25" spans="1:17" x14ac:dyDescent="0.25">
      <c r="A25" t="str">
        <f>VLOOKUP(B25,Sheet2!A:I,2,FALSE)</f>
        <v>A1 CAR AND COMMERCIAL VEHICLE SERVICES</v>
      </c>
      <c r="B25" s="9">
        <v>90023</v>
      </c>
      <c r="C25" s="6" t="s">
        <v>12</v>
      </c>
      <c r="D25" s="6" t="s">
        <v>12</v>
      </c>
      <c r="E25" s="6" t="s">
        <v>11</v>
      </c>
      <c r="F25" s="3" t="s">
        <v>11</v>
      </c>
      <c r="G25" s="6" t="s">
        <v>12</v>
      </c>
      <c r="H25" s="6" t="s">
        <v>12</v>
      </c>
      <c r="I25" s="6" t="s">
        <v>12</v>
      </c>
      <c r="J25" s="6" t="s">
        <v>11</v>
      </c>
      <c r="K25" s="6" t="s">
        <v>20</v>
      </c>
      <c r="L25" s="6" t="s">
        <v>14</v>
      </c>
      <c r="M25" t="str">
        <f>VLOOKUP(B25,Sheet2!A:I,3,FALSE)</f>
        <v>Unit 5, Stadium Court</v>
      </c>
      <c r="N25" t="str">
        <f>VLOOKUP(B25,Sheet2!A:I,6,FALSE)</f>
        <v>Bromborough</v>
      </c>
      <c r="O25" t="str">
        <f>VLOOKUP(B25,Sheet2!A:I,7,FALSE)</f>
        <v>Wirral</v>
      </c>
      <c r="P25" t="str">
        <f>VLOOKUP(B25,Sheet2!A:I,8,FALSE)</f>
        <v>CH62 3RP</v>
      </c>
      <c r="Q25" t="str">
        <f>VLOOKUP(B25,Sheet2!A:I,9,FALSE)</f>
        <v>0151 343 0900</v>
      </c>
    </row>
    <row r="26" spans="1:17" x14ac:dyDescent="0.25">
      <c r="A26" t="str">
        <f>VLOOKUP(B26,Sheet2!A:I,2,FALSE)</f>
        <v>FORREST RESCUE</v>
      </c>
      <c r="B26" s="4">
        <v>90024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3" t="s">
        <v>13</v>
      </c>
      <c r="L26" s="3" t="s">
        <v>13</v>
      </c>
      <c r="M26" t="str">
        <f>VLOOKUP(B26,Sheet2!A:I,3,FALSE)</f>
        <v>Laundry Lane</v>
      </c>
      <c r="N26" t="str">
        <f>VLOOKUP(B26,Sheet2!A:I,6,FALSE)</f>
        <v>Lymington</v>
      </c>
      <c r="O26" t="str">
        <f>VLOOKUP(B26,Sheet2!A:I,7,FALSE)</f>
        <v>Hampshire</v>
      </c>
      <c r="P26" t="str">
        <f>VLOOKUP(B26,Sheet2!A:I,8,FALSE)</f>
        <v>SO41 0WJ</v>
      </c>
      <c r="Q26" t="str">
        <f>VLOOKUP(B26,Sheet2!A:I,9,FALSE)</f>
        <v>01590 643 924</v>
      </c>
    </row>
    <row r="27" spans="1:17" x14ac:dyDescent="0.25">
      <c r="A27" t="str">
        <f>VLOOKUP(B27,Sheet2!A:I,2,FALSE)</f>
        <v>TEARS RECOVERY</v>
      </c>
      <c r="B27" s="4">
        <v>90025</v>
      </c>
      <c r="C27" s="3" t="s">
        <v>12</v>
      </c>
      <c r="D27" s="3" t="s">
        <v>12</v>
      </c>
      <c r="E27" s="3" t="s">
        <v>12</v>
      </c>
      <c r="F27" s="3" t="s">
        <v>12</v>
      </c>
      <c r="G27" s="3" t="s">
        <v>12</v>
      </c>
      <c r="H27" s="3" t="s">
        <v>15</v>
      </c>
      <c r="I27" s="3" t="s">
        <v>12</v>
      </c>
      <c r="J27" s="3" t="s">
        <v>11</v>
      </c>
      <c r="K27" s="3" t="s">
        <v>69</v>
      </c>
      <c r="L27" s="3" t="s">
        <v>34</v>
      </c>
      <c r="M27" t="str">
        <f>VLOOKUP(B27,Sheet2!A:I,3,FALSE)</f>
        <v>262 Bridge Road</v>
      </c>
      <c r="N27" t="str">
        <f>VLOOKUP(B27,Sheet2!A:I,6,FALSE)</f>
        <v>Spalding</v>
      </c>
      <c r="O27" t="str">
        <f>VLOOKUP(B27,Sheet2!A:I,7,FALSE)</f>
        <v>Lincolnshire</v>
      </c>
      <c r="P27" t="str">
        <f>VLOOKUP(B27,Sheet2!A:I,8,FALSE)</f>
        <v>PE12 9SH</v>
      </c>
      <c r="Q27" t="str">
        <f>VLOOKUP(B27,Sheet2!A:I,9,FALSE)</f>
        <v>01406 359 369</v>
      </c>
    </row>
    <row r="28" spans="1:17" x14ac:dyDescent="0.25">
      <c r="A28" t="str">
        <f>VLOOKUP(B28,Sheet2!A:I,2,FALSE)</f>
        <v>PENLLAIN GARAGE</v>
      </c>
      <c r="B28" s="4">
        <v>90027</v>
      </c>
      <c r="C28" s="3" t="s">
        <v>12</v>
      </c>
      <c r="D28" s="3" t="s">
        <v>12</v>
      </c>
      <c r="E28" s="3" t="s">
        <v>12</v>
      </c>
      <c r="F28" s="3" t="s">
        <v>12</v>
      </c>
      <c r="G28" s="3" t="s">
        <v>12</v>
      </c>
      <c r="H28" s="3" t="s">
        <v>12</v>
      </c>
      <c r="I28" s="3" t="s">
        <v>11</v>
      </c>
      <c r="J28" s="3" t="s">
        <v>11</v>
      </c>
      <c r="K28" s="3" t="s">
        <v>50</v>
      </c>
      <c r="L28" s="3" t="s">
        <v>51</v>
      </c>
      <c r="M28" t="str">
        <f>VLOOKUP(B28,Sheet2!A:I,3,FALSE)</f>
        <v>Hermon</v>
      </c>
      <c r="N28" t="str">
        <f>VLOOKUP(B28,Sheet2!A:I,6,FALSE)</f>
        <v>Glogue</v>
      </c>
      <c r="O28" t="str">
        <f>VLOOKUP(B28,Sheet2!A:I,7,FALSE)</f>
        <v>Pembrokeshire</v>
      </c>
      <c r="P28" t="str">
        <f>VLOOKUP(B28,Sheet2!A:I,8,FALSE)</f>
        <v>SA36 0DS</v>
      </c>
      <c r="Q28" t="str">
        <f>VLOOKUP(B28,Sheet2!A:I,9,FALSE)</f>
        <v>01239 831 393</v>
      </c>
    </row>
    <row r="29" spans="1:17" x14ac:dyDescent="0.25">
      <c r="A29" t="str">
        <f>VLOOKUP(B29,Sheet2!A:I,2,FALSE)</f>
        <v>COTSWOLD VEHICLE RECOVERY</v>
      </c>
      <c r="B29" s="4">
        <v>90030</v>
      </c>
      <c r="C29" s="6" t="s">
        <v>12</v>
      </c>
      <c r="D29" s="6" t="s">
        <v>12</v>
      </c>
      <c r="E29" s="6" t="s">
        <v>12</v>
      </c>
      <c r="F29" s="3" t="s">
        <v>12</v>
      </c>
      <c r="G29" s="6" t="s">
        <v>12</v>
      </c>
      <c r="H29" s="6" t="s">
        <v>12</v>
      </c>
      <c r="I29" s="6" t="s">
        <v>12</v>
      </c>
      <c r="J29" s="6" t="s">
        <v>12</v>
      </c>
      <c r="K29" s="6" t="s">
        <v>21</v>
      </c>
      <c r="L29" s="6" t="s">
        <v>39</v>
      </c>
      <c r="M29" t="str">
        <f>VLOOKUP(B29,Sheet2!A:I,3,FALSE)</f>
        <v>CVR House</v>
      </c>
      <c r="N29" t="str">
        <f>VLOOKUP(B29,Sheet2!A:I,6,FALSE)</f>
        <v>Carterton</v>
      </c>
      <c r="O29" t="str">
        <f>VLOOKUP(B29,Sheet2!A:I,7,FALSE)</f>
        <v>Oxfordshire</v>
      </c>
      <c r="P29" t="str">
        <f>VLOOKUP(B29,Sheet2!A:I,8,FALSE)</f>
        <v>OX18 1AA</v>
      </c>
      <c r="Q29" t="str">
        <f>VLOOKUP(B29,Sheet2!A:I,9,FALSE)</f>
        <v>01993 845 930</v>
      </c>
    </row>
    <row r="30" spans="1:17" x14ac:dyDescent="0.25">
      <c r="A30" t="str">
        <f>VLOOKUP(B30,Sheet2!A:I,2,FALSE)</f>
        <v>T G SIMPSON (NINEWELLS GARAGE) LTD</v>
      </c>
      <c r="B30" s="4">
        <v>90031</v>
      </c>
      <c r="C30" s="6" t="s">
        <v>12</v>
      </c>
      <c r="D30" s="6" t="s">
        <v>12</v>
      </c>
      <c r="E30" s="6" t="s">
        <v>11</v>
      </c>
      <c r="F30" s="3" t="s">
        <v>11</v>
      </c>
      <c r="G30" s="6" t="s">
        <v>12</v>
      </c>
      <c r="H30" s="6" t="s">
        <v>11</v>
      </c>
      <c r="I30" s="6" t="s">
        <v>11</v>
      </c>
      <c r="J30" s="6" t="s">
        <v>11</v>
      </c>
      <c r="K30" s="6" t="s">
        <v>61</v>
      </c>
      <c r="L30" s="6" t="s">
        <v>14</v>
      </c>
      <c r="M30" t="str">
        <f>VLOOKUP(B30,Sheet2!A:I,3,FALSE)</f>
        <v>Perth Road</v>
      </c>
      <c r="N30" t="str">
        <f>VLOOKUP(B30,Sheet2!A:I,6,FALSE)</f>
        <v>Dundee</v>
      </c>
      <c r="O30" t="str">
        <f>VLOOKUP(B30,Sheet2!A:I,7,FALSE)</f>
        <v>Scotland</v>
      </c>
      <c r="P30" t="str">
        <f>VLOOKUP(B30,Sheet2!A:I,8,FALSE)</f>
        <v>DD2 1PZ</v>
      </c>
      <c r="Q30" t="str">
        <f>VLOOKUP(B30,Sheet2!A:I,9,FALSE)</f>
        <v>01382 668 384</v>
      </c>
    </row>
    <row r="31" spans="1:17" x14ac:dyDescent="0.25">
      <c r="A31" t="str">
        <f>VLOOKUP(B31,Sheet2!A:I,2,FALSE)</f>
        <v>AUTO MECHANICAL &amp; GAILEY RECOVERY LTD</v>
      </c>
      <c r="B31" s="4">
        <v>90032</v>
      </c>
      <c r="C31" s="3" t="s">
        <v>12</v>
      </c>
      <c r="D31" s="3" t="s">
        <v>12</v>
      </c>
      <c r="E31" s="3" t="s">
        <v>12</v>
      </c>
      <c r="F31" s="3" t="s">
        <v>11</v>
      </c>
      <c r="G31" s="3" t="s">
        <v>12</v>
      </c>
      <c r="H31" s="3" t="s">
        <v>12</v>
      </c>
      <c r="I31" s="3" t="s">
        <v>12</v>
      </c>
      <c r="J31" s="3" t="s">
        <v>12</v>
      </c>
      <c r="K31" s="3" t="s">
        <v>20</v>
      </c>
      <c r="L31" s="3" t="s">
        <v>70</v>
      </c>
      <c r="M31" t="str">
        <f>VLOOKUP(B31,Sheet2!A:I,3,FALSE)</f>
        <v>Rescue &amp; Repair Centre</v>
      </c>
      <c r="N31" t="str">
        <f>VLOOKUP(B31,Sheet2!A:I,6,FALSE)</f>
        <v>Telford</v>
      </c>
      <c r="O31" t="str">
        <f>VLOOKUP(B31,Sheet2!A:I,7,FALSE)</f>
        <v>Shropshire</v>
      </c>
      <c r="P31" t="str">
        <f>VLOOKUP(B31,Sheet2!A:I,8,FALSE)</f>
        <v>TF7 4NX</v>
      </c>
      <c r="Q31" t="str">
        <f>VLOOKUP(B31,Sheet2!A:I,9,FALSE)</f>
        <v>01952 583 600</v>
      </c>
    </row>
    <row r="32" spans="1:17" x14ac:dyDescent="0.25">
      <c r="A32" t="str">
        <f>VLOOKUP(B32,Sheet2!A:I,2,FALSE)</f>
        <v>FYLINGDALES SERVICE STATION</v>
      </c>
      <c r="B32" s="4">
        <v>90033</v>
      </c>
      <c r="C32" s="3" t="s">
        <v>12</v>
      </c>
      <c r="D32" s="3" t="s">
        <v>12</v>
      </c>
      <c r="E32" s="3" t="s">
        <v>11</v>
      </c>
      <c r="F32" s="3" t="s">
        <v>12</v>
      </c>
      <c r="G32" s="3" t="s">
        <v>12</v>
      </c>
      <c r="H32" s="3" t="s">
        <v>12</v>
      </c>
      <c r="I32" s="3" t="s">
        <v>11</v>
      </c>
      <c r="J32" s="3" t="s">
        <v>11</v>
      </c>
      <c r="K32" s="3" t="s">
        <v>19</v>
      </c>
      <c r="L32" s="3" t="s">
        <v>14</v>
      </c>
      <c r="M32" t="str">
        <f>VLOOKUP(B32,Sheet2!A:I,3,FALSE)</f>
        <v>Whitby Road</v>
      </c>
      <c r="N32" t="str">
        <f>VLOOKUP(B32,Sheet2!A:I,6,FALSE)</f>
        <v>Whitby</v>
      </c>
      <c r="O32" t="str">
        <f>VLOOKUP(B32,Sheet2!A:I,7,FALSE)</f>
        <v>North Yorkshire</v>
      </c>
      <c r="P32" t="str">
        <f>VLOOKUP(B32,Sheet2!A:I,8,FALSE)</f>
        <v>YO22 4QH</v>
      </c>
      <c r="Q32" t="str">
        <f>VLOOKUP(B32,Sheet2!A:I,9,FALSE)</f>
        <v>01947 880 291</v>
      </c>
    </row>
    <row r="33" spans="1:17" x14ac:dyDescent="0.25">
      <c r="A33" t="str">
        <f>VLOOKUP(B33,Sheet2!A:I,2,FALSE)</f>
        <v>C.F. MOTORING SERVICES LIMITED</v>
      </c>
      <c r="B33" s="9">
        <v>90034</v>
      </c>
      <c r="C33" s="12" t="s">
        <v>12</v>
      </c>
      <c r="D33" s="3" t="s">
        <v>12</v>
      </c>
      <c r="E33" s="3" t="s">
        <v>12</v>
      </c>
      <c r="F33" s="3" t="s">
        <v>12</v>
      </c>
      <c r="G33" s="3" t="s">
        <v>12</v>
      </c>
      <c r="H33" s="3" t="s">
        <v>15</v>
      </c>
      <c r="I33" s="3" t="s">
        <v>11</v>
      </c>
      <c r="J33" s="3" t="s">
        <v>11</v>
      </c>
      <c r="K33" s="3" t="s">
        <v>19</v>
      </c>
      <c r="L33" s="3" t="s">
        <v>14</v>
      </c>
      <c r="M33" t="str">
        <f>VLOOKUP(B33,Sheet2!A:I,3,FALSE)</f>
        <v>Chainbridge Road</v>
      </c>
      <c r="N33" t="str">
        <f>VLOOKUP(B33,Sheet2!A:I,6,FALSE)</f>
        <v>Blaydon on Tyne</v>
      </c>
      <c r="O33" t="str">
        <f>VLOOKUP(B33,Sheet2!A:I,7,FALSE)</f>
        <v>Tyne &amp; Wear</v>
      </c>
      <c r="P33" t="str">
        <f>VLOOKUP(B33,Sheet2!A:I,8,FALSE)</f>
        <v>NE21 5SR</v>
      </c>
      <c r="Q33" t="str">
        <f>VLOOKUP(B33,Sheet2!A:I,9,FALSE)</f>
        <v>0191 461 5577</v>
      </c>
    </row>
    <row r="34" spans="1:17" x14ac:dyDescent="0.25">
      <c r="A34" t="str">
        <f>VLOOKUP(B34,Sheet2!A:I,2,FALSE)</f>
        <v>RICHFORD MOTOR SERVICES LTD</v>
      </c>
      <c r="B34" s="9">
        <v>90036</v>
      </c>
      <c r="C34" s="6" t="s">
        <v>12</v>
      </c>
      <c r="D34" s="6" t="s">
        <v>12</v>
      </c>
      <c r="E34" s="6" t="s">
        <v>12</v>
      </c>
      <c r="F34" s="3" t="s">
        <v>12</v>
      </c>
      <c r="G34" s="6" t="s">
        <v>12</v>
      </c>
      <c r="H34" s="6" t="s">
        <v>12</v>
      </c>
      <c r="I34" s="6" t="s">
        <v>12</v>
      </c>
      <c r="J34" s="6" t="s">
        <v>12</v>
      </c>
      <c r="K34" s="6" t="s">
        <v>59</v>
      </c>
      <c r="L34" s="6" t="s">
        <v>33</v>
      </c>
      <c r="M34" t="str">
        <f>VLOOKUP(B34,Sheet2!A:I,3,FALSE)</f>
        <v>Dunsford Road</v>
      </c>
      <c r="N34" t="str">
        <f>VLOOKUP(B34,Sheet2!A:I,6,FALSE)</f>
        <v>Alfreton</v>
      </c>
      <c r="O34" t="str">
        <f>VLOOKUP(B34,Sheet2!A:I,7,FALSE)</f>
        <v>Derbyshire</v>
      </c>
      <c r="P34" t="str">
        <f>VLOOKUP(B34,Sheet2!A:I,8,FALSE)</f>
        <v>DE55 7RH</v>
      </c>
      <c r="Q34" t="str">
        <f>VLOOKUP(B34,Sheet2!A:I,9,FALSE)</f>
        <v>01773 835 192</v>
      </c>
    </row>
    <row r="35" spans="1:17" x14ac:dyDescent="0.25">
      <c r="A35" t="str">
        <f>VLOOKUP(B35,Sheet2!A:I,2,FALSE)</f>
        <v>ESSON'S GARAGE LTD</v>
      </c>
      <c r="B35" s="4">
        <v>90039</v>
      </c>
      <c r="C35" s="3" t="s">
        <v>12</v>
      </c>
      <c r="D35" s="3" t="s">
        <v>12</v>
      </c>
      <c r="E35" s="3" t="s">
        <v>12</v>
      </c>
      <c r="F35" s="3" t="s">
        <v>12</v>
      </c>
      <c r="G35" s="3" t="s">
        <v>12</v>
      </c>
      <c r="H35" s="3" t="s">
        <v>12</v>
      </c>
      <c r="I35" s="3" t="s">
        <v>11</v>
      </c>
      <c r="J35" s="3" t="s">
        <v>11</v>
      </c>
      <c r="K35" s="3" t="s">
        <v>18</v>
      </c>
      <c r="L35" s="3" t="s">
        <v>72</v>
      </c>
      <c r="M35" t="str">
        <f>VLOOKUP(B35,Sheet2!A:I,3,FALSE)</f>
        <v>Maitland Place</v>
      </c>
      <c r="N35" t="str">
        <f>VLOOKUP(B35,Sheet2!A:I,6,FALSE)</f>
        <v>Finstown</v>
      </c>
      <c r="O35" t="str">
        <f>VLOOKUP(B35,Sheet2!A:I,7,FALSE)</f>
        <v>Orkney</v>
      </c>
      <c r="P35" t="str">
        <f>VLOOKUP(B35,Sheet2!A:I,8,FALSE)</f>
        <v>KW17 2EQ</v>
      </c>
      <c r="Q35" t="str">
        <f>VLOOKUP(B35,Sheet2!A:I,9,FALSE)</f>
        <v>01856 761 277</v>
      </c>
    </row>
    <row r="36" spans="1:17" x14ac:dyDescent="0.25">
      <c r="A36" t="str">
        <f>VLOOKUP(B36,Sheet2!A:I,2,FALSE)</f>
        <v>MOTORMOBILE RECOVERY</v>
      </c>
      <c r="B36" s="4">
        <v>90040</v>
      </c>
      <c r="C36" s="3" t="s">
        <v>12</v>
      </c>
      <c r="D36" s="3" t="s">
        <v>12</v>
      </c>
      <c r="E36" s="3" t="s">
        <v>12</v>
      </c>
      <c r="F36" s="3" t="s">
        <v>12</v>
      </c>
      <c r="G36" s="3" t="s">
        <v>12</v>
      </c>
      <c r="H36" s="3" t="s">
        <v>12</v>
      </c>
      <c r="I36" s="3" t="s">
        <v>12</v>
      </c>
      <c r="J36" s="3" t="s">
        <v>12</v>
      </c>
      <c r="K36" s="3" t="s">
        <v>18</v>
      </c>
      <c r="L36" s="3" t="s">
        <v>73</v>
      </c>
      <c r="M36" t="str">
        <f>VLOOKUP(B36,Sheet2!A:I,3,FALSE)</f>
        <v>168 Lichfield Road</v>
      </c>
      <c r="N36" t="str">
        <f>VLOOKUP(B36,Sheet2!A:I,6,FALSE)</f>
        <v>Walsall</v>
      </c>
      <c r="O36" t="str">
        <f>VLOOKUP(B36,Sheet2!A:I,7,FALSE)</f>
        <v>West Midlands</v>
      </c>
      <c r="P36" t="str">
        <f>VLOOKUP(B36,Sheet2!A:I,8,FALSE)</f>
        <v>WS8 6JB</v>
      </c>
      <c r="Q36" t="str">
        <f>VLOOKUP(B36,Sheet2!A:I,9,FALSE)</f>
        <v>01543 373 216</v>
      </c>
    </row>
    <row r="37" spans="1:17" x14ac:dyDescent="0.25">
      <c r="A37" t="str">
        <f>VLOOKUP(B37,Sheet2!A:I,2,FALSE)</f>
        <v>MILLFORGE LIMITED</v>
      </c>
      <c r="B37" s="4">
        <v>90041</v>
      </c>
      <c r="C37" s="3" t="s">
        <v>12</v>
      </c>
      <c r="D37" s="3" t="s">
        <v>12</v>
      </c>
      <c r="E37" s="3" t="s">
        <v>11</v>
      </c>
      <c r="F37" s="3" t="s">
        <v>12</v>
      </c>
      <c r="G37" s="3" t="s">
        <v>12</v>
      </c>
      <c r="H37" s="3" t="s">
        <v>15</v>
      </c>
      <c r="I37" s="3" t="s">
        <v>11</v>
      </c>
      <c r="J37" s="3" t="s">
        <v>11</v>
      </c>
      <c r="K37" s="3" t="s">
        <v>21</v>
      </c>
      <c r="L37" s="3" t="s">
        <v>76</v>
      </c>
      <c r="M37" t="str">
        <f>VLOOKUP(B37,Sheet2!A:I,3,FALSE)</f>
        <v>Stockwell Road</v>
      </c>
      <c r="N37" t="str">
        <f>VLOOKUP(B37,Sheet2!A:I,6,FALSE)</f>
        <v>Pembroke Dock</v>
      </c>
      <c r="O37" t="str">
        <f>VLOOKUP(B37,Sheet2!A:I,7,FALSE)</f>
        <v>Pembrokeshire</v>
      </c>
      <c r="P37" t="str">
        <f>VLOOKUP(B37,Sheet2!A:I,8,FALSE)</f>
        <v>SA72 6TQ</v>
      </c>
      <c r="Q37" t="str">
        <f>VLOOKUP(B37,Sheet2!A:I,9,FALSE)</f>
        <v>01646 684 599</v>
      </c>
    </row>
    <row r="38" spans="1:17" x14ac:dyDescent="0.25">
      <c r="A38" t="str">
        <f>VLOOKUP(B38,Sheet2!A:I,2,FALSE)</f>
        <v>ROSS'S GARAGE</v>
      </c>
      <c r="B38" s="4">
        <v>90042</v>
      </c>
      <c r="C38" s="3" t="s">
        <v>12</v>
      </c>
      <c r="D38" s="3" t="s">
        <v>12</v>
      </c>
      <c r="E38" s="3" t="s">
        <v>12</v>
      </c>
      <c r="F38" s="3" t="s">
        <v>12</v>
      </c>
      <c r="G38" s="3" t="s">
        <v>12</v>
      </c>
      <c r="H38" s="3" t="s">
        <v>12</v>
      </c>
      <c r="I38" s="3" t="s">
        <v>11</v>
      </c>
      <c r="J38" s="3" t="s">
        <v>11</v>
      </c>
      <c r="K38" s="6" t="s">
        <v>16</v>
      </c>
      <c r="L38" s="6" t="s">
        <v>40</v>
      </c>
      <c r="M38" t="str">
        <f>VLOOKUP(B38,Sheet2!A:I,3,FALSE)</f>
        <v>Milton of Clava</v>
      </c>
      <c r="N38" t="str">
        <f>VLOOKUP(B38,Sheet2!A:I,6,FALSE)</f>
        <v>Inverness</v>
      </c>
      <c r="O38" t="str">
        <f>VLOOKUP(B38,Sheet2!A:I,7,FALSE)</f>
        <v>Inverness-Shire</v>
      </c>
      <c r="P38" t="str">
        <f>VLOOKUP(B38,Sheet2!A:I,8,FALSE)</f>
        <v>IV2 5EL</v>
      </c>
      <c r="Q38" t="str">
        <f>VLOOKUP(B38,Sheet2!A:I,9,FALSE)</f>
        <v>01463 794 888</v>
      </c>
    </row>
    <row r="39" spans="1:17" x14ac:dyDescent="0.25">
      <c r="A39" t="str">
        <f>VLOOKUP(B39,Sheet2!A:I,2,FALSE)</f>
        <v>TF SMITHS UK LTD</v>
      </c>
      <c r="B39" s="4">
        <v>90043</v>
      </c>
      <c r="C39" s="6" t="s">
        <v>12</v>
      </c>
      <c r="D39" s="6" t="s">
        <v>12</v>
      </c>
      <c r="E39" s="6" t="s">
        <v>11</v>
      </c>
      <c r="F39" s="3" t="s">
        <v>11</v>
      </c>
      <c r="G39" s="6" t="s">
        <v>12</v>
      </c>
      <c r="H39" s="6" t="s">
        <v>12</v>
      </c>
      <c r="I39" s="6" t="s">
        <v>11</v>
      </c>
      <c r="J39" s="6" t="s">
        <v>11</v>
      </c>
      <c r="K39" s="6" t="s">
        <v>21</v>
      </c>
      <c r="L39" s="6" t="s">
        <v>14</v>
      </c>
      <c r="M39" t="str">
        <f>VLOOKUP(B39,Sheet2!A:I,3,FALSE)</f>
        <v>144-146 Hall Lane</v>
      </c>
      <c r="N39" t="str">
        <f>VLOOKUP(B39,Sheet2!A:I,6,FALSE)</f>
        <v>Bradford</v>
      </c>
      <c r="O39" t="str">
        <f>VLOOKUP(B39,Sheet2!A:I,7,FALSE)</f>
        <v>West Yorkshire</v>
      </c>
      <c r="P39" t="str">
        <f>VLOOKUP(B39,Sheet2!A:I,8,FALSE)</f>
        <v>BD4 7DG</v>
      </c>
      <c r="Q39" t="str">
        <f>VLOOKUP(B39,Sheet2!A:I,9,FALSE)</f>
        <v>01274 513066</v>
      </c>
    </row>
    <row r="40" spans="1:17" x14ac:dyDescent="0.25">
      <c r="A40" t="str">
        <f>VLOOKUP(B40,Sheet2!A:I,2,FALSE)</f>
        <v>BURROWS RECOVERY LIMITED</v>
      </c>
      <c r="B40" s="9">
        <v>90046</v>
      </c>
      <c r="C40" s="12" t="s">
        <v>12</v>
      </c>
      <c r="D40" s="3" t="s">
        <v>11</v>
      </c>
      <c r="E40" s="3" t="s">
        <v>11</v>
      </c>
      <c r="F40" s="3" t="s">
        <v>11</v>
      </c>
      <c r="G40" s="3" t="s">
        <v>12</v>
      </c>
      <c r="H40" s="3" t="s">
        <v>12</v>
      </c>
      <c r="I40" s="6" t="s">
        <v>11</v>
      </c>
      <c r="J40" s="6" t="s">
        <v>11</v>
      </c>
      <c r="K40" s="3" t="s">
        <v>52</v>
      </c>
      <c r="L40" s="3" t="s">
        <v>52</v>
      </c>
      <c r="M40" t="str">
        <f>VLOOKUP(B40,Sheet2!A:I,3,FALSE)</f>
        <v>14 Chequers Road</v>
      </c>
      <c r="N40" t="str">
        <f>VLOOKUP(B40,Sheet2!A:I,6,FALSE)</f>
        <v>Derby</v>
      </c>
      <c r="O40" t="str">
        <f>VLOOKUP(B40,Sheet2!A:I,7,FALSE)</f>
        <v>Derbyshire</v>
      </c>
      <c r="P40" t="str">
        <f>VLOOKUP(B40,Sheet2!A:I,8,FALSE)</f>
        <v>DE21 6EN</v>
      </c>
      <c r="Q40" t="str">
        <f>VLOOKUP(B40,Sheet2!A:I,9,FALSE)</f>
        <v>01332 297 900</v>
      </c>
    </row>
    <row r="41" spans="1:17" x14ac:dyDescent="0.25">
      <c r="A41" t="str">
        <f>VLOOKUP(B41,Sheet2!A:I,2,FALSE)</f>
        <v>ANDREWS GARAGE RECOVERY LTD</v>
      </c>
      <c r="B41" s="4">
        <v>90047</v>
      </c>
      <c r="C41" s="3" t="s">
        <v>11</v>
      </c>
      <c r="D41" s="3" t="s">
        <v>11</v>
      </c>
      <c r="E41" s="3" t="s">
        <v>11</v>
      </c>
      <c r="F41" s="3" t="s">
        <v>11</v>
      </c>
      <c r="G41" s="3" t="s">
        <v>11</v>
      </c>
      <c r="H41" s="3" t="s">
        <v>11</v>
      </c>
      <c r="I41" s="3" t="s">
        <v>11</v>
      </c>
      <c r="J41" s="3" t="s">
        <v>11</v>
      </c>
      <c r="K41" s="3" t="s">
        <v>13</v>
      </c>
      <c r="L41" s="3" t="s">
        <v>13</v>
      </c>
      <c r="M41" t="str">
        <f>VLOOKUP(B41,Sheet2!A:I,3,FALSE)</f>
        <v>Block 4 Levenside Road</v>
      </c>
      <c r="N41" t="str">
        <f>VLOOKUP(B41,Sheet2!A:I,6,FALSE)</f>
        <v>Dumbarton</v>
      </c>
      <c r="O41" t="str">
        <f>VLOOKUP(B41,Sheet2!A:I,7,FALSE)</f>
        <v>Dumbartonshire</v>
      </c>
      <c r="P41" t="str">
        <f>VLOOKUP(B41,Sheet2!A:I,8,FALSE)</f>
        <v>G82 3PD</v>
      </c>
      <c r="Q41" t="str">
        <f>VLOOKUP(B41,Sheet2!A:I,9,FALSE)</f>
        <v>01389 876 444</v>
      </c>
    </row>
    <row r="42" spans="1:17" x14ac:dyDescent="0.25">
      <c r="A42" t="str">
        <f>VLOOKUP(B42,Sheet2!A:I,2,FALSE)</f>
        <v>WEST COAST AUTOS</v>
      </c>
      <c r="B42" s="4">
        <v>90048</v>
      </c>
      <c r="C42" s="3" t="s">
        <v>12</v>
      </c>
      <c r="D42" s="3" t="s">
        <v>12</v>
      </c>
      <c r="E42" s="3" t="s">
        <v>12</v>
      </c>
      <c r="F42" s="3" t="s">
        <v>12</v>
      </c>
      <c r="G42" s="3" t="s">
        <v>12</v>
      </c>
      <c r="H42" s="3" t="s">
        <v>12</v>
      </c>
      <c r="I42" s="3" t="s">
        <v>11</v>
      </c>
      <c r="J42" s="3" t="s">
        <v>11</v>
      </c>
      <c r="K42" s="3" t="s">
        <v>16</v>
      </c>
      <c r="L42" s="3" t="s">
        <v>75</v>
      </c>
      <c r="M42" t="str">
        <f>VLOOKUP(B42,Sheet2!A:I,3,FALSE)</f>
        <v>4 Mill Street</v>
      </c>
      <c r="N42" t="str">
        <f>VLOOKUP(B42,Sheet2!A:I,6,FALSE)</f>
        <v>Ullapool</v>
      </c>
      <c r="O42" t="str">
        <f>VLOOKUP(B42,Sheet2!A:I,7,FALSE)</f>
        <v>Ross-Shire</v>
      </c>
      <c r="P42" t="str">
        <f>VLOOKUP(B42,Sheet2!A:I,8,FALSE)</f>
        <v>IV26 2UN</v>
      </c>
      <c r="Q42" t="str">
        <f>VLOOKUP(B42,Sheet2!A:I,9,FALSE)</f>
        <v>01854 612 344</v>
      </c>
    </row>
    <row r="43" spans="1:17" x14ac:dyDescent="0.25">
      <c r="A43" t="str">
        <f>VLOOKUP(B43,Sheet2!A:I,2,FALSE)</f>
        <v>BURKE BROS RECOVERY</v>
      </c>
      <c r="B43" s="4">
        <v>90049</v>
      </c>
      <c r="C43" s="3" t="s">
        <v>12</v>
      </c>
      <c r="D43" s="3" t="s">
        <v>12</v>
      </c>
      <c r="E43" s="3" t="s">
        <v>12</v>
      </c>
      <c r="F43" s="3" t="s">
        <v>12</v>
      </c>
      <c r="G43" s="3" t="s">
        <v>12</v>
      </c>
      <c r="H43" s="3" t="s">
        <v>12</v>
      </c>
      <c r="I43" s="3" t="s">
        <v>12</v>
      </c>
      <c r="J43" s="3" t="s">
        <v>12</v>
      </c>
      <c r="K43" s="3" t="s">
        <v>52</v>
      </c>
      <c r="L43" s="3" t="s">
        <v>52</v>
      </c>
      <c r="M43" t="str">
        <f>VLOOKUP(B43,Sheet2!A:I,3,FALSE)</f>
        <v>Fox's Lane</v>
      </c>
      <c r="N43" t="str">
        <f>VLOOKUP(B43,Sheet2!A:I,6,FALSE)</f>
        <v>Vvolverhampton</v>
      </c>
      <c r="O43" t="str">
        <f>VLOOKUP(B43,Sheet2!A:I,7,FALSE)</f>
        <v>West Midlands</v>
      </c>
      <c r="P43" t="str">
        <f>VLOOKUP(B43,Sheet2!A:I,8,FALSE)</f>
        <v>WV1 1PA</v>
      </c>
      <c r="Q43" t="str">
        <f>VLOOKUP(B43,Sheet2!A:I,9,FALSE)</f>
        <v>01902 795 555</v>
      </c>
    </row>
    <row r="44" spans="1:17" x14ac:dyDescent="0.25">
      <c r="A44" t="str">
        <f>VLOOKUP(B44,Sheet2!A:I,2,FALSE)</f>
        <v>CROUCH RECOVERY</v>
      </c>
      <c r="B44" s="9">
        <v>90050</v>
      </c>
      <c r="C44" s="3" t="s">
        <v>11</v>
      </c>
      <c r="D44" s="3" t="s">
        <v>11</v>
      </c>
      <c r="E44" s="3" t="s">
        <v>11</v>
      </c>
      <c r="F44" s="3" t="s">
        <v>11</v>
      </c>
      <c r="G44" s="3" t="s">
        <v>11</v>
      </c>
      <c r="H44" s="3" t="s">
        <v>11</v>
      </c>
      <c r="I44" s="3" t="s">
        <v>11</v>
      </c>
      <c r="J44" s="3" t="s">
        <v>11</v>
      </c>
      <c r="K44" s="3" t="s">
        <v>35</v>
      </c>
      <c r="L44" s="3" t="s">
        <v>14</v>
      </c>
      <c r="M44" t="str">
        <f>VLOOKUP(B44,Sheet2!A:I,3,FALSE)</f>
        <v>Harborough Road</v>
      </c>
      <c r="N44" t="str">
        <f>VLOOKUP(B44,Sheet2!A:I,6,FALSE)</f>
        <v>Leicester</v>
      </c>
      <c r="O44" t="str">
        <f>VLOOKUP(B44,Sheet2!A:I,7,FALSE)</f>
        <v>Leicestershire</v>
      </c>
      <c r="P44" t="str">
        <f>VLOOKUP(B44,Sheet2!A:I,8,FALSE)</f>
        <v>LE8 0RB</v>
      </c>
      <c r="Q44" t="str">
        <f>VLOOKUP(B44,Sheet2!A:I,9,FALSE)</f>
        <v>0116 279 2245</v>
      </c>
    </row>
    <row r="45" spans="1:17" x14ac:dyDescent="0.25">
      <c r="A45" t="str">
        <f>VLOOKUP(B45,Sheet2!A:I,2,FALSE)</f>
        <v>LNS RECOVERY LTD</v>
      </c>
      <c r="B45" s="4">
        <v>90051</v>
      </c>
      <c r="C45" s="3" t="s">
        <v>12</v>
      </c>
      <c r="D45" s="3" t="s">
        <v>12</v>
      </c>
      <c r="E45" s="3" t="s">
        <v>12</v>
      </c>
      <c r="F45" s="3" t="s">
        <v>12</v>
      </c>
      <c r="G45" s="3" t="s">
        <v>12</v>
      </c>
      <c r="H45" s="3" t="s">
        <v>15</v>
      </c>
      <c r="I45" s="3" t="s">
        <v>11</v>
      </c>
      <c r="J45" s="3" t="s">
        <v>12</v>
      </c>
      <c r="K45" s="3" t="s">
        <v>35</v>
      </c>
      <c r="L45" s="3" t="s">
        <v>14</v>
      </c>
      <c r="M45" t="str">
        <f>VLOOKUP(B45,Sheet2!A:I,3,FALSE)</f>
        <v>The Roe</v>
      </c>
      <c r="N45" t="str">
        <f>VLOOKUP(B45,Sheet2!A:I,6,FALSE)</f>
        <v>St Asaph</v>
      </c>
      <c r="O45" t="str">
        <f>VLOOKUP(B45,Sheet2!A:I,7,FALSE)</f>
        <v>Clwyd</v>
      </c>
      <c r="P45" t="str">
        <f>VLOOKUP(B45,Sheet2!A:I,8,FALSE)</f>
        <v>LL17 0NA</v>
      </c>
      <c r="Q45" t="str">
        <f>VLOOKUP(B45,Sheet2!A:I,9,FALSE)</f>
        <v>01745 585 123</v>
      </c>
    </row>
    <row r="46" spans="1:17" x14ac:dyDescent="0.25">
      <c r="A46" t="str">
        <f>VLOOKUP(B46,Sheet2!A:I,2,FALSE)</f>
        <v>BEACON RECOVERY SERVICES</v>
      </c>
      <c r="B46" s="4">
        <v>90053</v>
      </c>
      <c r="C46" s="3" t="s">
        <v>12</v>
      </c>
      <c r="D46" s="3" t="s">
        <v>11</v>
      </c>
      <c r="E46" s="3" t="s">
        <v>12</v>
      </c>
      <c r="F46" s="3" t="s">
        <v>12</v>
      </c>
      <c r="G46" s="3" t="s">
        <v>12</v>
      </c>
      <c r="H46" s="3" t="s">
        <v>12</v>
      </c>
      <c r="I46" s="3" t="s">
        <v>12</v>
      </c>
      <c r="J46" s="3" t="s">
        <v>11</v>
      </c>
      <c r="K46" s="3" t="s">
        <v>16</v>
      </c>
      <c r="L46" s="3" t="s">
        <v>74</v>
      </c>
      <c r="M46" t="str">
        <f>VLOOKUP(B46,Sheet2!A:I,3,FALSE)</f>
        <v>Unit 3, Beacon Works</v>
      </c>
      <c r="N46" t="str">
        <f>VLOOKUP(B46,Sheet2!A:I,6,FALSE)</f>
        <v>Scarborough</v>
      </c>
      <c r="O46" t="str">
        <f>VLOOKUP(B46,Sheet2!A:I,7,FALSE)</f>
        <v>North Yorkshire</v>
      </c>
      <c r="P46" t="str">
        <f>VLOOKUP(B46,Sheet2!A:I,8,FALSE)</f>
        <v>YO12 5TG</v>
      </c>
      <c r="Q46" t="str">
        <f>VLOOKUP(B46,Sheet2!A:I,9,FALSE)</f>
        <v>07715 295 941</v>
      </c>
    </row>
    <row r="47" spans="1:17" x14ac:dyDescent="0.25">
      <c r="A47" t="str">
        <f>VLOOKUP(B47,Sheet2!A:I,2,FALSE)</f>
        <v>METCALFES OF THIRSK</v>
      </c>
      <c r="B47" s="4">
        <v>90054</v>
      </c>
      <c r="C47" s="6" t="s">
        <v>11</v>
      </c>
      <c r="D47" s="6" t="s">
        <v>11</v>
      </c>
      <c r="E47" s="6" t="s">
        <v>11</v>
      </c>
      <c r="F47" s="3" t="s">
        <v>11</v>
      </c>
      <c r="G47" s="6" t="s">
        <v>11</v>
      </c>
      <c r="H47" s="6" t="s">
        <v>11</v>
      </c>
      <c r="I47" s="6" t="s">
        <v>11</v>
      </c>
      <c r="J47" s="6" t="s">
        <v>11</v>
      </c>
      <c r="K47" s="6" t="s">
        <v>21</v>
      </c>
      <c r="L47" s="6" t="s">
        <v>14</v>
      </c>
      <c r="M47" t="str">
        <f>VLOOKUP(B47,Sheet2!A:I,3,FALSE)</f>
        <v>Fairview Garage</v>
      </c>
      <c r="N47" t="str">
        <f>VLOOKUP(B47,Sheet2!A:I,6,FALSE)</f>
        <v>Thirsk</v>
      </c>
      <c r="O47" t="str">
        <f>VLOOKUP(B47,Sheet2!A:I,7,FALSE)</f>
        <v>North Yorkshire</v>
      </c>
      <c r="P47" t="str">
        <f>VLOOKUP(B47,Sheet2!A:I,8,FALSE)</f>
        <v>YO7 4DS</v>
      </c>
      <c r="Q47" t="str">
        <f>VLOOKUP(B47,Sheet2!A:I,9,FALSE)</f>
        <v>01845 523 274</v>
      </c>
    </row>
    <row r="48" spans="1:17" x14ac:dyDescent="0.25">
      <c r="A48" t="str">
        <f>VLOOKUP(B48,Sheet2!A:I,2,FALSE)</f>
        <v>CMG RESCUE SERVICES (COWAN RECOVERY)</v>
      </c>
      <c r="B48" s="9">
        <v>90055</v>
      </c>
      <c r="C48" s="3" t="s">
        <v>12</v>
      </c>
      <c r="D48" s="3" t="s">
        <v>11</v>
      </c>
      <c r="E48" s="3" t="s">
        <v>11</v>
      </c>
      <c r="F48" s="3" t="s">
        <v>11</v>
      </c>
      <c r="G48" s="3" t="s">
        <v>12</v>
      </c>
      <c r="H48" s="3" t="s">
        <v>12</v>
      </c>
      <c r="I48" s="3" t="s">
        <v>11</v>
      </c>
      <c r="J48" s="3" t="s">
        <v>11</v>
      </c>
      <c r="K48" s="3" t="s">
        <v>27</v>
      </c>
      <c r="L48" s="3" t="s">
        <v>14</v>
      </c>
      <c r="M48" t="str">
        <f>VLOOKUP(B48,Sheet2!A:I,3,FALSE)</f>
        <v>Newport Pagnell M1 Service Area</v>
      </c>
      <c r="N48" t="str">
        <f>VLOOKUP(B48,Sheet2!A:I,6,FALSE)</f>
        <v>Newport Pagnell</v>
      </c>
      <c r="O48" t="str">
        <f>VLOOKUP(B48,Sheet2!A:I,7,FALSE)</f>
        <v>Buckinghamshire</v>
      </c>
      <c r="P48" t="str">
        <f>VLOOKUP(B48,Sheet2!A:I,8,FALSE)</f>
        <v>MK16 8DS</v>
      </c>
      <c r="Q48" t="str">
        <f>VLOOKUP(B48,Sheet2!A:I,9,FALSE)</f>
        <v>0800 282 449</v>
      </c>
    </row>
    <row r="49" spans="1:17" x14ac:dyDescent="0.25">
      <c r="A49" t="str">
        <f>VLOOKUP(B49,Sheet2!A:I,2,FALSE)</f>
        <v>LAR TRAFFIC SERVICES</v>
      </c>
      <c r="B49" s="4">
        <v>90056</v>
      </c>
      <c r="C49" s="3" t="s">
        <v>12</v>
      </c>
      <c r="D49" s="3" t="s">
        <v>12</v>
      </c>
      <c r="E49" s="3" t="s">
        <v>11</v>
      </c>
      <c r="F49" s="3" t="s">
        <v>11</v>
      </c>
      <c r="G49" s="3" t="s">
        <v>12</v>
      </c>
      <c r="H49" s="3" t="s">
        <v>12</v>
      </c>
      <c r="I49" s="3" t="s">
        <v>11</v>
      </c>
      <c r="J49" s="3" t="s">
        <v>11</v>
      </c>
      <c r="K49" s="8" t="s">
        <v>36</v>
      </c>
      <c r="L49" s="3" t="s">
        <v>14</v>
      </c>
      <c r="M49" t="str">
        <f>VLOOKUP(B49,Sheet2!A:I,3,FALSE)</f>
        <v>Church Lane</v>
      </c>
      <c r="N49" t="str">
        <f>VLOOKUP(B49,Sheet2!A:I,6,FALSE)</f>
        <v>London</v>
      </c>
      <c r="O49">
        <f>VLOOKUP(B49,Sheet2!A:I,7,FALSE)</f>
        <v>0</v>
      </c>
      <c r="P49" t="str">
        <f>VLOOKUP(B49,Sheet2!A:I,8,FALSE)</f>
        <v>N17 7AA</v>
      </c>
      <c r="Q49" t="str">
        <f>VLOOKUP(B49,Sheet2!A:I,9,FALSE)</f>
        <v>0208 804 8800</v>
      </c>
    </row>
    <row r="50" spans="1:17" x14ac:dyDescent="0.25">
      <c r="A50" t="str">
        <f>VLOOKUP(B50,Sheet2!A:I,2,FALSE)</f>
        <v>STORT MILL GARAGE</v>
      </c>
      <c r="B50" s="4">
        <v>90057</v>
      </c>
      <c r="C50" s="3" t="s">
        <v>12</v>
      </c>
      <c r="D50" s="3" t="s">
        <v>11</v>
      </c>
      <c r="E50" s="3" t="s">
        <v>12</v>
      </c>
      <c r="F50" s="3" t="s">
        <v>12</v>
      </c>
      <c r="G50" s="3" t="s">
        <v>12</v>
      </c>
      <c r="H50" s="3" t="s">
        <v>12</v>
      </c>
      <c r="I50" s="3" t="s">
        <v>11</v>
      </c>
      <c r="J50" s="3" t="s">
        <v>11</v>
      </c>
      <c r="K50" s="3" t="s">
        <v>19</v>
      </c>
      <c r="L50" s="3" t="s">
        <v>14</v>
      </c>
      <c r="M50" t="str">
        <f>VLOOKUP(B50,Sheet2!A:I,3,FALSE)</f>
        <v>2 Printers Way</v>
      </c>
      <c r="N50" t="str">
        <f>VLOOKUP(B50,Sheet2!A:I,6,FALSE)</f>
        <v>Harlow</v>
      </c>
      <c r="O50" t="str">
        <f>VLOOKUP(B50,Sheet2!A:I,7,FALSE)</f>
        <v>Essex</v>
      </c>
      <c r="P50" t="str">
        <f>VLOOKUP(B50,Sheet2!A:I,8,FALSE)</f>
        <v>CM20 2SD</v>
      </c>
      <c r="Q50" t="str">
        <f>VLOOKUP(B50,Sheet2!A:I,9,FALSE)</f>
        <v>01279 429 990</v>
      </c>
    </row>
    <row r="51" spans="1:17" x14ac:dyDescent="0.25">
      <c r="A51" t="str">
        <f>VLOOKUP(B51,Sheet2!A:I,2,FALSE)</f>
        <v>ENFIELD AUTO RECOVERY LTD</v>
      </c>
      <c r="B51" s="9">
        <v>90058</v>
      </c>
      <c r="C51" s="6" t="s">
        <v>12</v>
      </c>
      <c r="D51" s="6" t="s">
        <v>12</v>
      </c>
      <c r="E51" s="6" t="s">
        <v>11</v>
      </c>
      <c r="F51" s="3" t="s">
        <v>11</v>
      </c>
      <c r="G51" s="6" t="s">
        <v>12</v>
      </c>
      <c r="H51" s="6" t="s">
        <v>12</v>
      </c>
      <c r="I51" s="6" t="s">
        <v>12</v>
      </c>
      <c r="J51" s="6" t="s">
        <v>11</v>
      </c>
      <c r="K51" s="6" t="s">
        <v>19</v>
      </c>
      <c r="L51" s="6" t="s">
        <v>14</v>
      </c>
      <c r="M51" t="str">
        <f>VLOOKUP(B51,Sheet2!A:I,3,FALSE)</f>
        <v>1-3 Spencer Way</v>
      </c>
      <c r="N51" t="str">
        <f>VLOOKUP(B51,Sheet2!A:I,6,FALSE)</f>
        <v>St Neots</v>
      </c>
      <c r="O51" t="str">
        <f>VLOOKUP(B51,Sheet2!A:I,7,FALSE)</f>
        <v>Cambridgeshire</v>
      </c>
      <c r="P51" t="str">
        <f>VLOOKUP(B51,Sheet2!A:I,8,FALSE)</f>
        <v>PE19 8ET</v>
      </c>
      <c r="Q51" t="str">
        <f>VLOOKUP(B51,Sheet2!A:I,9,FALSE)</f>
        <v>01480 210 888</v>
      </c>
    </row>
    <row r="52" spans="1:17" x14ac:dyDescent="0.25">
      <c r="A52" t="str">
        <f>VLOOKUP(B52,Sheet2!A:I,2,FALSE)</f>
        <v>BENSON GARAGE LTD</v>
      </c>
      <c r="B52" s="4">
        <v>90059</v>
      </c>
      <c r="C52" s="3" t="s">
        <v>12</v>
      </c>
      <c r="D52" s="3" t="s">
        <v>12</v>
      </c>
      <c r="E52" s="3" t="s">
        <v>11</v>
      </c>
      <c r="F52" s="3" t="s">
        <v>12</v>
      </c>
      <c r="G52" s="3" t="s">
        <v>12</v>
      </c>
      <c r="H52" s="3" t="s">
        <v>12</v>
      </c>
      <c r="I52" s="3" t="s">
        <v>11</v>
      </c>
      <c r="J52" s="3" t="s">
        <v>11</v>
      </c>
      <c r="K52" s="3" t="s">
        <v>20</v>
      </c>
      <c r="L52" s="3" t="s">
        <v>58</v>
      </c>
      <c r="M52" t="str">
        <f>VLOOKUP(B52,Sheet2!A:I,3,FALSE)</f>
        <v>High Street</v>
      </c>
      <c r="N52" t="str">
        <f>VLOOKUP(B52,Sheet2!A:I,6,FALSE)</f>
        <v>Wallingford</v>
      </c>
      <c r="O52" t="str">
        <f>VLOOKUP(B52,Sheet2!A:I,7,FALSE)</f>
        <v>Oxfordshire</v>
      </c>
      <c r="P52" t="str">
        <f>VLOOKUP(B52,Sheet2!A:I,8,FALSE)</f>
        <v>OX10 6RP</v>
      </c>
      <c r="Q52" t="str">
        <f>VLOOKUP(B52,Sheet2!A:I,9,FALSE)</f>
        <v>01491 838 333</v>
      </c>
    </row>
    <row r="53" spans="1:17" x14ac:dyDescent="0.25">
      <c r="A53" t="str">
        <f>VLOOKUP(B53,Sheet2!A:I,2,FALSE)</f>
        <v>ADVANCE AUTO RECOVERY</v>
      </c>
      <c r="B53" s="4">
        <v>90060</v>
      </c>
      <c r="C53" s="3" t="s">
        <v>12</v>
      </c>
      <c r="D53" s="3" t="s">
        <v>11</v>
      </c>
      <c r="E53" s="3" t="s">
        <v>11</v>
      </c>
      <c r="F53" s="3" t="s">
        <v>12</v>
      </c>
      <c r="G53" s="3" t="s">
        <v>12</v>
      </c>
      <c r="H53" s="3" t="s">
        <v>12</v>
      </c>
      <c r="I53" s="3" t="s">
        <v>12</v>
      </c>
      <c r="J53" s="3" t="s">
        <v>11</v>
      </c>
      <c r="K53" s="3" t="s">
        <v>19</v>
      </c>
      <c r="L53" s="3" t="s">
        <v>14</v>
      </c>
      <c r="M53" t="str">
        <f>VLOOKUP(B53,Sheet2!A:I,3,FALSE)</f>
        <v>Artic House</v>
      </c>
      <c r="N53" t="str">
        <f>VLOOKUP(B53,Sheet2!A:I,6,FALSE)</f>
        <v>Nottingham</v>
      </c>
      <c r="O53" t="str">
        <f>VLOOKUP(B53,Sheet2!A:I,7,FALSE)</f>
        <v>Nottinghamshire</v>
      </c>
      <c r="P53" t="str">
        <f>VLOOKUP(B53,Sheet2!A:I,8,FALSE)</f>
        <v>NG8 4GY</v>
      </c>
      <c r="Q53" t="str">
        <f>VLOOKUP(B53,Sheet2!A:I,9,FALSE)</f>
        <v>0115 985 5011</v>
      </c>
    </row>
    <row r="54" spans="1:17" x14ac:dyDescent="0.25">
      <c r="A54" t="str">
        <f>VLOOKUP(B54,Sheet2!A:I,2,FALSE)</f>
        <v>CIVIC MOTORING SERVICES LTD</v>
      </c>
      <c r="B54" s="4">
        <v>90061</v>
      </c>
      <c r="C54" s="3" t="s">
        <v>12</v>
      </c>
      <c r="D54" s="3" t="s">
        <v>12</v>
      </c>
      <c r="E54" s="3" t="s">
        <v>11</v>
      </c>
      <c r="F54" s="3" t="s">
        <v>11</v>
      </c>
      <c r="G54" s="3" t="s">
        <v>12</v>
      </c>
      <c r="H54" s="3" t="s">
        <v>12</v>
      </c>
      <c r="I54" s="3" t="s">
        <v>11</v>
      </c>
      <c r="J54" s="3" t="s">
        <v>11</v>
      </c>
      <c r="K54" s="3" t="s">
        <v>18</v>
      </c>
      <c r="L54" s="3" t="s">
        <v>14</v>
      </c>
      <c r="M54" t="str">
        <f>VLOOKUP(B54,Sheet2!A:I,3,FALSE)</f>
        <v>Unit 14B, Kemys Way</v>
      </c>
      <c r="N54" t="str">
        <f>VLOOKUP(B54,Sheet2!A:I,6,FALSE)</f>
        <v>Swansea</v>
      </c>
      <c r="O54" t="str">
        <f>VLOOKUP(B54,Sheet2!A:I,7,FALSE)</f>
        <v>West Glamorgan</v>
      </c>
      <c r="P54" t="str">
        <f>VLOOKUP(B54,Sheet2!A:I,8,FALSE)</f>
        <v>SA6 8QF</v>
      </c>
      <c r="Q54" t="str">
        <f>VLOOKUP(B54,Sheet2!A:I,9,FALSE)</f>
        <v>01792 775 271</v>
      </c>
    </row>
    <row r="55" spans="1:17" x14ac:dyDescent="0.25">
      <c r="A55" t="str">
        <f>VLOOKUP(B55,Sheet2!A:I,2,FALSE)</f>
        <v>ALBANY MOTORS</v>
      </c>
      <c r="B55" s="4">
        <v>90062</v>
      </c>
      <c r="C55" s="3" t="s">
        <v>12</v>
      </c>
      <c r="D55" s="3" t="s">
        <v>12</v>
      </c>
      <c r="E55" s="3" t="s">
        <v>11</v>
      </c>
      <c r="F55" s="3" t="s">
        <v>11</v>
      </c>
      <c r="G55" s="3" t="s">
        <v>12</v>
      </c>
      <c r="H55" s="3" t="s">
        <v>11</v>
      </c>
      <c r="I55" s="3" t="s">
        <v>11</v>
      </c>
      <c r="J55" s="3" t="s">
        <v>11</v>
      </c>
      <c r="K55" s="6" t="s">
        <v>22</v>
      </c>
      <c r="L55" s="6" t="s">
        <v>62</v>
      </c>
      <c r="M55" t="str">
        <f>VLOOKUP(B55,Sheet2!A:I,3,FALSE)</f>
        <v>8-10 Saltmeadows Road</v>
      </c>
      <c r="N55" t="str">
        <f>VLOOKUP(B55,Sheet2!A:I,6,FALSE)</f>
        <v>Gateshead</v>
      </c>
      <c r="O55" t="str">
        <f>VLOOKUP(B55,Sheet2!A:I,7,FALSE)</f>
        <v>Tyne &amp; Wear</v>
      </c>
      <c r="P55" t="str">
        <f>VLOOKUP(B55,Sheet2!A:I,8,FALSE)</f>
        <v>NE8 3AH</v>
      </c>
      <c r="Q55" t="str">
        <f>VLOOKUP(B55,Sheet2!A:I,9,FALSE)</f>
        <v>0191 477 0501</v>
      </c>
    </row>
    <row r="56" spans="1:17" x14ac:dyDescent="0.25">
      <c r="A56" t="str">
        <f>VLOOKUP(B56,Sheet2!A:I,2,FALSE)</f>
        <v>BRIDE VALLEY RECOVERY (SOUTH WEST) LTD</v>
      </c>
      <c r="B56" s="4">
        <v>90063</v>
      </c>
      <c r="C56" s="3" t="s">
        <v>12</v>
      </c>
      <c r="D56" s="3" t="s">
        <v>12</v>
      </c>
      <c r="E56" s="3" t="s">
        <v>11</v>
      </c>
      <c r="F56" s="3" t="s">
        <v>11</v>
      </c>
      <c r="G56" s="3" t="s">
        <v>12</v>
      </c>
      <c r="H56" s="3" t="s">
        <v>12</v>
      </c>
      <c r="I56" s="3" t="s">
        <v>11</v>
      </c>
      <c r="J56" s="3" t="s">
        <v>12</v>
      </c>
      <c r="K56" s="3" t="s">
        <v>36</v>
      </c>
      <c r="L56" s="3" t="s">
        <v>14</v>
      </c>
      <c r="M56" t="str">
        <f>VLOOKUP(B56,Sheet2!A:I,3,FALSE)</f>
        <v>Bourne Park</v>
      </c>
      <c r="N56" t="str">
        <f>VLOOKUP(B56,Sheet2!A:I,6,FALSE)</f>
        <v>Dorchester</v>
      </c>
      <c r="O56" t="str">
        <f>VLOOKUP(B56,Sheet2!A:I,7,FALSE)</f>
        <v>Dorset</v>
      </c>
      <c r="P56" t="str">
        <f>VLOOKUP(B56,Sheet2!A:I,8,FALSE)</f>
        <v>DT2 7TU</v>
      </c>
      <c r="Q56" t="str">
        <f>VLOOKUP(B56,Sheet2!A:I,9,FALSE)</f>
        <v>01305 889 421</v>
      </c>
    </row>
    <row r="57" spans="1:17" x14ac:dyDescent="0.25">
      <c r="A57" t="str">
        <f>VLOOKUP(B57,Sheet2!A:I,2,FALSE)</f>
        <v>ISIS RESCUE LTD</v>
      </c>
      <c r="B57" s="4">
        <v>90066</v>
      </c>
      <c r="C57" s="3" t="s">
        <v>12</v>
      </c>
      <c r="D57" s="3" t="s">
        <v>12</v>
      </c>
      <c r="E57" s="3" t="s">
        <v>12</v>
      </c>
      <c r="F57" s="3" t="s">
        <v>12</v>
      </c>
      <c r="G57" s="3" t="s">
        <v>12</v>
      </c>
      <c r="H57" s="3" t="s">
        <v>12</v>
      </c>
      <c r="I57" s="3" t="s">
        <v>11</v>
      </c>
      <c r="J57" s="3" t="s">
        <v>11</v>
      </c>
      <c r="K57" s="8" t="s">
        <v>32</v>
      </c>
      <c r="L57" s="3" t="s">
        <v>14</v>
      </c>
      <c r="M57" t="str">
        <f>VLOOKUP(B57,Sheet2!A:I,3,FALSE)</f>
        <v>Peterley Road</v>
      </c>
      <c r="N57" t="str">
        <f>VLOOKUP(B57,Sheet2!A:I,6,FALSE)</f>
        <v>Cowley</v>
      </c>
      <c r="O57" t="str">
        <f>VLOOKUP(B57,Sheet2!A:I,7,FALSE)</f>
        <v>Oxford</v>
      </c>
      <c r="P57" t="str">
        <f>VLOOKUP(B57,Sheet2!A:I,8,FALSE)</f>
        <v>OX4 2TZ</v>
      </c>
      <c r="Q57" t="str">
        <f>VLOOKUP(B57,Sheet2!A:I,9,FALSE)</f>
        <v>01865 434 343</v>
      </c>
    </row>
    <row r="58" spans="1:17" x14ac:dyDescent="0.25">
      <c r="A58" t="str">
        <f>VLOOKUP(B58,Sheet2!A:I,2,FALSE)</f>
        <v>AUTO VEHICLE SPECIALISTS LTD</v>
      </c>
      <c r="B58" s="4">
        <v>90067</v>
      </c>
      <c r="C58" s="3" t="s">
        <v>12</v>
      </c>
      <c r="D58" s="3" t="s">
        <v>12</v>
      </c>
      <c r="E58" s="3" t="s">
        <v>12</v>
      </c>
      <c r="F58" s="3" t="s">
        <v>12</v>
      </c>
      <c r="G58" s="3" t="s">
        <v>12</v>
      </c>
      <c r="H58" s="3" t="s">
        <v>12</v>
      </c>
      <c r="I58" s="3" t="s">
        <v>11</v>
      </c>
      <c r="J58" s="3" t="s">
        <v>11</v>
      </c>
      <c r="K58" s="3" t="s">
        <v>16</v>
      </c>
      <c r="L58" s="3" t="s">
        <v>14</v>
      </c>
      <c r="M58" t="str">
        <f>VLOOKUP(B58,Sheet2!A:I,3,FALSE)</f>
        <v>Unit 3, Lisle Avenue</v>
      </c>
      <c r="N58" t="str">
        <f>VLOOKUP(B58,Sheet2!A:I,6,FALSE)</f>
        <v>Kidderminster</v>
      </c>
      <c r="O58" t="str">
        <f>VLOOKUP(B58,Sheet2!A:I,7,FALSE)</f>
        <v>Worcestershire</v>
      </c>
      <c r="P58" t="str">
        <f>VLOOKUP(B58,Sheet2!A:I,8,FALSE)</f>
        <v>DY11 7DL</v>
      </c>
      <c r="Q58" t="str">
        <f>VLOOKUP(B58,Sheet2!A:I,9,FALSE)</f>
        <v>01562 68 427</v>
      </c>
    </row>
    <row r="59" spans="1:17" x14ac:dyDescent="0.25">
      <c r="A59" t="str">
        <f>VLOOKUP(B59,Sheet2!A:I,2,FALSE)</f>
        <v>PJ KERLEY MOTOR ENGINEERS LTD</v>
      </c>
      <c r="B59" s="4">
        <v>90068</v>
      </c>
      <c r="C59" s="3" t="s">
        <v>12</v>
      </c>
      <c r="D59" s="3" t="s">
        <v>12</v>
      </c>
      <c r="E59" s="3" t="s">
        <v>12</v>
      </c>
      <c r="F59" s="3" t="s">
        <v>12</v>
      </c>
      <c r="G59" s="3" t="s">
        <v>12</v>
      </c>
      <c r="H59" s="3" t="s">
        <v>12</v>
      </c>
      <c r="I59" s="3" t="s">
        <v>11</v>
      </c>
      <c r="J59" s="3" t="s">
        <v>11</v>
      </c>
      <c r="K59" s="3" t="s">
        <v>16</v>
      </c>
      <c r="L59" s="3" t="s">
        <v>71</v>
      </c>
      <c r="M59" t="str">
        <f>VLOOKUP(B59,Sheet2!A:I,3,FALSE)</f>
        <v>11 Burney Road</v>
      </c>
      <c r="N59" t="str">
        <f>VLOOKUP(B59,Sheet2!A:I,6,FALSE)</f>
        <v>Norwich</v>
      </c>
      <c r="O59" t="str">
        <f>VLOOKUP(B59,Sheet2!A:I,7,FALSE)</f>
        <v>Norfolk</v>
      </c>
      <c r="P59" t="str">
        <f>VLOOKUP(B59,Sheet2!A:I,8,FALSE)</f>
        <v>NR3 2BS</v>
      </c>
      <c r="Q59" t="str">
        <f>VLOOKUP(B59,Sheet2!A:I,9,FALSE)</f>
        <v>01603 486 668</v>
      </c>
    </row>
    <row r="60" spans="1:17" x14ac:dyDescent="0.25">
      <c r="A60" t="str">
        <f>VLOOKUP(B60,Sheet2!A:I,2,FALSE)</f>
        <v>GPG MONTROSE LTD</v>
      </c>
      <c r="B60" s="4">
        <v>90069</v>
      </c>
      <c r="C60" s="3" t="s">
        <v>12</v>
      </c>
      <c r="D60" s="3" t="s">
        <v>12</v>
      </c>
      <c r="E60" s="3" t="s">
        <v>12</v>
      </c>
      <c r="F60" s="3" t="s">
        <v>12</v>
      </c>
      <c r="G60" s="3" t="s">
        <v>12</v>
      </c>
      <c r="H60" s="3" t="s">
        <v>12</v>
      </c>
      <c r="I60" s="3" t="s">
        <v>12</v>
      </c>
      <c r="J60" s="3" t="s">
        <v>11</v>
      </c>
      <c r="K60" s="3" t="s">
        <v>32</v>
      </c>
      <c r="L60" s="3" t="s">
        <v>42</v>
      </c>
      <c r="M60" t="str">
        <f>VLOOKUP(B60,Sheet2!A:I,3,FALSE)</f>
        <v>Forties Road</v>
      </c>
      <c r="N60" t="str">
        <f>VLOOKUP(B60,Sheet2!A:I,6,FALSE)</f>
        <v>Montrose</v>
      </c>
      <c r="O60" t="str">
        <f>VLOOKUP(B60,Sheet2!A:I,7,FALSE)</f>
        <v>Scotland</v>
      </c>
      <c r="P60" t="str">
        <f>VLOOKUP(B60,Sheet2!A:I,8,FALSE)</f>
        <v>DD10 9ET</v>
      </c>
      <c r="Q60" t="str">
        <f>VLOOKUP(B60,Sheet2!A:I,9,FALSE)</f>
        <v>01674 672 244</v>
      </c>
    </row>
    <row r="61" spans="1:17" x14ac:dyDescent="0.25">
      <c r="A61" t="str">
        <f>VLOOKUP(B61,Sheet2!A:I,2,FALSE)</f>
        <v>KD BROS LTD</v>
      </c>
      <c r="B61" s="4">
        <v>90071</v>
      </c>
      <c r="C61" s="3" t="s">
        <v>12</v>
      </c>
      <c r="D61" s="3" t="s">
        <v>12</v>
      </c>
      <c r="E61" s="3" t="s">
        <v>11</v>
      </c>
      <c r="F61" s="3" t="s">
        <v>11</v>
      </c>
      <c r="G61" s="3" t="s">
        <v>12</v>
      </c>
      <c r="H61" s="3" t="s">
        <v>11</v>
      </c>
      <c r="I61" s="3" t="s">
        <v>11</v>
      </c>
      <c r="J61" s="3" t="s">
        <v>11</v>
      </c>
      <c r="K61" s="3" t="s">
        <v>23</v>
      </c>
      <c r="L61" s="3" t="s">
        <v>39</v>
      </c>
      <c r="M61" t="str">
        <f>VLOOKUP(B61,Sheet2!A:I,3,FALSE)</f>
        <v>Hope Road</v>
      </c>
      <c r="N61" t="str">
        <f>VLOOKUP(B61,Sheet2!A:I,6,FALSE)</f>
        <v>Leeds</v>
      </c>
      <c r="O61" t="str">
        <f>VLOOKUP(B61,Sheet2!A:I,7,FALSE)</f>
        <v>West Yorkshire</v>
      </c>
      <c r="P61" t="str">
        <f>VLOOKUP(B61,Sheet2!A:I,8,FALSE)</f>
        <v>LS9 7DU</v>
      </c>
      <c r="Q61" t="str">
        <f>VLOOKUP(B61,Sheet2!A:I,9,FALSE)</f>
        <v>0113 246 0077</v>
      </c>
    </row>
    <row r="62" spans="1:17" x14ac:dyDescent="0.25">
      <c r="A62" t="str">
        <f>VLOOKUP(B62,Sheet2!A:I,2,FALSE)</f>
        <v>D&amp;G ASSIST</v>
      </c>
      <c r="B62" s="9">
        <v>90072</v>
      </c>
      <c r="C62" s="12" t="s">
        <v>12</v>
      </c>
      <c r="D62" s="3" t="s">
        <v>12</v>
      </c>
      <c r="E62" s="3" t="s">
        <v>12</v>
      </c>
      <c r="F62" s="3" t="s">
        <v>12</v>
      </c>
      <c r="G62" s="3" t="s">
        <v>12</v>
      </c>
      <c r="H62" s="3" t="s">
        <v>12</v>
      </c>
      <c r="I62" s="3" t="s">
        <v>11</v>
      </c>
      <c r="J62" s="3" t="s">
        <v>12</v>
      </c>
      <c r="K62" s="3" t="s">
        <v>22</v>
      </c>
      <c r="L62" s="3" t="s">
        <v>33</v>
      </c>
      <c r="M62" t="str">
        <f>VLOOKUP(B62,Sheet2!A:I,3,FALSE)</f>
        <v>Recovery House</v>
      </c>
      <c r="N62" t="str">
        <f>VLOOKUP(B62,Sheet2!A:I,6,FALSE)</f>
        <v>Upminster</v>
      </c>
      <c r="O62" t="str">
        <f>VLOOKUP(B62,Sheet2!A:I,7,FALSE)</f>
        <v>Essex</v>
      </c>
      <c r="P62" t="str">
        <f>VLOOKUP(B62,Sheet2!A:I,8,FALSE)</f>
        <v>RM14 3PJ</v>
      </c>
      <c r="Q62" t="str">
        <f>VLOOKUP(B62,Sheet2!A:I,9,FALSE)</f>
        <v>01708 225800</v>
      </c>
    </row>
    <row r="63" spans="1:17" x14ac:dyDescent="0.25">
      <c r="A63" t="str">
        <f>VLOOKUP(B63,Sheet2!A:I,2,FALSE)</f>
        <v>DJ COMMERCIALS LTD</v>
      </c>
      <c r="B63" s="4">
        <v>90073</v>
      </c>
      <c r="C63" s="3" t="s">
        <v>12</v>
      </c>
      <c r="D63" s="3" t="s">
        <v>12</v>
      </c>
      <c r="E63" s="3" t="s">
        <v>12</v>
      </c>
      <c r="F63" s="3" t="s">
        <v>12</v>
      </c>
      <c r="G63" s="3" t="s">
        <v>12</v>
      </c>
      <c r="H63" s="3" t="s">
        <v>12</v>
      </c>
      <c r="I63" s="3" t="s">
        <v>12</v>
      </c>
      <c r="J63" s="3" t="s">
        <v>12</v>
      </c>
      <c r="K63" s="3" t="s">
        <v>20</v>
      </c>
      <c r="L63" s="3" t="s">
        <v>34</v>
      </c>
      <c r="M63" t="str">
        <f>VLOOKUP(B63,Sheet2!A:I,3,FALSE)</f>
        <v>Unit 10 Barmet Industrial Estate</v>
      </c>
      <c r="N63" t="str">
        <f>VLOOKUP(B63,Sheet2!A:I,6,FALSE)</f>
        <v>Saltburn by the Sea</v>
      </c>
      <c r="O63" t="str">
        <f>VLOOKUP(B63,Sheet2!A:I,7,FALSE)</f>
        <v>Cleveland</v>
      </c>
      <c r="P63" t="str">
        <f>VLOOKUP(B63,Sheet2!A:I,8,FALSE)</f>
        <v>TS12 3ED</v>
      </c>
      <c r="Q63" t="str">
        <f>VLOOKUP(B63,Sheet2!A:I,9,FALSE)</f>
        <v>01287 653 599</v>
      </c>
    </row>
    <row r="64" spans="1:17" x14ac:dyDescent="0.25">
      <c r="A64" t="str">
        <f>VLOOKUP(B64,Sheet2!A:I,2,FALSE)</f>
        <v>JACKSONS RECOVERY</v>
      </c>
      <c r="B64" s="4">
        <v>90074</v>
      </c>
      <c r="C64" s="3" t="s">
        <v>11</v>
      </c>
      <c r="D64" s="3" t="s">
        <v>11</v>
      </c>
      <c r="E64" s="3" t="s">
        <v>11</v>
      </c>
      <c r="F64" s="3" t="s">
        <v>11</v>
      </c>
      <c r="G64" s="3" t="s">
        <v>11</v>
      </c>
      <c r="H64" s="3" t="s">
        <v>11</v>
      </c>
      <c r="I64" s="3" t="s">
        <v>11</v>
      </c>
      <c r="J64" s="3" t="s">
        <v>11</v>
      </c>
      <c r="K64" s="3" t="s">
        <v>13</v>
      </c>
      <c r="L64" s="3" t="s">
        <v>13</v>
      </c>
      <c r="M64" t="str">
        <f>VLOOKUP(B64,Sheet2!A:I,3,FALSE)</f>
        <v>7 Newtown Row</v>
      </c>
      <c r="N64" t="str">
        <f>VLOOKUP(B64,Sheet2!A:I,6,FALSE)</f>
        <v>Birmingham</v>
      </c>
      <c r="O64" t="str">
        <f>VLOOKUP(B64,Sheet2!A:I,7,FALSE)</f>
        <v>West Midlands</v>
      </c>
      <c r="P64" t="str">
        <f>VLOOKUP(B64,Sheet2!A:I,8,FALSE)</f>
        <v>B6 4HG</v>
      </c>
      <c r="Q64" t="str">
        <f>VLOOKUP(B64,Sheet2!A:I,9,FALSE)</f>
        <v>0121 333 5555</v>
      </c>
    </row>
    <row r="65" spans="1:17" x14ac:dyDescent="0.25">
      <c r="A65" t="str">
        <f>VLOOKUP(B65,Sheet2!A:I,2,FALSE)</f>
        <v>CONNOISSEUR RECOVERY LTD</v>
      </c>
      <c r="B65" s="9">
        <v>90075</v>
      </c>
      <c r="C65" s="3" t="s">
        <v>12</v>
      </c>
      <c r="D65" s="3" t="s">
        <v>11</v>
      </c>
      <c r="E65" s="3" t="s">
        <v>11</v>
      </c>
      <c r="F65" s="3" t="s">
        <v>11</v>
      </c>
      <c r="G65" s="3" t="s">
        <v>12</v>
      </c>
      <c r="H65" s="3" t="s">
        <v>12</v>
      </c>
      <c r="I65" s="3" t="s">
        <v>11</v>
      </c>
      <c r="J65" s="3" t="s">
        <v>11</v>
      </c>
      <c r="K65" s="3" t="s">
        <v>20</v>
      </c>
      <c r="L65" s="3" t="s">
        <v>33</v>
      </c>
      <c r="M65" t="str">
        <f>VLOOKUP(B65,Sheet2!A:I,3,FALSE)</f>
        <v>Unit 3</v>
      </c>
      <c r="N65" t="str">
        <f>VLOOKUP(B65,Sheet2!A:I,6,FALSE)</f>
        <v>Watford</v>
      </c>
      <c r="O65" t="str">
        <f>VLOOKUP(B65,Sheet2!A:I,7,FALSE)</f>
        <v>Hertfordshire</v>
      </c>
      <c r="P65" t="str">
        <f>VLOOKUP(B65,Sheet2!A:I,8,FALSE)</f>
        <v>WD18 9TS</v>
      </c>
      <c r="Q65" t="str">
        <f>VLOOKUP(B65,Sheet2!A:I,9,FALSE)</f>
        <v>01923 770 900</v>
      </c>
    </row>
    <row r="66" spans="1:17" x14ac:dyDescent="0.25">
      <c r="A66" t="str">
        <f>VLOOKUP(B66,Sheet2!A:I,2,FALSE)</f>
        <v>KERR &amp; SMITH (AYR) LTD</v>
      </c>
      <c r="B66" s="4">
        <v>90076</v>
      </c>
      <c r="C66" s="3" t="s">
        <v>12</v>
      </c>
      <c r="D66" s="3" t="s">
        <v>11</v>
      </c>
      <c r="E66" s="3" t="s">
        <v>11</v>
      </c>
      <c r="F66" s="3" t="s">
        <v>11</v>
      </c>
      <c r="G66" s="3" t="s">
        <v>12</v>
      </c>
      <c r="H66" s="3" t="s">
        <v>12</v>
      </c>
      <c r="I66" s="3" t="s">
        <v>11</v>
      </c>
      <c r="J66" s="3" t="s">
        <v>11</v>
      </c>
      <c r="K66" s="3" t="s">
        <v>19</v>
      </c>
      <c r="L66" s="3" t="s">
        <v>14</v>
      </c>
      <c r="M66" t="str">
        <f>VLOOKUP(B66,Sheet2!A:I,3,FALSE)</f>
        <v>50 Green Street Lane</v>
      </c>
      <c r="N66" t="str">
        <f>VLOOKUP(B66,Sheet2!A:I,6,FALSE)</f>
        <v>Ayr</v>
      </c>
      <c r="O66" t="str">
        <f>VLOOKUP(B66,Sheet2!A:I,7,FALSE)</f>
        <v>Ayrshire</v>
      </c>
      <c r="P66" t="str">
        <f>VLOOKUP(B66,Sheet2!A:I,8,FALSE)</f>
        <v>KA8 8BE</v>
      </c>
      <c r="Q66" t="str">
        <f>VLOOKUP(B66,Sheet2!A:I,9,FALSE)</f>
        <v>01292 265 566</v>
      </c>
    </row>
    <row r="67" spans="1:17" x14ac:dyDescent="0.25">
      <c r="A67" t="str">
        <f>VLOOKUP(B67,Sheet2!A:I,2,FALSE)</f>
        <v>KERR &amp; SMITH (CUMNOCK) LTD</v>
      </c>
      <c r="B67" s="4">
        <v>90077</v>
      </c>
      <c r="C67" s="3" t="s">
        <v>12</v>
      </c>
      <c r="D67" s="3" t="s">
        <v>11</v>
      </c>
      <c r="E67" s="3" t="s">
        <v>11</v>
      </c>
      <c r="F67" s="3" t="s">
        <v>11</v>
      </c>
      <c r="G67" s="3" t="s">
        <v>12</v>
      </c>
      <c r="H67" s="3" t="s">
        <v>12</v>
      </c>
      <c r="I67" s="3" t="s">
        <v>11</v>
      </c>
      <c r="J67" s="3" t="s">
        <v>11</v>
      </c>
      <c r="K67" s="3" t="s">
        <v>19</v>
      </c>
      <c r="L67" s="3" t="s">
        <v>14</v>
      </c>
      <c r="M67" t="str">
        <f>VLOOKUP(B67,Sheet2!A:I,3,FALSE)</f>
        <v>Riverside Garage</v>
      </c>
      <c r="N67" t="str">
        <f>VLOOKUP(B67,Sheet2!A:I,6,FALSE)</f>
        <v>Cumnock</v>
      </c>
      <c r="O67" t="str">
        <f>VLOOKUP(B67,Sheet2!A:I,7,FALSE)</f>
        <v>Ayrshire</v>
      </c>
      <c r="P67" t="str">
        <f>VLOOKUP(B67,Sheet2!A:I,8,FALSE)</f>
        <v>KA18 1BJ</v>
      </c>
      <c r="Q67" t="str">
        <f>VLOOKUP(B67,Sheet2!A:I,9,FALSE)</f>
        <v>01290 428 800</v>
      </c>
    </row>
    <row r="68" spans="1:17" x14ac:dyDescent="0.25">
      <c r="A68" t="str">
        <f>VLOOKUP(B68,Sheet2!A:I,2,FALSE)</f>
        <v>KISSANE &amp; JEFFRIES (RECOVERY SERVICES) LTD</v>
      </c>
      <c r="B68" s="4">
        <v>90078</v>
      </c>
      <c r="C68" s="3" t="s">
        <v>12</v>
      </c>
      <c r="D68" s="3" t="s">
        <v>12</v>
      </c>
      <c r="E68" s="3" t="s">
        <v>11</v>
      </c>
      <c r="F68" s="3" t="s">
        <v>11</v>
      </c>
      <c r="G68" s="3" t="s">
        <v>12</v>
      </c>
      <c r="H68" s="3" t="s">
        <v>12</v>
      </c>
      <c r="I68" s="3" t="s">
        <v>11</v>
      </c>
      <c r="J68" s="3" t="s">
        <v>11</v>
      </c>
      <c r="K68" s="3" t="s">
        <v>16</v>
      </c>
      <c r="L68" s="3" t="s">
        <v>66</v>
      </c>
      <c r="M68" t="str">
        <f>VLOOKUP(B68,Sheet2!A:I,3,FALSE)</f>
        <v>Units 9 &amp; 10</v>
      </c>
      <c r="N68" t="str">
        <f>VLOOKUP(B68,Sheet2!A:I,6,FALSE)</f>
        <v>Rowley Regis</v>
      </c>
      <c r="O68" t="str">
        <f>VLOOKUP(B68,Sheet2!A:I,7,FALSE)</f>
        <v>West Midlands</v>
      </c>
      <c r="P68" t="str">
        <f>VLOOKUP(B68,Sheet2!A:I,8,FALSE)</f>
        <v>B65 0JY</v>
      </c>
      <c r="Q68" t="str">
        <f>VLOOKUP(B68,Sheet2!A:I,9,FALSE)</f>
        <v>0121 559 1085</v>
      </c>
    </row>
    <row r="69" spans="1:17" x14ac:dyDescent="0.25">
      <c r="A69" t="str">
        <f>VLOOKUP(B69,Sheet2!A:I,2,FALSE)</f>
        <v>BLAIR ATHOLL GARAGE</v>
      </c>
      <c r="B69" s="4">
        <v>90079</v>
      </c>
      <c r="C69" s="6" t="s">
        <v>12</v>
      </c>
      <c r="D69" s="6" t="s">
        <v>12</v>
      </c>
      <c r="E69" s="6" t="s">
        <v>12</v>
      </c>
      <c r="F69" s="3" t="s">
        <v>12</v>
      </c>
      <c r="G69" s="6" t="s">
        <v>12</v>
      </c>
      <c r="H69" s="6" t="s">
        <v>12</v>
      </c>
      <c r="I69" s="6" t="s">
        <v>11</v>
      </c>
      <c r="J69" s="6" t="s">
        <v>11</v>
      </c>
      <c r="K69" s="6" t="s">
        <v>19</v>
      </c>
      <c r="L69" s="6" t="s">
        <v>63</v>
      </c>
      <c r="M69" t="str">
        <f>VLOOKUP(B69,Sheet2!A:I,3,FALSE)</f>
        <v>Blair Atholl</v>
      </c>
      <c r="N69" t="str">
        <f>VLOOKUP(B69,Sheet2!A:I,6,FALSE)</f>
        <v>Perthshire</v>
      </c>
      <c r="O69" t="str">
        <f>VLOOKUP(B69,Sheet2!A:I,7,FALSE)</f>
        <v>Scotland</v>
      </c>
      <c r="P69" t="str">
        <f>VLOOKUP(B69,Sheet2!A:I,8,FALSE)</f>
        <v>PH18 5SX</v>
      </c>
      <c r="Q69" t="str">
        <f>VLOOKUP(B69,Sheet2!A:I,9,FALSE)</f>
        <v>01796 481 221</v>
      </c>
    </row>
    <row r="70" spans="1:17" x14ac:dyDescent="0.25">
      <c r="A70" t="str">
        <f>VLOOKUP(B70,Sheet2!A:I,2,FALSE)</f>
        <v>NATIONAL RESCUE (MIDLANDS)</v>
      </c>
      <c r="B70" s="4">
        <v>90081</v>
      </c>
      <c r="C70" s="6" t="s">
        <v>12</v>
      </c>
      <c r="D70" s="6" t="s">
        <v>12</v>
      </c>
      <c r="E70" s="6" t="s">
        <v>12</v>
      </c>
      <c r="F70" s="3" t="s">
        <v>12</v>
      </c>
      <c r="G70" s="6" t="s">
        <v>12</v>
      </c>
      <c r="H70" s="6" t="s">
        <v>11</v>
      </c>
      <c r="I70" s="6" t="s">
        <v>11</v>
      </c>
      <c r="J70" s="6" t="s">
        <v>11</v>
      </c>
      <c r="K70" s="6" t="s">
        <v>16</v>
      </c>
      <c r="L70" s="6" t="s">
        <v>14</v>
      </c>
      <c r="M70" t="str">
        <f>VLOOKUP(B70,Sheet2!A:I,3,FALSE)</f>
        <v>16 Dudley Road East</v>
      </c>
      <c r="N70" t="str">
        <f>VLOOKUP(B70,Sheet2!A:I,6,FALSE)</f>
        <v>Oldbury</v>
      </c>
      <c r="O70" t="str">
        <f>VLOOKUP(B70,Sheet2!A:I,7,FALSE)</f>
        <v>West Midlands</v>
      </c>
      <c r="P70" t="str">
        <f>VLOOKUP(B70,Sheet2!A:I,8,FALSE)</f>
        <v>B69 3HJ</v>
      </c>
      <c r="Q70" t="str">
        <f>VLOOKUP(B70,Sheet2!A:I,9,FALSE)</f>
        <v>0121 557 5525</v>
      </c>
    </row>
    <row r="71" spans="1:17" x14ac:dyDescent="0.25">
      <c r="A71" t="str">
        <f>VLOOKUP(B71,Sheet2!A:I,2,FALSE)</f>
        <v>ROCHFORDS GARAGE LTD</v>
      </c>
      <c r="B71" s="9">
        <v>90082</v>
      </c>
      <c r="C71" s="3" t="s">
        <v>12</v>
      </c>
      <c r="D71" s="3" t="s">
        <v>12</v>
      </c>
      <c r="E71" s="3" t="s">
        <v>12</v>
      </c>
      <c r="F71" s="3" t="s">
        <v>12</v>
      </c>
      <c r="G71" s="3" t="s">
        <v>12</v>
      </c>
      <c r="H71" s="3" t="s">
        <v>12</v>
      </c>
      <c r="I71" s="3" t="s">
        <v>11</v>
      </c>
      <c r="J71" s="3" t="s">
        <v>11</v>
      </c>
      <c r="K71" s="3" t="s">
        <v>19</v>
      </c>
      <c r="L71" s="3" t="s">
        <v>14</v>
      </c>
      <c r="M71" t="str">
        <f>VLOOKUP(B71,Sheet2!A:I,3,FALSE)</f>
        <v>Durham Road</v>
      </c>
      <c r="N71" t="str">
        <f>VLOOKUP(B71,Sheet2!A:I,6,FALSE)</f>
        <v>Durham</v>
      </c>
      <c r="O71" t="str">
        <f>VLOOKUP(B71,Sheet2!A:I,7,FALSE)</f>
        <v>County Durham</v>
      </c>
      <c r="P71" t="str">
        <f>VLOOKUP(B71,Sheet2!A:I,8,FALSE)</f>
        <v>DH7 9PX</v>
      </c>
      <c r="Q71" t="str">
        <f>VLOOKUP(B71,Sheet2!A:I,9,FALSE)</f>
        <v>0191 373 4363</v>
      </c>
    </row>
    <row r="72" spans="1:17" x14ac:dyDescent="0.25">
      <c r="A72" t="str">
        <f>VLOOKUP(B72,Sheet2!A:I,2,FALSE)</f>
        <v>UNITY RECOVERY SERVICE LTD</v>
      </c>
      <c r="B72" s="4">
        <v>90083</v>
      </c>
      <c r="C72" s="3" t="s">
        <v>12</v>
      </c>
      <c r="D72" s="3" t="s">
        <v>11</v>
      </c>
      <c r="E72" s="3" t="s">
        <v>11</v>
      </c>
      <c r="F72" s="3" t="s">
        <v>11</v>
      </c>
      <c r="G72" s="3" t="s">
        <v>12</v>
      </c>
      <c r="H72" s="3" t="s">
        <v>12</v>
      </c>
      <c r="I72" s="3" t="s">
        <v>11</v>
      </c>
      <c r="J72" s="3" t="s">
        <v>11</v>
      </c>
      <c r="K72" s="3" t="s">
        <v>19</v>
      </c>
      <c r="L72" s="3" t="s">
        <v>14</v>
      </c>
      <c r="M72" t="str">
        <f>VLOOKUP(B72,Sheet2!A:I,3,FALSE)</f>
        <v>101-105 Edgehill Road</v>
      </c>
      <c r="N72" t="str">
        <f>VLOOKUP(B72,Sheet2!A:I,6,FALSE)</f>
        <v>Leicester</v>
      </c>
      <c r="O72" t="str">
        <f>VLOOKUP(B72,Sheet2!A:I,7,FALSE)</f>
        <v>Leicestershire</v>
      </c>
      <c r="P72" t="str">
        <f>VLOOKUP(B72,Sheet2!A:I,8,FALSE)</f>
        <v>LE4 9ED</v>
      </c>
      <c r="Q72" t="str">
        <f>VLOOKUP(B72,Sheet2!A:I,9,FALSE)</f>
        <v>0116 276 6326</v>
      </c>
    </row>
    <row r="73" spans="1:17" x14ac:dyDescent="0.25">
      <c r="A73" t="str">
        <f>VLOOKUP(B73,Sheet2!A:I,2,FALSE)</f>
        <v>YORKSHIRE RESCUE SERVICES</v>
      </c>
      <c r="B73" s="4">
        <v>90084</v>
      </c>
      <c r="C73" s="3" t="s">
        <v>12</v>
      </c>
      <c r="D73" s="3" t="s">
        <v>12</v>
      </c>
      <c r="E73" s="3" t="s">
        <v>12</v>
      </c>
      <c r="F73" s="3" t="s">
        <v>12</v>
      </c>
      <c r="G73" s="3" t="s">
        <v>12</v>
      </c>
      <c r="H73" s="3" t="s">
        <v>12</v>
      </c>
      <c r="I73" s="3" t="s">
        <v>11</v>
      </c>
      <c r="J73" s="3" t="s">
        <v>11</v>
      </c>
      <c r="K73" s="8" t="s">
        <v>27</v>
      </c>
      <c r="L73" s="3" t="s">
        <v>14</v>
      </c>
      <c r="M73" t="str">
        <f>VLOOKUP(B73,Sheet2!A:I,3,FALSE)</f>
        <v>Victoria Works</v>
      </c>
      <c r="N73" t="str">
        <f>VLOOKUP(B73,Sheet2!A:I,6,FALSE)</f>
        <v>Leeds</v>
      </c>
      <c r="O73" t="str">
        <f>VLOOKUP(B73,Sheet2!A:I,7,FALSE)</f>
        <v>West Yorkshire</v>
      </c>
      <c r="P73" t="str">
        <f>VLOOKUP(B73,Sheet2!A:I,8,FALSE)</f>
        <v>LS27 0LQ</v>
      </c>
      <c r="Q73" t="str">
        <f>VLOOKUP(B73,Sheet2!A:I,9,FALSE)</f>
        <v>0113 457 1693</v>
      </c>
    </row>
    <row r="74" spans="1:17" x14ac:dyDescent="0.25">
      <c r="A74" t="str">
        <f>VLOOKUP(B74,Sheet2!A:I,2,FALSE)</f>
        <v>C&amp;S MOTOR GROUP</v>
      </c>
      <c r="B74" s="4">
        <v>90085</v>
      </c>
      <c r="C74" s="3" t="s">
        <v>11</v>
      </c>
      <c r="D74" s="3" t="s">
        <v>11</v>
      </c>
      <c r="E74" s="3" t="s">
        <v>11</v>
      </c>
      <c r="F74" s="3" t="s">
        <v>11</v>
      </c>
      <c r="G74" s="3" t="s">
        <v>11</v>
      </c>
      <c r="H74" s="3" t="s">
        <v>11</v>
      </c>
      <c r="I74" s="3" t="s">
        <v>11</v>
      </c>
      <c r="J74" s="3" t="s">
        <v>11</v>
      </c>
      <c r="K74" s="3" t="s">
        <v>13</v>
      </c>
      <c r="L74" s="3" t="s">
        <v>13</v>
      </c>
      <c r="M74" t="str">
        <f>VLOOKUP(B74,Sheet2!A:I,3,FALSE)</f>
        <v>15 Anthony Way</v>
      </c>
      <c r="N74" t="str">
        <f>VLOOKUP(B74,Sheet2!A:I,6,FALSE)</f>
        <v>London</v>
      </c>
      <c r="O74">
        <f>VLOOKUP(B74,Sheet2!A:I,7,FALSE)</f>
        <v>0</v>
      </c>
      <c r="P74" t="str">
        <f>VLOOKUP(B74,Sheet2!A:I,8,FALSE)</f>
        <v>N18 3QT</v>
      </c>
      <c r="Q74" t="str">
        <f>VLOOKUP(B74,Sheet2!A:I,9,FALSE)</f>
        <v>0208 887 0333</v>
      </c>
    </row>
    <row r="75" spans="1:17" x14ac:dyDescent="0.25">
      <c r="A75" t="str">
        <f>VLOOKUP(B75,Sheet2!A:I,2,FALSE)</f>
        <v>LAR TRAFFIC SERVICES</v>
      </c>
      <c r="B75" s="4">
        <v>90088</v>
      </c>
      <c r="C75" s="3" t="s">
        <v>12</v>
      </c>
      <c r="D75" s="3" t="s">
        <v>12</v>
      </c>
      <c r="E75" s="3" t="s">
        <v>11</v>
      </c>
      <c r="F75" s="3" t="s">
        <v>11</v>
      </c>
      <c r="G75" s="3" t="s">
        <v>12</v>
      </c>
      <c r="H75" s="3" t="s">
        <v>15</v>
      </c>
      <c r="I75" s="3" t="s">
        <v>11</v>
      </c>
      <c r="J75" s="3" t="s">
        <v>11</v>
      </c>
      <c r="K75" s="8" t="s">
        <v>36</v>
      </c>
      <c r="L75" s="3" t="s">
        <v>14</v>
      </c>
      <c r="M75" t="str">
        <f>VLOOKUP(B75,Sheet2!A:I,3,FALSE)</f>
        <v>Bridgeway</v>
      </c>
      <c r="N75" t="str">
        <f>VLOOKUP(B75,Sheet2!A:I,6,FALSE)</f>
        <v>St Leonards on Sea</v>
      </c>
      <c r="O75" t="str">
        <f>VLOOKUP(B75,Sheet2!A:I,7,FALSE)</f>
        <v>East Sussex</v>
      </c>
      <c r="P75" t="str">
        <f>VLOOKUP(B75,Sheet2!A:I,8,FALSE)</f>
        <v>TN38 8AP</v>
      </c>
      <c r="Q75" t="str">
        <f>VLOOKUP(B75,Sheet2!A:I,9,FALSE)</f>
        <v>01424 203 030</v>
      </c>
    </row>
    <row r="76" spans="1:17" x14ac:dyDescent="0.25">
      <c r="A76" t="str">
        <f>VLOOKUP(B76,Sheet2!A:I,2,FALSE)</f>
        <v>LANES RECOVERY LTD</v>
      </c>
      <c r="B76" s="9">
        <v>90089</v>
      </c>
      <c r="C76" s="12" t="s">
        <v>12</v>
      </c>
      <c r="D76" s="3" t="s">
        <v>12</v>
      </c>
      <c r="E76" s="3" t="s">
        <v>12</v>
      </c>
      <c r="F76" s="3" t="s">
        <v>12</v>
      </c>
      <c r="G76" s="3" t="s">
        <v>12</v>
      </c>
      <c r="H76" s="3" t="s">
        <v>12</v>
      </c>
      <c r="I76" s="3" t="s">
        <v>12</v>
      </c>
      <c r="J76" s="3" t="s">
        <v>11</v>
      </c>
      <c r="K76" s="3" t="s">
        <v>21</v>
      </c>
      <c r="L76" s="3" t="s">
        <v>14</v>
      </c>
      <c r="M76" t="str">
        <f>VLOOKUP(B76,Sheet2!A:I,3,FALSE)</f>
        <v>Forge Garage</v>
      </c>
      <c r="N76" t="str">
        <f>VLOOKUP(B76,Sheet2!A:I,6,FALSE)</f>
        <v>Abergavenny</v>
      </c>
      <c r="O76" t="str">
        <f>VLOOKUP(B76,Sheet2!A:I,7,FALSE)</f>
        <v>Gwent</v>
      </c>
      <c r="P76" t="str">
        <f>VLOOKUP(B76,Sheet2!A:I,8,FALSE)</f>
        <v>NP7 8NL</v>
      </c>
      <c r="Q76" t="str">
        <f>VLOOKUP(B76,Sheet2!A:I,9,FALSE)</f>
        <v>0330 124 3576</v>
      </c>
    </row>
    <row r="77" spans="1:17" x14ac:dyDescent="0.25">
      <c r="A77" t="str">
        <f>VLOOKUP(B77,Sheet2!A:I,2,FALSE)</f>
        <v>AUTOMANIA GROUP LTD</v>
      </c>
      <c r="B77" s="9">
        <v>90090</v>
      </c>
      <c r="C77" s="6" t="s">
        <v>12</v>
      </c>
      <c r="D77" s="6" t="s">
        <v>12</v>
      </c>
      <c r="E77" s="6" t="s">
        <v>11</v>
      </c>
      <c r="F77" s="3" t="s">
        <v>11</v>
      </c>
      <c r="G77" s="6" t="s">
        <v>12</v>
      </c>
      <c r="H77" s="6" t="s">
        <v>12</v>
      </c>
      <c r="I77" s="6" t="s">
        <v>12</v>
      </c>
      <c r="J77" s="6" t="s">
        <v>12</v>
      </c>
      <c r="K77" s="6" t="s">
        <v>20</v>
      </c>
      <c r="L77" s="6" t="s">
        <v>64</v>
      </c>
      <c r="M77" t="str">
        <f>VLOOKUP(B77,Sheet2!A:I,3,FALSE)</f>
        <v>Unit 1</v>
      </c>
      <c r="N77" t="str">
        <f>VLOOKUP(B77,Sheet2!A:I,6,FALSE)</f>
        <v>Slough</v>
      </c>
      <c r="O77" t="str">
        <f>VLOOKUP(B77,Sheet2!A:I,7,FALSE)</f>
        <v>Berkshire</v>
      </c>
      <c r="P77" t="str">
        <f>VLOOKUP(B77,Sheet2!A:I,8,FALSE)</f>
        <v>SL2 5EP</v>
      </c>
      <c r="Q77" t="str">
        <f>VLOOKUP(B77,Sheet2!A:I,9,FALSE)</f>
        <v>0208 574 1122</v>
      </c>
    </row>
    <row r="78" spans="1:17" x14ac:dyDescent="0.25">
      <c r="A78" t="str">
        <f>VLOOKUP(B78,Sheet2!A:I,2,FALSE)</f>
        <v>SHAWS RECOVERY LIMITED</v>
      </c>
      <c r="B78" s="4">
        <v>90091</v>
      </c>
      <c r="C78" s="3" t="s">
        <v>11</v>
      </c>
      <c r="D78" s="3" t="s">
        <v>11</v>
      </c>
      <c r="E78" s="3" t="s">
        <v>11</v>
      </c>
      <c r="F78" s="3" t="s">
        <v>11</v>
      </c>
      <c r="G78" s="3" t="s">
        <v>11</v>
      </c>
      <c r="H78" s="3" t="s">
        <v>11</v>
      </c>
      <c r="I78" s="3" t="s">
        <v>11</v>
      </c>
      <c r="J78" s="3" t="s">
        <v>11</v>
      </c>
      <c r="K78" s="3" t="s">
        <v>13</v>
      </c>
      <c r="L78" s="3" t="s">
        <v>13</v>
      </c>
      <c r="M78" t="str">
        <f>VLOOKUP(B78,Sheet2!A:I,3,FALSE)</f>
        <v>129 London Road</v>
      </c>
      <c r="N78" t="str">
        <f>VLOOKUP(B78,Sheet2!A:I,6,FALSE)</f>
        <v>St Albans</v>
      </c>
      <c r="O78" t="str">
        <f>VLOOKUP(B78,Sheet2!A:I,7,FALSE)</f>
        <v>Hertfordshire</v>
      </c>
      <c r="P78" t="str">
        <f>VLOOKUP(B78,Sheet2!A:I,8,FALSE)</f>
        <v>AL3 8JR</v>
      </c>
      <c r="Q78" t="str">
        <f>VLOOKUP(B78,Sheet2!A:I,9,FALSE)</f>
        <v>01582 840 662</v>
      </c>
    </row>
    <row r="79" spans="1:17" x14ac:dyDescent="0.25">
      <c r="A79" t="str">
        <f>VLOOKUP(B79,Sheet2!A:I,2,FALSE)</f>
        <v>SLM RESCUE SERVICES LTD</v>
      </c>
      <c r="B79" s="4">
        <v>90092</v>
      </c>
      <c r="C79" s="3" t="s">
        <v>12</v>
      </c>
      <c r="D79" s="3" t="s">
        <v>12</v>
      </c>
      <c r="E79" s="3" t="s">
        <v>12</v>
      </c>
      <c r="F79" s="3" t="s">
        <v>12</v>
      </c>
      <c r="G79" s="3" t="s">
        <v>12</v>
      </c>
      <c r="H79" s="3" t="s">
        <v>12</v>
      </c>
      <c r="I79" s="3" t="s">
        <v>12</v>
      </c>
      <c r="J79" s="3" t="s">
        <v>12</v>
      </c>
      <c r="K79" s="3" t="s">
        <v>25</v>
      </c>
      <c r="L79" s="3" t="s">
        <v>65</v>
      </c>
      <c r="M79" t="str">
        <f>VLOOKUP(B79,Sheet2!A:I,3,FALSE)</f>
        <v>Unit 1</v>
      </c>
      <c r="N79" t="str">
        <f>VLOOKUP(B79,Sheet2!A:I,6,FALSE)</f>
        <v>Soulbury</v>
      </c>
      <c r="O79" t="str">
        <f>VLOOKUP(B79,Sheet2!A:I,7,FALSE)</f>
        <v>Bedfordshire</v>
      </c>
      <c r="P79" t="str">
        <f>VLOOKUP(B79,Sheet2!A:I,8,FALSE)</f>
        <v>LU7 0DF</v>
      </c>
      <c r="Q79" t="str">
        <f>VLOOKUP(B79,Sheet2!A:I,9,FALSE)</f>
        <v>01582 876999</v>
      </c>
    </row>
    <row r="80" spans="1:17" x14ac:dyDescent="0.25">
      <c r="A80" t="str">
        <f>VLOOKUP(B80,Sheet2!A:I,2,FALSE)</f>
        <v>AUTOASSIST247 RECOVERY LTD</v>
      </c>
      <c r="B80" s="4">
        <v>90095</v>
      </c>
      <c r="C80" s="3" t="s">
        <v>11</v>
      </c>
      <c r="D80" s="3" t="s">
        <v>11</v>
      </c>
      <c r="E80" s="3" t="s">
        <v>11</v>
      </c>
      <c r="F80" s="3" t="s">
        <v>11</v>
      </c>
      <c r="G80" s="3" t="s">
        <v>11</v>
      </c>
      <c r="H80" s="3" t="s">
        <v>11</v>
      </c>
      <c r="I80" s="3" t="s">
        <v>11</v>
      </c>
      <c r="J80" s="3" t="s">
        <v>11</v>
      </c>
      <c r="K80" s="3" t="s">
        <v>13</v>
      </c>
      <c r="L80" s="3" t="s">
        <v>13</v>
      </c>
      <c r="M80" t="str">
        <f>VLOOKUP(B80,Sheet2!A:I,3,FALSE)</f>
        <v>Cornishway North</v>
      </c>
      <c r="N80" t="str">
        <f>VLOOKUP(B80,Sheet2!A:I,6,FALSE)</f>
        <v>Taunton</v>
      </c>
      <c r="O80" t="str">
        <f>VLOOKUP(B80,Sheet2!A:I,7,FALSE)</f>
        <v>Somerset</v>
      </c>
      <c r="P80" t="str">
        <f>VLOOKUP(B80,Sheet2!A:I,8,FALSE)</f>
        <v>TA1 5LY</v>
      </c>
      <c r="Q80" t="str">
        <f>VLOOKUP(B80,Sheet2!A:I,9,FALSE)</f>
        <v>01823 327 805</v>
      </c>
    </row>
    <row r="81" spans="1:17" x14ac:dyDescent="0.25">
      <c r="A81" t="str">
        <f>VLOOKUP(B81,Sheet2!A:I,2,FALSE)</f>
        <v>911 RESCUE RECOVERY LIMITED</v>
      </c>
      <c r="B81" s="9">
        <v>90097</v>
      </c>
      <c r="C81" s="3" t="s">
        <v>12</v>
      </c>
      <c r="D81" s="3" t="s">
        <v>12</v>
      </c>
      <c r="E81" s="3" t="s">
        <v>12</v>
      </c>
      <c r="F81" s="3" t="s">
        <v>12</v>
      </c>
      <c r="G81" s="3" t="s">
        <v>12</v>
      </c>
      <c r="H81" s="3" t="s">
        <v>12</v>
      </c>
      <c r="I81" s="3" t="s">
        <v>11</v>
      </c>
      <c r="J81" s="3" t="s">
        <v>11</v>
      </c>
      <c r="K81" s="3" t="s">
        <v>59</v>
      </c>
      <c r="L81" s="3" t="s">
        <v>20</v>
      </c>
      <c r="M81" t="str">
        <f>VLOOKUP(B81,Sheet2!A:I,3,FALSE)</f>
        <v>2 Jessie Street</v>
      </c>
      <c r="N81" t="str">
        <f>VLOOKUP(B81,Sheet2!A:I,6,FALSE)</f>
        <v>Glasgow</v>
      </c>
      <c r="O81" t="str">
        <f>VLOOKUP(B81,Sheet2!A:I,7,FALSE)</f>
        <v>Strathclyde</v>
      </c>
      <c r="P81" t="str">
        <f>VLOOKUP(B81,Sheet2!A:I,8,FALSE)</f>
        <v>G42 0PG</v>
      </c>
      <c r="Q81" t="str">
        <f>VLOOKUP(B81,Sheet2!A:I,9,FALSE)</f>
        <v>0141 423 1919</v>
      </c>
    </row>
    <row r="82" spans="1:17" x14ac:dyDescent="0.25">
      <c r="A82" t="str">
        <f>VLOOKUP(B82,Sheet2!A:I,2,FALSE)</f>
        <v>GREENMEADOW COMMERCIAL SERVICES LTD</v>
      </c>
      <c r="B82" s="4">
        <v>90098</v>
      </c>
      <c r="C82" s="3" t="s">
        <v>12</v>
      </c>
      <c r="D82" s="3" t="s">
        <v>12</v>
      </c>
      <c r="E82" s="3" t="s">
        <v>12</v>
      </c>
      <c r="F82" s="3" t="s">
        <v>12</v>
      </c>
      <c r="G82" s="3" t="s">
        <v>12</v>
      </c>
      <c r="H82" s="3" t="s">
        <v>12</v>
      </c>
      <c r="I82" s="3" t="s">
        <v>11</v>
      </c>
      <c r="J82" s="3" t="s">
        <v>11</v>
      </c>
      <c r="K82" s="3" t="s">
        <v>32</v>
      </c>
      <c r="L82" s="3" t="s">
        <v>14</v>
      </c>
      <c r="M82" t="str">
        <f>VLOOKUP(B82,Sheet2!A:I,3,FALSE)</f>
        <v>The Ridgeway</v>
      </c>
      <c r="N82" t="str">
        <f>VLOOKUP(B82,Sheet2!A:I,6,FALSE)</f>
        <v>Swindon</v>
      </c>
      <c r="O82" t="str">
        <f>VLOOKUP(B82,Sheet2!A:I,7,FALSE)</f>
        <v>Wiltshire</v>
      </c>
      <c r="P82" t="str">
        <f>VLOOKUP(B82,Sheet2!A:I,8,FALSE)</f>
        <v>SN2 8DH</v>
      </c>
      <c r="Q82" t="str">
        <f>VLOOKUP(B82,Sheet2!A:I,9,FALSE)</f>
        <v>01793 488 888</v>
      </c>
    </row>
    <row r="83" spans="1:17" x14ac:dyDescent="0.25">
      <c r="A83" t="str">
        <f>VLOOKUP(B83,Sheet2!A:I,2,FALSE)</f>
        <v>HIGHWAY RECOVERY LTD</v>
      </c>
      <c r="B83" s="4">
        <v>90099</v>
      </c>
      <c r="C83" s="3" t="s">
        <v>12</v>
      </c>
      <c r="D83" s="3" t="s">
        <v>11</v>
      </c>
      <c r="E83" s="3" t="s">
        <v>11</v>
      </c>
      <c r="F83" s="3" t="s">
        <v>11</v>
      </c>
      <c r="G83" s="3" t="s">
        <v>12</v>
      </c>
      <c r="H83" s="3" t="s">
        <v>12</v>
      </c>
      <c r="I83" s="3" t="s">
        <v>12</v>
      </c>
      <c r="J83" s="3" t="s">
        <v>11</v>
      </c>
      <c r="K83" s="3" t="s">
        <v>16</v>
      </c>
      <c r="L83" s="3" t="s">
        <v>14</v>
      </c>
      <c r="M83" t="str">
        <f>VLOOKUP(B83,Sheet2!A:I,3,FALSE)</f>
        <v>A1 Business Park</v>
      </c>
      <c r="N83" t="str">
        <f>VLOOKUP(B83,Sheet2!A:I,6,FALSE)</f>
        <v>Knottingley</v>
      </c>
      <c r="O83" t="str">
        <f>VLOOKUP(B83,Sheet2!A:I,7,FALSE)</f>
        <v>West Yorkshire</v>
      </c>
      <c r="P83" t="str">
        <f>VLOOKUP(B83,Sheet2!A:I,8,FALSE)</f>
        <v>WF11 0BU</v>
      </c>
      <c r="Q83" t="str">
        <f>VLOOKUP(B83,Sheet2!A:I,9,FALSE)</f>
        <v>01977 677 822</v>
      </c>
    </row>
    <row r="84" spans="1:17" x14ac:dyDescent="0.25">
      <c r="A84" t="str">
        <f>VLOOKUP(B84,Sheet2!A:I,2,FALSE)</f>
        <v>CELTIC RECOVERY LIMITED</v>
      </c>
      <c r="B84" s="9">
        <v>90100</v>
      </c>
      <c r="C84" s="3" t="s">
        <v>12</v>
      </c>
      <c r="D84" s="3" t="s">
        <v>12</v>
      </c>
      <c r="E84" s="3" t="s">
        <v>11</v>
      </c>
      <c r="F84" s="3" t="s">
        <v>11</v>
      </c>
      <c r="G84" s="3" t="s">
        <v>12</v>
      </c>
      <c r="H84" s="3" t="s">
        <v>12</v>
      </c>
      <c r="I84" s="3" t="s">
        <v>11</v>
      </c>
      <c r="J84" s="3" t="s">
        <v>11</v>
      </c>
      <c r="K84" s="3" t="s">
        <v>27</v>
      </c>
      <c r="L84" s="3" t="s">
        <v>14</v>
      </c>
      <c r="M84" t="str">
        <f>VLOOKUP(B84,Sheet2!A:I,3,FALSE)</f>
        <v>Ipswich Road</v>
      </c>
      <c r="N84" t="str">
        <f>VLOOKUP(B84,Sheet2!A:I,6,FALSE)</f>
        <v>Cardiff</v>
      </c>
      <c r="O84">
        <f>VLOOKUP(B84,Sheet2!A:I,7,FALSE)</f>
        <v>0</v>
      </c>
      <c r="P84" t="str">
        <f>VLOOKUP(B84,Sheet2!A:I,8,FALSE)</f>
        <v>CF23 9AQ</v>
      </c>
      <c r="Q84" t="str">
        <f>VLOOKUP(B84,Sheet2!A:I,9,FALSE)</f>
        <v>02920 496 580</v>
      </c>
    </row>
    <row r="85" spans="1:17" x14ac:dyDescent="0.25">
      <c r="A85" t="str">
        <f>VLOOKUP(B85,Sheet2!A:I,2,FALSE)</f>
        <v>A1 MARSDEN RECOVERY SPECIALISTS</v>
      </c>
      <c r="B85" s="4">
        <v>90103</v>
      </c>
      <c r="C85" s="3" t="s">
        <v>11</v>
      </c>
      <c r="D85" s="3" t="s">
        <v>11</v>
      </c>
      <c r="E85" s="3" t="s">
        <v>11</v>
      </c>
      <c r="F85" s="3" t="s">
        <v>11</v>
      </c>
      <c r="G85" s="3" t="s">
        <v>11</v>
      </c>
      <c r="H85" s="3" t="s">
        <v>11</v>
      </c>
      <c r="I85" s="3" t="s">
        <v>11</v>
      </c>
      <c r="J85" s="3" t="s">
        <v>11</v>
      </c>
      <c r="K85" s="3" t="s">
        <v>13</v>
      </c>
      <c r="L85" s="3" t="s">
        <v>13</v>
      </c>
      <c r="M85" t="str">
        <f>VLOOKUP(B85,Sheet2!A:I,3,FALSE)</f>
        <v>3 Annesborough Industrial Estaee</v>
      </c>
      <c r="N85" t="str">
        <f>VLOOKUP(B85,Sheet2!A:I,6,FALSE)</f>
        <v>Craigavon</v>
      </c>
      <c r="O85" t="str">
        <f>VLOOKUP(B85,Sheet2!A:I,7,FALSE)</f>
        <v>Co Armagh</v>
      </c>
      <c r="P85" t="str">
        <f>VLOOKUP(B85,Sheet2!A:I,8,FALSE)</f>
        <v>BT67 9JD</v>
      </c>
      <c r="Q85" t="str">
        <f>VLOOKUP(B85,Sheet2!A:I,9,FALSE)</f>
        <v>028 3831 0111</v>
      </c>
    </row>
    <row r="86" spans="1:17" x14ac:dyDescent="0.25">
      <c r="A86" t="str">
        <f>VLOOKUP(B86,Sheet2!A:I,2,FALSE)</f>
        <v>BSC RECOVERY</v>
      </c>
      <c r="B86" s="4">
        <v>90104</v>
      </c>
      <c r="C86" s="3" t="s">
        <v>11</v>
      </c>
      <c r="D86" s="3" t="s">
        <v>11</v>
      </c>
      <c r="E86" s="3" t="s">
        <v>11</v>
      </c>
      <c r="F86" s="3" t="s">
        <v>11</v>
      </c>
      <c r="G86" s="3" t="s">
        <v>11</v>
      </c>
      <c r="H86" s="3" t="s">
        <v>11</v>
      </c>
      <c r="I86" s="3" t="s">
        <v>11</v>
      </c>
      <c r="J86" s="3" t="s">
        <v>11</v>
      </c>
      <c r="K86" s="3" t="s">
        <v>13</v>
      </c>
      <c r="L86" s="3" t="s">
        <v>13</v>
      </c>
      <c r="M86" t="str">
        <f>VLOOKUP(B86,Sheet2!A:I,3,FALSE)</f>
        <v>Bail Rigg</v>
      </c>
      <c r="N86" t="str">
        <f>VLOOKUP(B86,Sheet2!A:I,6,FALSE)</f>
        <v>Sheffield</v>
      </c>
      <c r="O86" t="str">
        <f>VLOOKUP(B86,Sheet2!A:I,7,FALSE)</f>
        <v>South Yorkshire</v>
      </c>
      <c r="P86" t="str">
        <f>VLOOKUP(B86,Sheet2!A:I,8,FALSE)</f>
        <v>S26 2DR</v>
      </c>
      <c r="Q86" t="str">
        <f>VLOOKUP(B86,Sheet2!A:I,9,FALSE)</f>
        <v>01709 545 500</v>
      </c>
    </row>
    <row r="87" spans="1:17" x14ac:dyDescent="0.25">
      <c r="A87" t="str">
        <f>VLOOKUP(B87,Sheet2!A:I,2,FALSE)</f>
        <v>MACKAY'S GARAGE LIMITED</v>
      </c>
      <c r="B87" s="4">
        <v>90105</v>
      </c>
      <c r="C87" s="3" t="s">
        <v>12</v>
      </c>
      <c r="D87" s="3" t="s">
        <v>11</v>
      </c>
      <c r="E87" s="3" t="s">
        <v>11</v>
      </c>
      <c r="F87" s="3" t="s">
        <v>11</v>
      </c>
      <c r="G87" s="3" t="s">
        <v>12</v>
      </c>
      <c r="H87" s="3" t="s">
        <v>12</v>
      </c>
      <c r="I87" s="3" t="s">
        <v>11</v>
      </c>
      <c r="J87" s="3" t="s">
        <v>11</v>
      </c>
      <c r="K87" s="3" t="s">
        <v>26</v>
      </c>
      <c r="L87" s="3" t="s">
        <v>14</v>
      </c>
      <c r="M87" t="str">
        <f>VLOOKUP(B87,Sheet2!A:I,3,FALSE)</f>
        <v>Main Street</v>
      </c>
      <c r="N87" t="str">
        <f>VLOOKUP(B87,Sheet2!A:I,6,FALSE)</f>
        <v>Casletown</v>
      </c>
      <c r="O87" t="str">
        <f>VLOOKUP(B87,Sheet2!A:I,7,FALSE)</f>
        <v>Thurso</v>
      </c>
      <c r="P87" t="str">
        <f>VLOOKUP(B87,Sheet2!A:I,8,FALSE)</f>
        <v>KW14 8TU</v>
      </c>
      <c r="Q87" t="str">
        <f>VLOOKUP(B87,Sheet2!A:I,9,FALSE)</f>
        <v>01847 821 258</v>
      </c>
    </row>
    <row r="88" spans="1:17" x14ac:dyDescent="0.25">
      <c r="A88" t="str">
        <f>VLOOKUP(B88,Sheet2!A:I,2,FALSE)</f>
        <v>AUTOMOTIVE BREAKDOWN SERVICES</v>
      </c>
      <c r="B88" s="4">
        <v>90109</v>
      </c>
      <c r="C88" s="3" t="s">
        <v>11</v>
      </c>
      <c r="D88" s="3" t="s">
        <v>11</v>
      </c>
      <c r="E88" s="3" t="s">
        <v>11</v>
      </c>
      <c r="F88" s="3" t="s">
        <v>11</v>
      </c>
      <c r="G88" s="3" t="s">
        <v>11</v>
      </c>
      <c r="H88" s="3" t="s">
        <v>11</v>
      </c>
      <c r="I88" s="3" t="s">
        <v>11</v>
      </c>
      <c r="J88" s="3" t="s">
        <v>11</v>
      </c>
      <c r="K88" s="3" t="s">
        <v>13</v>
      </c>
      <c r="L88" s="3" t="s">
        <v>13</v>
      </c>
      <c r="M88" t="str">
        <f>VLOOKUP(B88,Sheet2!A:I,3,FALSE)</f>
        <v>Alma House</v>
      </c>
      <c r="N88" t="str">
        <f>VLOOKUP(B88,Sheet2!A:I,6,FALSE)</f>
        <v>Vale</v>
      </c>
      <c r="O88" t="str">
        <f>VLOOKUP(B88,Sheet2!A:I,7,FALSE)</f>
        <v>Guernsey</v>
      </c>
      <c r="P88" t="str">
        <f>VLOOKUP(B88,Sheet2!A:I,8,FALSE)</f>
        <v>GY3 5PD</v>
      </c>
      <c r="Q88" t="str">
        <f>VLOOKUP(B88,Sheet2!A:I,9,FALSE)</f>
        <v>07781 150 999</v>
      </c>
    </row>
    <row r="89" spans="1:17" x14ac:dyDescent="0.25">
      <c r="A89" t="str">
        <f>VLOOKUP(B89,Sheet2!A:I,2,FALSE)</f>
        <v>E &amp; S MOTORS</v>
      </c>
      <c r="B89" s="9">
        <v>90110</v>
      </c>
      <c r="C89" s="7" t="s">
        <v>12</v>
      </c>
      <c r="D89" s="7" t="s">
        <v>12</v>
      </c>
      <c r="E89" s="7" t="s">
        <v>12</v>
      </c>
      <c r="F89" s="3" t="s">
        <v>12</v>
      </c>
      <c r="G89" s="7" t="s">
        <v>12</v>
      </c>
      <c r="H89" s="7" t="s">
        <v>12</v>
      </c>
      <c r="I89" s="7" t="s">
        <v>11</v>
      </c>
      <c r="J89" s="7" t="s">
        <v>11</v>
      </c>
      <c r="K89" s="7" t="s">
        <v>16</v>
      </c>
      <c r="L89" s="7" t="s">
        <v>41</v>
      </c>
      <c r="M89" t="str">
        <f>VLOOKUP(B89,Sheet2!A:I,3,FALSE)</f>
        <v>Queen Street</v>
      </c>
      <c r="N89" t="str">
        <f>VLOOKUP(B89,Sheet2!A:I,6,FALSE)</f>
        <v>Walsall</v>
      </c>
      <c r="O89" t="str">
        <f>VLOOKUP(B89,Sheet2!A:I,7,FALSE)</f>
        <v>West Midlands</v>
      </c>
      <c r="P89" t="str">
        <f>VLOOKUP(B89,Sheet2!A:I,8,FALSE)</f>
        <v>WS2 9NU</v>
      </c>
      <c r="Q89" t="str">
        <f>VLOOKUP(B89,Sheet2!A:I,9,FALSE)</f>
        <v>01922 615 358</v>
      </c>
    </row>
    <row r="90" spans="1:17" x14ac:dyDescent="0.25">
      <c r="A90" t="str">
        <f>VLOOKUP(B90,Sheet2!A:I,2,FALSE)</f>
        <v>WW AUTOS LIMITED</v>
      </c>
      <c r="B90" s="4">
        <v>90115</v>
      </c>
      <c r="C90" s="3" t="s">
        <v>12</v>
      </c>
      <c r="D90" s="3" t="s">
        <v>12</v>
      </c>
      <c r="E90" s="3" t="s">
        <v>12</v>
      </c>
      <c r="F90" s="3" t="s">
        <v>12</v>
      </c>
      <c r="G90" s="3" t="s">
        <v>12</v>
      </c>
      <c r="H90" s="3" t="s">
        <v>12</v>
      </c>
      <c r="I90" s="3" t="s">
        <v>11</v>
      </c>
      <c r="J90" s="3" t="s">
        <v>11</v>
      </c>
      <c r="K90" s="3" t="s">
        <v>53</v>
      </c>
      <c r="L90" s="3" t="s">
        <v>45</v>
      </c>
      <c r="M90" t="str">
        <f>VLOOKUP(B90,Sheet2!A:I,3,FALSE)</f>
        <v>Low Road</v>
      </c>
      <c r="N90" t="str">
        <f>VLOOKUP(B90,Sheet2!A:I,6,FALSE)</f>
        <v>Whitehaven</v>
      </c>
      <c r="O90" t="str">
        <f>VLOOKUP(B90,Sheet2!A:I,7,FALSE)</f>
        <v>Cumbria</v>
      </c>
      <c r="P90" t="str">
        <f>VLOOKUP(B90,Sheet2!A:I,8,FALSE)</f>
        <v>CA28 9HS</v>
      </c>
      <c r="Q90" t="str">
        <f>VLOOKUP(B90,Sheet2!A:I,9,FALSE)</f>
        <v>01946 692 172</v>
      </c>
    </row>
    <row r="91" spans="1:17" x14ac:dyDescent="0.25">
      <c r="A91" t="str">
        <f>VLOOKUP(B91,Sheet2!A:I,2,FALSE)</f>
        <v>BEECHES RECOVERY</v>
      </c>
      <c r="B91" s="9">
        <v>90116</v>
      </c>
      <c r="C91" s="3" t="s">
        <v>12</v>
      </c>
      <c r="D91" s="3" t="s">
        <v>12</v>
      </c>
      <c r="E91" s="3" t="s">
        <v>12</v>
      </c>
      <c r="F91" s="3" t="s">
        <v>12</v>
      </c>
      <c r="G91" s="3" t="s">
        <v>12</v>
      </c>
      <c r="H91" s="3" t="s">
        <v>12</v>
      </c>
      <c r="I91" s="3" t="s">
        <v>11</v>
      </c>
      <c r="J91" s="3" t="s">
        <v>12</v>
      </c>
      <c r="K91" s="3" t="s">
        <v>60</v>
      </c>
      <c r="L91" s="3" t="s">
        <v>33</v>
      </c>
      <c r="M91" t="str">
        <f>VLOOKUP(B91,Sheet2!A:I,3,FALSE)</f>
        <v>Paper Mill End</v>
      </c>
      <c r="N91" t="str">
        <f>VLOOKUP(B91,Sheet2!A:I,6,FALSE)</f>
        <v>Birmingham</v>
      </c>
      <c r="O91" t="str">
        <f>VLOOKUP(B91,Sheet2!A:I,7,FALSE)</f>
        <v>West Midlands</v>
      </c>
      <c r="P91" t="str">
        <f>VLOOKUP(B91,Sheet2!A:I,8,FALSE)</f>
        <v>B44 8ND</v>
      </c>
      <c r="Q91" t="str">
        <f>VLOOKUP(B91,Sheet2!A:I,9,FALSE)</f>
        <v>0121 344 4644</v>
      </c>
    </row>
    <row r="92" spans="1:17" x14ac:dyDescent="0.25">
      <c r="A92" t="str">
        <f>VLOOKUP(B92,Sheet2!A:I,2,FALSE)</f>
        <v>AASP RECOVERY LTD</v>
      </c>
      <c r="B92" s="4">
        <v>90117</v>
      </c>
      <c r="C92" s="3" t="s">
        <v>12</v>
      </c>
      <c r="D92" s="3" t="s">
        <v>12</v>
      </c>
      <c r="E92" s="3" t="s">
        <v>12</v>
      </c>
      <c r="F92" s="3" t="s">
        <v>12</v>
      </c>
      <c r="G92" s="3" t="s">
        <v>12</v>
      </c>
      <c r="H92" s="3" t="s">
        <v>12</v>
      </c>
      <c r="I92" s="3" t="s">
        <v>11</v>
      </c>
      <c r="J92" s="3" t="s">
        <v>11</v>
      </c>
      <c r="K92" s="3" t="s">
        <v>68</v>
      </c>
      <c r="L92" s="3" t="s">
        <v>14</v>
      </c>
      <c r="M92" t="str">
        <f>VLOOKUP(B92,Sheet2!A:I,3,FALSE)</f>
        <v>Unit 1, Vicarage Farm Road</v>
      </c>
      <c r="N92" t="str">
        <f>VLOOKUP(B92,Sheet2!A:I,6,FALSE)</f>
        <v>Peterborough</v>
      </c>
      <c r="O92" t="str">
        <f>VLOOKUP(B92,Sheet2!A:I,7,FALSE)</f>
        <v>Cambridgeshire</v>
      </c>
      <c r="P92" t="str">
        <f>VLOOKUP(B92,Sheet2!A:I,8,FALSE)</f>
        <v>PE1 5TP</v>
      </c>
      <c r="Q92" t="str">
        <f>VLOOKUP(B92,Sheet2!A:I,9,FALSE)</f>
        <v>01733 221 024</v>
      </c>
    </row>
    <row r="93" spans="1:17" x14ac:dyDescent="0.25">
      <c r="A93" t="str">
        <f>VLOOKUP(B93,Sheet2!A:I,2,FALSE)</f>
        <v>D &amp; S RECOVERY LIMITED</v>
      </c>
      <c r="B93" s="4">
        <v>90118</v>
      </c>
      <c r="C93" s="3" t="s">
        <v>12</v>
      </c>
      <c r="D93" s="3" t="s">
        <v>12</v>
      </c>
      <c r="E93" s="3" t="s">
        <v>12</v>
      </c>
      <c r="F93" s="3" t="s">
        <v>12</v>
      </c>
      <c r="G93" s="3" t="s">
        <v>12</v>
      </c>
      <c r="H93" s="3" t="s">
        <v>12</v>
      </c>
      <c r="I93" s="3" t="s">
        <v>12</v>
      </c>
      <c r="J93" s="3" t="s">
        <v>11</v>
      </c>
      <c r="K93" s="3" t="s">
        <v>18</v>
      </c>
      <c r="L93" s="3" t="s">
        <v>14</v>
      </c>
      <c r="M93" t="str">
        <f>VLOOKUP(B93,Sheet2!A:I,3,FALSE)</f>
        <v>Unit 4</v>
      </c>
      <c r="N93" t="str">
        <f>VLOOKUP(B93,Sheet2!A:I,6,FALSE)</f>
        <v>Bideford</v>
      </c>
      <c r="O93" t="str">
        <f>VLOOKUP(B93,Sheet2!A:I,7,FALSE)</f>
        <v>Devon</v>
      </c>
      <c r="P93" t="str">
        <f>VLOOKUP(B93,Sheet2!A:I,8,FALSE)</f>
        <v>EX39 3HN</v>
      </c>
      <c r="Q93" t="str">
        <f>VLOOKUP(B93,Sheet2!A:I,9,FALSE)</f>
        <v>01237 479009</v>
      </c>
    </row>
    <row r="94" spans="1:17" x14ac:dyDescent="0.25">
      <c r="A94" t="str">
        <f>VLOOKUP(B94,Sheet2!A:I,2,FALSE)</f>
        <v>EDEN GARAGE</v>
      </c>
      <c r="B94" s="4">
        <v>90119</v>
      </c>
      <c r="C94" s="6" t="s">
        <v>12</v>
      </c>
      <c r="D94" s="6" t="s">
        <v>12</v>
      </c>
      <c r="E94" s="6" t="s">
        <v>12</v>
      </c>
      <c r="F94" s="3" t="s">
        <v>12</v>
      </c>
      <c r="G94" s="6" t="s">
        <v>12</v>
      </c>
      <c r="H94" s="6" t="s">
        <v>12</v>
      </c>
      <c r="I94" s="6" t="s">
        <v>11</v>
      </c>
      <c r="J94" s="6" t="s">
        <v>11</v>
      </c>
      <c r="K94" s="6" t="s">
        <v>19</v>
      </c>
      <c r="L94" s="6" t="s">
        <v>14</v>
      </c>
      <c r="M94" t="str">
        <f>VLOOKUP(B94,Sheet2!A:I,3,FALSE)</f>
        <v>Temple Sowerby</v>
      </c>
      <c r="N94" t="str">
        <f>VLOOKUP(B94,Sheet2!A:I,6,FALSE)</f>
        <v>Penrith</v>
      </c>
      <c r="O94" t="str">
        <f>VLOOKUP(B94,Sheet2!A:I,7,FALSE)</f>
        <v>Cumbria</v>
      </c>
      <c r="P94" t="str">
        <f>VLOOKUP(B94,Sheet2!A:I,8,FALSE)</f>
        <v>CA10 1RS</v>
      </c>
      <c r="Q94" t="str">
        <f>VLOOKUP(B94,Sheet2!A:I,9,FALSE)</f>
        <v>01768 361 212</v>
      </c>
    </row>
    <row r="95" spans="1:17" x14ac:dyDescent="0.25">
      <c r="A95" t="str">
        <f>VLOOKUP(B95,Sheet2!A:I,2,FALSE)</f>
        <v>GLENDINNING BROS</v>
      </c>
      <c r="B95" s="4">
        <v>90120</v>
      </c>
      <c r="C95" s="6" t="s">
        <v>12</v>
      </c>
      <c r="D95" s="6" t="s">
        <v>12</v>
      </c>
      <c r="E95" s="6" t="s">
        <v>12</v>
      </c>
      <c r="F95" s="3" t="s">
        <v>11</v>
      </c>
      <c r="G95" s="6" t="s">
        <v>12</v>
      </c>
      <c r="H95" s="6" t="s">
        <v>12</v>
      </c>
      <c r="I95" s="6" t="s">
        <v>11</v>
      </c>
      <c r="J95" s="6" t="s">
        <v>11</v>
      </c>
      <c r="K95" s="6" t="s">
        <v>19</v>
      </c>
      <c r="L95" s="6" t="s">
        <v>42</v>
      </c>
      <c r="M95" t="str">
        <f>VLOOKUP(B95,Sheet2!A:I,3,FALSE)</f>
        <v>Princess Way</v>
      </c>
      <c r="N95" t="str">
        <f>VLOOKUP(B95,Sheet2!A:I,6,FALSE)</f>
        <v>Prudhoe</v>
      </c>
      <c r="O95" t="str">
        <f>VLOOKUP(B95,Sheet2!A:I,7,FALSE)</f>
        <v>Northumberland</v>
      </c>
      <c r="P95" t="str">
        <f>VLOOKUP(B95,Sheet2!A:I,8,FALSE)</f>
        <v>NE42 6PL</v>
      </c>
      <c r="Q95" t="str">
        <f>VLOOKUP(B95,Sheet2!A:I,9,FALSE)</f>
        <v>01661 832 468</v>
      </c>
    </row>
    <row r="96" spans="1:17" x14ac:dyDescent="0.25">
      <c r="A96" t="str">
        <f>VLOOKUP(B96,Sheet2!A:I,2,FALSE)</f>
        <v>EGERTONS RECOVERY GROUP</v>
      </c>
      <c r="B96" s="9">
        <v>90121</v>
      </c>
      <c r="C96" s="12" t="s">
        <v>12</v>
      </c>
      <c r="D96" s="3" t="s">
        <v>12</v>
      </c>
      <c r="E96" s="3" t="s">
        <v>11</v>
      </c>
      <c r="F96" s="3" t="s">
        <v>11</v>
      </c>
      <c r="G96" s="3" t="s">
        <v>12</v>
      </c>
      <c r="H96" s="3" t="s">
        <v>12</v>
      </c>
      <c r="I96" s="3" t="s">
        <v>11</v>
      </c>
      <c r="J96" s="3" t="s">
        <v>11</v>
      </c>
      <c r="K96" s="3" t="s">
        <v>19</v>
      </c>
      <c r="L96" s="3" t="s">
        <v>14</v>
      </c>
      <c r="M96" t="str">
        <f>VLOOKUP(B96,Sheet2!A:I,3,FALSE)</f>
        <v>Moss Lane</v>
      </c>
      <c r="N96" t="str">
        <f>VLOOKUP(B96,Sheet2!A:I,6,FALSE)</f>
        <v>Knutsford</v>
      </c>
      <c r="O96" t="str">
        <f>VLOOKUP(B96,Sheet2!A:I,7,FALSE)</f>
        <v>Cheshire</v>
      </c>
      <c r="P96" t="str">
        <f>VLOOKUP(B96,Sheet2!A:I,8,FALSE)</f>
        <v>WA16 7BS</v>
      </c>
      <c r="Q96" t="str">
        <f>VLOOKUP(B96,Sheet2!A:I,9,FALSE)</f>
        <v>01565 874 333</v>
      </c>
    </row>
    <row r="97" spans="1:17" x14ac:dyDescent="0.25">
      <c r="A97" t="str">
        <f>VLOOKUP(B97,Sheet2!A:I,2,FALSE)</f>
        <v>VICTORIA RECOVERY LTD</v>
      </c>
      <c r="B97" s="4">
        <v>90122</v>
      </c>
      <c r="C97" s="6" t="s">
        <v>12</v>
      </c>
      <c r="D97" s="6" t="s">
        <v>12</v>
      </c>
      <c r="E97" s="6" t="s">
        <v>12</v>
      </c>
      <c r="F97" s="3" t="s">
        <v>12</v>
      </c>
      <c r="G97" s="6" t="s">
        <v>12</v>
      </c>
      <c r="H97" s="6" t="s">
        <v>12</v>
      </c>
      <c r="I97" s="6" t="s">
        <v>11</v>
      </c>
      <c r="J97" s="6" t="s">
        <v>11</v>
      </c>
      <c r="K97" s="6" t="s">
        <v>24</v>
      </c>
      <c r="L97" s="6" t="s">
        <v>14</v>
      </c>
      <c r="M97" t="str">
        <f>VLOOKUP(B97,Sheet2!A:I,3,FALSE)</f>
        <v>90 North Road</v>
      </c>
      <c r="N97" t="str">
        <f>VLOOKUP(B97,Sheet2!A:I,6,FALSE)</f>
        <v>Bristol</v>
      </c>
      <c r="O97" t="str">
        <f>VLOOKUP(B97,Sheet2!A:I,7,FALSE)</f>
        <v>Avon</v>
      </c>
      <c r="P97" t="str">
        <f>VLOOKUP(B97,Sheet2!A:I,8,FALSE)</f>
        <v>BS37 7PR</v>
      </c>
      <c r="Q97" t="str">
        <f>VLOOKUP(B97,Sheet2!A:I,9,FALSE)</f>
        <v>01454 326 999</v>
      </c>
    </row>
    <row r="98" spans="1:17" x14ac:dyDescent="0.25">
      <c r="A98" t="str">
        <f>VLOOKUP(B98,Sheet2!A:I,2,FALSE)</f>
        <v>COASTAL RECOVERIES</v>
      </c>
      <c r="B98" s="4">
        <v>90124</v>
      </c>
      <c r="C98" s="3" t="s">
        <v>12</v>
      </c>
      <c r="D98" s="3" t="s">
        <v>11</v>
      </c>
      <c r="E98" s="3" t="s">
        <v>12</v>
      </c>
      <c r="F98" s="3" t="s">
        <v>12</v>
      </c>
      <c r="G98" s="3" t="s">
        <v>12</v>
      </c>
      <c r="H98" s="3" t="s">
        <v>12</v>
      </c>
      <c r="I98" s="3" t="s">
        <v>11</v>
      </c>
      <c r="J98" s="3" t="s">
        <v>11</v>
      </c>
      <c r="K98" s="3" t="s">
        <v>27</v>
      </c>
      <c r="L98" s="3" t="s">
        <v>14</v>
      </c>
      <c r="M98" t="str">
        <f>VLOOKUP(B98,Sheet2!A:I,3,FALSE)</f>
        <v>Alford Road</v>
      </c>
      <c r="N98" t="str">
        <f>VLOOKUP(B98,Sheet2!A:I,6,FALSE)</f>
        <v>Mablethorpe</v>
      </c>
      <c r="O98" t="str">
        <f>VLOOKUP(B98,Sheet2!A:I,7,FALSE)</f>
        <v>Lincolnshire</v>
      </c>
      <c r="P98" t="str">
        <f>VLOOKUP(B98,Sheet2!A:I,8,FALSE)</f>
        <v>LN12 1PX</v>
      </c>
      <c r="Q98" t="str">
        <f>VLOOKUP(B98,Sheet2!A:I,9,FALSE)</f>
        <v>01507 472 687</v>
      </c>
    </row>
    <row r="99" spans="1:17" x14ac:dyDescent="0.25">
      <c r="A99" t="str">
        <f>VLOOKUP(B99,Sheet2!A:I,2,FALSE)</f>
        <v>ABLE ASSIST LTD</v>
      </c>
      <c r="B99" s="9">
        <v>90125</v>
      </c>
      <c r="C99" s="12" t="s">
        <v>12</v>
      </c>
      <c r="D99" s="3" t="s">
        <v>12</v>
      </c>
      <c r="E99" s="3" t="s">
        <v>11</v>
      </c>
      <c r="F99" s="3" t="s">
        <v>12</v>
      </c>
      <c r="G99" s="3" t="s">
        <v>12</v>
      </c>
      <c r="H99" s="3" t="s">
        <v>12</v>
      </c>
      <c r="I99" s="3" t="s">
        <v>11</v>
      </c>
      <c r="J99" s="3" t="s">
        <v>11</v>
      </c>
      <c r="K99" s="3" t="s">
        <v>20</v>
      </c>
      <c r="L99" s="3" t="s">
        <v>14</v>
      </c>
      <c r="M99" t="str">
        <f>VLOOKUP(B99,Sheet2!A:I,3,FALSE)</f>
        <v>Mayleigh House</v>
      </c>
      <c r="N99" t="str">
        <f>VLOOKUP(B99,Sheet2!A:I,6,FALSE)</f>
        <v>Northampton</v>
      </c>
      <c r="O99" t="str">
        <f>VLOOKUP(B99,Sheet2!A:I,7,FALSE)</f>
        <v>Northamptonshire</v>
      </c>
      <c r="P99" t="str">
        <f>VLOOKUP(B99,Sheet2!A:I,8,FALSE)</f>
        <v>NN3 6HH</v>
      </c>
      <c r="Q99" t="str">
        <f>VLOOKUP(B99,Sheet2!A:I,9,FALSE)</f>
        <v>01604 931270</v>
      </c>
    </row>
    <row r="100" spans="1:17" x14ac:dyDescent="0.25">
      <c r="A100" t="str">
        <f>VLOOKUP(B100,Sheet2!A:I,2,FALSE)</f>
        <v>NATIONAL RESCUE GROUP</v>
      </c>
      <c r="B100" s="4">
        <v>90126</v>
      </c>
      <c r="C100" s="6" t="s">
        <v>12</v>
      </c>
      <c r="D100" s="6" t="s">
        <v>12</v>
      </c>
      <c r="E100" s="6" t="s">
        <v>12</v>
      </c>
      <c r="F100" s="3" t="s">
        <v>12</v>
      </c>
      <c r="G100" s="6" t="s">
        <v>12</v>
      </c>
      <c r="H100" s="6" t="s">
        <v>12</v>
      </c>
      <c r="I100" s="6" t="s">
        <v>11</v>
      </c>
      <c r="J100" s="6" t="s">
        <v>11</v>
      </c>
      <c r="K100" s="6" t="s">
        <v>27</v>
      </c>
      <c r="L100" s="6" t="s">
        <v>49</v>
      </c>
      <c r="M100" t="str">
        <f>VLOOKUP(B100,Sheet2!A:I,3,FALSE)</f>
        <v>46 Oakcroft Road</v>
      </c>
      <c r="N100" t="str">
        <f>VLOOKUP(B100,Sheet2!A:I,6,FALSE)</f>
        <v>Chessington</v>
      </c>
      <c r="O100" t="str">
        <f>VLOOKUP(B100,Sheet2!A:I,7,FALSE)</f>
        <v>Surrey</v>
      </c>
      <c r="P100" t="str">
        <f>VLOOKUP(B100,Sheet2!A:I,8,FALSE)</f>
        <v>KT9 1RH</v>
      </c>
      <c r="Q100" t="str">
        <f>VLOOKUP(B100,Sheet2!A:I,9,FALSE)</f>
        <v>0208 397 0325</v>
      </c>
    </row>
    <row r="101" spans="1:17" x14ac:dyDescent="0.25">
      <c r="A101" t="str">
        <f>VLOOKUP(B101,Sheet2!A:I,2,FALSE)</f>
        <v>LADYROYD GARAGE LTD</v>
      </c>
      <c r="B101" s="4">
        <v>90127</v>
      </c>
      <c r="C101" s="6" t="s">
        <v>12</v>
      </c>
      <c r="D101" s="6" t="s">
        <v>12</v>
      </c>
      <c r="E101" s="6" t="s">
        <v>12</v>
      </c>
      <c r="F101" s="3" t="s">
        <v>12</v>
      </c>
      <c r="G101" s="6" t="s">
        <v>12</v>
      </c>
      <c r="H101" s="6" t="s">
        <v>12</v>
      </c>
      <c r="I101" s="6" t="s">
        <v>11</v>
      </c>
      <c r="J101" s="6" t="s">
        <v>11</v>
      </c>
      <c r="K101" s="6" t="s">
        <v>18</v>
      </c>
      <c r="L101" s="3" t="s">
        <v>14</v>
      </c>
      <c r="M101" t="str">
        <f>VLOOKUP(B101,Sheet2!A:I,3,FALSE)</f>
        <v>507 Thornton Road</v>
      </c>
      <c r="N101" t="str">
        <f>VLOOKUP(B101,Sheet2!A:I,6,FALSE)</f>
        <v>Bradford</v>
      </c>
      <c r="O101" t="str">
        <f>VLOOKUP(B101,Sheet2!A:I,7,FALSE)</f>
        <v>West Yorkshire</v>
      </c>
      <c r="P101" t="str">
        <f>VLOOKUP(B101,Sheet2!A:I,8,FALSE)</f>
        <v>BD8 9RB</v>
      </c>
      <c r="Q101" t="str">
        <f>VLOOKUP(B101,Sheet2!A:I,9,FALSE)</f>
        <v>01274 498 662</v>
      </c>
    </row>
    <row r="102" spans="1:17" x14ac:dyDescent="0.25">
      <c r="A102" t="str">
        <f>VLOOKUP(B102,Sheet2!A:I,2,FALSE)</f>
        <v>TECH TRUCKS UK LTD</v>
      </c>
      <c r="B102" s="4">
        <v>90128</v>
      </c>
      <c r="C102" s="3" t="s">
        <v>11</v>
      </c>
      <c r="D102" s="3" t="s">
        <v>11</v>
      </c>
      <c r="E102" s="3" t="s">
        <v>11</v>
      </c>
      <c r="F102" s="3" t="s">
        <v>11</v>
      </c>
      <c r="G102" s="3" t="s">
        <v>11</v>
      </c>
      <c r="H102" s="3" t="s">
        <v>11</v>
      </c>
      <c r="I102" s="3" t="s">
        <v>11</v>
      </c>
      <c r="J102" s="3" t="s">
        <v>11</v>
      </c>
      <c r="K102" s="3" t="s">
        <v>13</v>
      </c>
      <c r="L102" s="3" t="s">
        <v>13</v>
      </c>
      <c r="M102" t="str">
        <f>VLOOKUP(B102,Sheet2!A:I,3,FALSE)</f>
        <v>6 Millstream Gardens</v>
      </c>
      <c r="N102" t="str">
        <f>VLOOKUP(B102,Sheet2!A:I,6,FALSE)</f>
        <v>Hereford</v>
      </c>
      <c r="O102" t="str">
        <f>VLOOKUP(B102,Sheet2!A:I,7,FALSE)</f>
        <v>Herefordshire</v>
      </c>
      <c r="P102" t="str">
        <f>VLOOKUP(B102,Sheet2!A:I,8,FALSE)</f>
        <v>HR3 6NR</v>
      </c>
      <c r="Q102" t="str">
        <f>VLOOKUP(B102,Sheet2!A:I,9,FALSE)</f>
        <v>01544 327 554</v>
      </c>
    </row>
    <row r="103" spans="1:17" x14ac:dyDescent="0.25">
      <c r="A103" t="str">
        <f>VLOOKUP(B103,Sheet2!A:I,2,FALSE)</f>
        <v>FIRST ROADSIDE ASSISTANCE</v>
      </c>
      <c r="B103" s="4">
        <v>90129</v>
      </c>
      <c r="C103" s="3" t="s">
        <v>11</v>
      </c>
      <c r="D103" s="3" t="s">
        <v>11</v>
      </c>
      <c r="E103" s="3" t="s">
        <v>11</v>
      </c>
      <c r="F103" s="3" t="s">
        <v>11</v>
      </c>
      <c r="G103" s="3" t="s">
        <v>11</v>
      </c>
      <c r="H103" t="s">
        <v>11</v>
      </c>
      <c r="I103" t="s">
        <v>11</v>
      </c>
      <c r="J103" t="s">
        <v>11</v>
      </c>
      <c r="K103" t="s">
        <v>13</v>
      </c>
      <c r="L103" t="s">
        <v>13</v>
      </c>
      <c r="M103" t="str">
        <f>VLOOKUP(B103,Sheet2!A:I,3,FALSE)</f>
        <v>Unit 2, Chiltern Works</v>
      </c>
      <c r="N103" t="str">
        <f>VLOOKUP(B103,Sheet2!A:I,6,FALSE)</f>
        <v>High Wycombe</v>
      </c>
      <c r="O103" t="str">
        <f>VLOOKUP(B103,Sheet2!A:I,7,FALSE)</f>
        <v>Buckinghamshire</v>
      </c>
      <c r="P103" t="str">
        <f>VLOOKUP(B103,Sheet2!A:I,8,FALSE)</f>
        <v>HP12 3RQ</v>
      </c>
      <c r="Q103" t="str">
        <f>VLOOKUP(B103,Sheet2!A:I,9,FALSE)</f>
        <v xml:space="preserve">07539 938 940 </v>
      </c>
    </row>
    <row r="104" spans="1:17" x14ac:dyDescent="0.25">
      <c r="A104" t="str">
        <f>VLOOKUP(B104,Sheet2!A:I,2,FALSE)</f>
        <v>AUTO SUPPORT LIMITED</v>
      </c>
      <c r="B104" s="9">
        <v>90130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s="3" t="s">
        <v>11</v>
      </c>
      <c r="I104" s="3" t="s">
        <v>11</v>
      </c>
      <c r="J104" s="3" t="s">
        <v>11</v>
      </c>
      <c r="K104" s="3" t="s">
        <v>52</v>
      </c>
      <c r="L104" s="3" t="s">
        <v>52</v>
      </c>
      <c r="M104" t="str">
        <f>VLOOKUP(B104,Sheet2!A:I,3,FALSE)</f>
        <v>Nunnery Way</v>
      </c>
      <c r="N104" t="str">
        <f>VLOOKUP(B104,Sheet2!A:I,6,FALSE)</f>
        <v>Worcester</v>
      </c>
      <c r="O104" t="str">
        <f>VLOOKUP(B104,Sheet2!A:I,7,FALSE)</f>
        <v>Worcestershire</v>
      </c>
      <c r="P104" t="str">
        <f>VLOOKUP(B104,Sheet2!A:I,8,FALSE)</f>
        <v>WR4 0SQ</v>
      </c>
      <c r="Q104" t="str">
        <f>VLOOKUP(B104,Sheet2!A:I,9,FALSE)</f>
        <v>01684 293 006</v>
      </c>
    </row>
    <row r="105" spans="1:17" x14ac:dyDescent="0.25">
      <c r="A105" t="str">
        <f>VLOOKUP(B105,Sheet2!A:I,2,FALSE)</f>
        <v>GM RECOVERY LTD</v>
      </c>
      <c r="B105" s="4">
        <v>90131</v>
      </c>
      <c r="C105" s="3" t="s">
        <v>12</v>
      </c>
      <c r="D105" s="3" t="s">
        <v>11</v>
      </c>
      <c r="E105" s="3" t="s">
        <v>11</v>
      </c>
      <c r="F105" s="3" t="s">
        <v>12</v>
      </c>
      <c r="G105" s="3" t="s">
        <v>12</v>
      </c>
      <c r="H105" s="3" t="s">
        <v>12</v>
      </c>
      <c r="I105" s="3" t="s">
        <v>11</v>
      </c>
      <c r="J105" s="3" t="s">
        <v>11</v>
      </c>
      <c r="K105" s="3" t="s">
        <v>57</v>
      </c>
      <c r="L105" s="3" t="s">
        <v>14</v>
      </c>
      <c r="M105" t="str">
        <f>VLOOKUP(B105,Sheet2!A:I,3,FALSE)</f>
        <v>Unit 3A</v>
      </c>
      <c r="N105" t="str">
        <f>VLOOKUP(B105,Sheet2!A:I,6,FALSE)</f>
        <v>Manchester</v>
      </c>
      <c r="O105" t="str">
        <f>VLOOKUP(B105,Sheet2!A:I,7,FALSE)</f>
        <v>Lancashire</v>
      </c>
      <c r="P105" t="str">
        <f>VLOOKUP(B105,Sheet2!A:I,8,FALSE)</f>
        <v>M18 8EF</v>
      </c>
      <c r="Q105" t="str">
        <f>VLOOKUP(B105,Sheet2!A:I,9,FALSE)</f>
        <v>0161 273 2644</v>
      </c>
    </row>
    <row r="106" spans="1:17" x14ac:dyDescent="0.25">
      <c r="A106" t="str">
        <f>VLOOKUP(B106,Sheet2!A:I,2,FALSE)</f>
        <v>BRAEFEL GARAGE</v>
      </c>
      <c r="B106" s="4">
        <v>90132</v>
      </c>
      <c r="C106" s="3" t="s">
        <v>12</v>
      </c>
      <c r="D106" s="3" t="s">
        <v>12</v>
      </c>
      <c r="E106" s="3" t="s">
        <v>11</v>
      </c>
      <c r="F106" s="3" t="s">
        <v>12</v>
      </c>
      <c r="G106" s="3" t="s">
        <v>12</v>
      </c>
      <c r="H106" s="3" t="s">
        <v>12</v>
      </c>
      <c r="I106" s="3" t="s">
        <v>11</v>
      </c>
      <c r="J106" s="3" t="s">
        <v>11</v>
      </c>
      <c r="K106" s="3" t="s">
        <v>53</v>
      </c>
      <c r="L106" s="3" t="s">
        <v>78</v>
      </c>
      <c r="M106" t="str">
        <f>VLOOKUP(B106,Sheet2!A:I,3,FALSE)</f>
        <v>Perran Quay Tourist Park</v>
      </c>
      <c r="N106" t="str">
        <f>VLOOKUP(B106,Sheet2!A:I,6,FALSE)</f>
        <v>Newquay</v>
      </c>
      <c r="O106" t="str">
        <f>VLOOKUP(B106,Sheet2!A:I,7,FALSE)</f>
        <v>Cornwall</v>
      </c>
      <c r="P106" t="str">
        <f>VLOOKUP(B106,Sheet2!A:I,8,FALSE)</f>
        <v>TR8 5QP</v>
      </c>
      <c r="Q106" t="str">
        <f>VLOOKUP(B106,Sheet2!A:I,9,FALSE)</f>
        <v>01637 878 112</v>
      </c>
    </row>
    <row r="107" spans="1:17" x14ac:dyDescent="0.25">
      <c r="A107" t="str">
        <f>VLOOKUP(B107,Sheet2!A:I,2,FALSE)</f>
        <v>RIVERMEAD RECOVERY</v>
      </c>
      <c r="B107" s="4">
        <v>90135</v>
      </c>
      <c r="C107" s="3" t="s">
        <v>12</v>
      </c>
      <c r="D107" s="3" t="s">
        <v>12</v>
      </c>
      <c r="E107" s="3" t="s">
        <v>12</v>
      </c>
      <c r="F107" s="3" t="s">
        <v>12</v>
      </c>
      <c r="G107" s="3" t="s">
        <v>12</v>
      </c>
      <c r="H107" s="3" t="s">
        <v>12</v>
      </c>
      <c r="I107" s="3" t="s">
        <v>11</v>
      </c>
      <c r="J107" s="3" t="s">
        <v>11</v>
      </c>
      <c r="K107" s="3" t="s">
        <v>16</v>
      </c>
      <c r="L107" s="3" t="s">
        <v>79</v>
      </c>
      <c r="M107" t="str">
        <f>VLOOKUP(B107,Sheet2!A:I,3,FALSE)</f>
        <v>Unit 1</v>
      </c>
      <c r="N107" t="str">
        <f>VLOOKUP(B107,Sheet2!A:I,6,FALSE)</f>
        <v>Crewkerne</v>
      </c>
      <c r="O107" t="str">
        <f>VLOOKUP(B107,Sheet2!A:I,7,FALSE)</f>
        <v>Somerset</v>
      </c>
      <c r="P107" t="str">
        <f>VLOOKUP(B107,Sheet2!A:I,8,FALSE)</f>
        <v>TA18 7PH</v>
      </c>
      <c r="Q107" t="str">
        <f>VLOOKUP(B107,Sheet2!A:I,9,FALSE)</f>
        <v>01460 78 808</v>
      </c>
    </row>
    <row r="108" spans="1:17" x14ac:dyDescent="0.25">
      <c r="A108" t="str">
        <f>VLOOKUP(B108,Sheet2!A:I,2,FALSE)</f>
        <v>H K MOTORS (WALES) LIMITED</v>
      </c>
      <c r="B108" s="4">
        <v>90141</v>
      </c>
      <c r="C108" s="6" t="s">
        <v>12</v>
      </c>
      <c r="D108" s="6" t="s">
        <v>11</v>
      </c>
      <c r="E108" s="6" t="s">
        <v>11</v>
      </c>
      <c r="F108" s="3" t="s">
        <v>11</v>
      </c>
      <c r="G108" s="6" t="s">
        <v>12</v>
      </c>
      <c r="H108" s="6" t="s">
        <v>12</v>
      </c>
      <c r="I108" s="6" t="s">
        <v>11</v>
      </c>
      <c r="J108" s="6" t="s">
        <v>11</v>
      </c>
      <c r="K108" s="6" t="s">
        <v>27</v>
      </c>
      <c r="L108" s="6" t="s">
        <v>43</v>
      </c>
      <c r="M108" t="str">
        <f>VLOOKUP(B108,Sheet2!A:I,3,FALSE)</f>
        <v>Marion House</v>
      </c>
      <c r="N108" t="str">
        <f>VLOOKUP(B108,Sheet2!A:I,6,FALSE)</f>
        <v>Wrexham</v>
      </c>
      <c r="O108" t="str">
        <f>VLOOKUP(B108,Sheet2!A:I,7,FALSE)</f>
        <v>Clwyd</v>
      </c>
      <c r="P108" t="str">
        <f>VLOOKUP(B108,Sheet2!A:I,8,FALSE)</f>
        <v>LL11 3DS</v>
      </c>
      <c r="Q108" t="str">
        <f>VLOOKUP(B108,Sheet2!A:I,9,FALSE)</f>
        <v>01978 720 843</v>
      </c>
    </row>
    <row r="109" spans="1:17" x14ac:dyDescent="0.25">
      <c r="A109" t="str">
        <f>VLOOKUP(B109,Sheet2!A:I,2,FALSE)</f>
        <v>MORAR MOTORS LIMITED</v>
      </c>
      <c r="B109" s="4">
        <v>90150</v>
      </c>
      <c r="C109" s="3" t="s">
        <v>12</v>
      </c>
      <c r="D109" s="3" t="s">
        <v>12</v>
      </c>
      <c r="E109" s="3" t="s">
        <v>12</v>
      </c>
      <c r="F109" s="3" t="s">
        <v>12</v>
      </c>
      <c r="G109" s="3" t="s">
        <v>12</v>
      </c>
      <c r="H109" s="3" t="s">
        <v>12</v>
      </c>
      <c r="I109" s="3" t="s">
        <v>12</v>
      </c>
      <c r="J109" s="3" t="s">
        <v>12</v>
      </c>
      <c r="K109" s="3" t="s">
        <v>16</v>
      </c>
      <c r="L109" s="3" t="s">
        <v>14</v>
      </c>
      <c r="M109" t="str">
        <f>VLOOKUP(B109,Sheet2!A:I,3,FALSE)</f>
        <v>Main Road</v>
      </c>
      <c r="N109" t="str">
        <f>VLOOKUP(B109,Sheet2!A:I,6,FALSE)</f>
        <v>Kyle</v>
      </c>
      <c r="O109" t="str">
        <f>VLOOKUP(B109,Sheet2!A:I,7,FALSE)</f>
        <v>Highlands</v>
      </c>
      <c r="P109" t="str">
        <f>VLOOKUP(B109,Sheet2!A:I,8,FALSE)</f>
        <v>IV40 8AG</v>
      </c>
      <c r="Q109" t="str">
        <f>VLOOKUP(B109,Sheet2!A:I,9,FALSE)</f>
        <v>01599 534034</v>
      </c>
    </row>
    <row r="110" spans="1:17" x14ac:dyDescent="0.25">
      <c r="A110" t="str">
        <f>VLOOKUP(B110,Sheet2!A:I,2,FALSE)</f>
        <v>MOUNT PLEASANT MOTORING SERVICES LTD</v>
      </c>
      <c r="B110" s="4">
        <v>90151</v>
      </c>
      <c r="C110" s="3" t="s">
        <v>12</v>
      </c>
      <c r="D110" s="3" t="s">
        <v>12</v>
      </c>
      <c r="E110" s="3" t="s">
        <v>11</v>
      </c>
      <c r="F110" s="3" t="s">
        <v>11</v>
      </c>
      <c r="G110" s="3" t="s">
        <v>12</v>
      </c>
      <c r="H110" s="3" t="s">
        <v>12</v>
      </c>
      <c r="I110" s="3" t="s">
        <v>11</v>
      </c>
      <c r="J110" s="3" t="s">
        <v>11</v>
      </c>
      <c r="K110" s="3" t="s">
        <v>20</v>
      </c>
      <c r="L110" s="3" t="s">
        <v>14</v>
      </c>
      <c r="M110" t="str">
        <f>VLOOKUP(B110,Sheet2!A:I,3,FALSE)</f>
        <v>Main Road</v>
      </c>
      <c r="N110" t="str">
        <f>VLOOKUP(B110,Sheet2!A:I,6,FALSE)</f>
        <v>Hope Valley</v>
      </c>
      <c r="O110" t="str">
        <f>VLOOKUP(B110,Sheet2!A:I,7,FALSE)</f>
        <v>Derbyshire</v>
      </c>
      <c r="P110" t="str">
        <f>VLOOKUP(B110,Sheet2!A:I,8,FALSE)</f>
        <v>S32 2JN</v>
      </c>
      <c r="Q110" t="str">
        <f>VLOOKUP(B110,Sheet2!A:I,9,FALSE)</f>
        <v>01433 630 604</v>
      </c>
    </row>
    <row r="111" spans="1:17" x14ac:dyDescent="0.25">
      <c r="A111" t="str">
        <f>VLOOKUP(B111,Sheet2!A:I,2,FALSE)</f>
        <v>RECOVERY NORTH WEST</v>
      </c>
      <c r="B111" s="4">
        <v>90152</v>
      </c>
      <c r="C111" s="3" t="s">
        <v>12</v>
      </c>
      <c r="D111" s="3" t="s">
        <v>11</v>
      </c>
      <c r="E111" s="3" t="s">
        <v>12</v>
      </c>
      <c r="F111" s="3" t="s">
        <v>12</v>
      </c>
      <c r="G111" s="3" t="s">
        <v>12</v>
      </c>
      <c r="H111" s="3" t="s">
        <v>12</v>
      </c>
      <c r="I111" s="3" t="s">
        <v>11</v>
      </c>
      <c r="J111" s="3" t="s">
        <v>11</v>
      </c>
      <c r="K111" s="3" t="s">
        <v>32</v>
      </c>
      <c r="L111" s="3" t="s">
        <v>14</v>
      </c>
      <c r="M111" t="str">
        <f>VLOOKUP(B111,Sheet2!A:I,3,FALSE)</f>
        <v>Beaufort Street</v>
      </c>
      <c r="N111" t="str">
        <f>VLOOKUP(B111,Sheet2!A:I,6,FALSE)</f>
        <v>St Helens</v>
      </c>
      <c r="O111" t="str">
        <f>VLOOKUP(B111,Sheet2!A:I,7,FALSE)</f>
        <v>Merseyside</v>
      </c>
      <c r="P111" t="str">
        <f>VLOOKUP(B111,Sheet2!A:I,8,FALSE)</f>
        <v>WA9 3BQ</v>
      </c>
      <c r="Q111" t="str">
        <f>VLOOKUP(B111,Sheet2!A:I,9,FALSE)</f>
        <v>0151 609 1118</v>
      </c>
    </row>
    <row r="112" spans="1:17" x14ac:dyDescent="0.25">
      <c r="A112" t="str">
        <f>VLOOKUP(B112,Sheet2!A:I,2,FALSE)</f>
        <v>MOTOR MOVE (UK) LTD</v>
      </c>
      <c r="B112" s="4">
        <v>90153</v>
      </c>
      <c r="C112" s="3" t="s">
        <v>11</v>
      </c>
      <c r="D112" s="3" t="s">
        <v>11</v>
      </c>
      <c r="E112" s="3" t="s">
        <v>11</v>
      </c>
      <c r="F112" s="3" t="s">
        <v>11</v>
      </c>
      <c r="G112" s="3" t="s">
        <v>11</v>
      </c>
      <c r="H112" s="3" t="s">
        <v>11</v>
      </c>
      <c r="I112" s="3" t="s">
        <v>11</v>
      </c>
      <c r="J112" s="3" t="s">
        <v>11</v>
      </c>
      <c r="K112" s="3" t="s">
        <v>13</v>
      </c>
      <c r="L112" s="3" t="s">
        <v>13</v>
      </c>
      <c r="M112" t="str">
        <f>VLOOKUP(B112,Sheet2!A:I,3,FALSE)</f>
        <v>Borough Park</v>
      </c>
      <c r="N112" t="str">
        <f>VLOOKUP(B112,Sheet2!A:I,6,FALSE)</f>
        <v>Stockport</v>
      </c>
      <c r="O112" t="str">
        <f>VLOOKUP(B112,Sheet2!A:I,7,FALSE)</f>
        <v>Cheshire</v>
      </c>
      <c r="P112" t="str">
        <f>VLOOKUP(B112,Sheet2!A:I,8,FALSE)</f>
        <v>SK1 2NE</v>
      </c>
      <c r="Q112" t="str">
        <f>VLOOKUP(B112,Sheet2!A:I,9,FALSE)</f>
        <v>0161 480 4166</v>
      </c>
    </row>
    <row r="113" spans="1:17" x14ac:dyDescent="0.25">
      <c r="A113" t="str">
        <f>VLOOKUP(B113,Sheet2!A:I,2,FALSE)</f>
        <v>STONEYWOOD MOTORS</v>
      </c>
      <c r="B113" s="4">
        <v>90154</v>
      </c>
      <c r="C113" s="3" t="s">
        <v>12</v>
      </c>
      <c r="D113" s="3" t="s">
        <v>12</v>
      </c>
      <c r="E113" s="3" t="s">
        <v>11</v>
      </c>
      <c r="F113" s="3" t="s">
        <v>11</v>
      </c>
      <c r="G113" s="3" t="s">
        <v>12</v>
      </c>
      <c r="H113" s="3" t="s">
        <v>12</v>
      </c>
      <c r="I113" s="3" t="s">
        <v>11</v>
      </c>
      <c r="J113" s="3" t="s">
        <v>11</v>
      </c>
      <c r="K113" s="3" t="s">
        <v>21</v>
      </c>
      <c r="L113" s="3" t="s">
        <v>82</v>
      </c>
      <c r="M113" t="str">
        <f>VLOOKUP(B113,Sheet2!A:I,3,FALSE)</f>
        <v>Turntable Works</v>
      </c>
      <c r="N113" t="str">
        <f>VLOOKUP(B113,Sheet2!A:I,6,FALSE)</f>
        <v>Sowerby Bridge</v>
      </c>
      <c r="O113" t="str">
        <f>VLOOKUP(B113,Sheet2!A:I,7,FALSE)</f>
        <v>West Yorkshire</v>
      </c>
      <c r="P113" t="str">
        <f>VLOOKUP(B113,Sheet2!A:I,8,FALSE)</f>
        <v>HX6 1AN</v>
      </c>
      <c r="Q113" t="str">
        <f>VLOOKUP(B113,Sheet2!A:I,9,FALSE)</f>
        <v>01422 839 831</v>
      </c>
    </row>
    <row r="114" spans="1:17" x14ac:dyDescent="0.25">
      <c r="A114" t="str">
        <f>VLOOKUP(B114,Sheet2!A:I,2,FALSE)</f>
        <v>FURNESS CARS &amp; COMMERCIALS LTD</v>
      </c>
      <c r="B114" s="4">
        <v>90159</v>
      </c>
      <c r="C114" s="6" t="s">
        <v>12</v>
      </c>
      <c r="D114" s="6" t="s">
        <v>12</v>
      </c>
      <c r="E114" s="6" t="s">
        <v>11</v>
      </c>
      <c r="F114" s="3" t="s">
        <v>11</v>
      </c>
      <c r="G114" s="6" t="s">
        <v>12</v>
      </c>
      <c r="H114" s="6" t="s">
        <v>12</v>
      </c>
      <c r="I114" s="6" t="s">
        <v>12</v>
      </c>
      <c r="J114" s="6" t="s">
        <v>11</v>
      </c>
      <c r="K114" s="6" t="s">
        <v>21</v>
      </c>
      <c r="L114" s="6" t="s">
        <v>14</v>
      </c>
      <c r="M114" t="str">
        <f>VLOOKUP(B114,Sheet2!A:I,3,FALSE)</f>
        <v>Paradise</v>
      </c>
      <c r="N114" t="str">
        <f>VLOOKUP(B114,Sheet2!A:I,6,FALSE)</f>
        <v>Askam in Furness</v>
      </c>
      <c r="O114" t="str">
        <f>VLOOKUP(B114,Sheet2!A:I,7,FALSE)</f>
        <v>Cumbria</v>
      </c>
      <c r="P114" t="str">
        <f>VLOOKUP(B114,Sheet2!A:I,8,FALSE)</f>
        <v>LA16 7HA</v>
      </c>
      <c r="Q114" t="str">
        <f>VLOOKUP(B114,Sheet2!A:I,9,FALSE)</f>
        <v>01229 465 549</v>
      </c>
    </row>
    <row r="115" spans="1:17" x14ac:dyDescent="0.25">
      <c r="A115" t="str">
        <f>VLOOKUP(B115,Sheet2!A:I,2,FALSE)</f>
        <v>GWALIA RECOVERY LIMITED</v>
      </c>
      <c r="B115" s="4">
        <v>90166</v>
      </c>
      <c r="C115" s="3" t="s">
        <v>12</v>
      </c>
      <c r="D115" s="3" t="s">
        <v>12</v>
      </c>
      <c r="E115" s="3" t="s">
        <v>12</v>
      </c>
      <c r="F115" s="3" t="s">
        <v>12</v>
      </c>
      <c r="G115" s="3" t="s">
        <v>12</v>
      </c>
      <c r="H115" s="3" t="s">
        <v>12</v>
      </c>
      <c r="I115" s="3" t="s">
        <v>11</v>
      </c>
      <c r="J115" s="3" t="s">
        <v>11</v>
      </c>
      <c r="K115" s="3" t="s">
        <v>36</v>
      </c>
      <c r="L115" s="3" t="s">
        <v>76</v>
      </c>
      <c r="M115" t="str">
        <f>VLOOKUP(B115,Sheet2!A:I,3,FALSE)</f>
        <v>Caethro</v>
      </c>
      <c r="N115" t="str">
        <f>VLOOKUP(B115,Sheet2!A:I,6,FALSE)</f>
        <v>Caernarfon</v>
      </c>
      <c r="O115" t="str">
        <f>VLOOKUP(B115,Sheet2!A:I,7,FALSE)</f>
        <v>Gwynned</v>
      </c>
      <c r="P115" t="str">
        <f>VLOOKUP(B115,Sheet2!A:I,8,FALSE)</f>
        <v>LL55 2SS</v>
      </c>
      <c r="Q115" t="str">
        <f>VLOOKUP(B115,Sheet2!A:I,9,FALSE)</f>
        <v>01286 673 096</v>
      </c>
    </row>
    <row r="116" spans="1:17" x14ac:dyDescent="0.25">
      <c r="A116" t="str">
        <f>VLOOKUP(B116,Sheet2!A:I,2,FALSE)</f>
        <v>DUNCHURCH MOTORS</v>
      </c>
      <c r="B116" s="4">
        <v>90167</v>
      </c>
      <c r="C116" s="3" t="s">
        <v>12</v>
      </c>
      <c r="D116" s="3" t="s">
        <v>12</v>
      </c>
      <c r="E116" s="3" t="s">
        <v>12</v>
      </c>
      <c r="F116" s="3" t="s">
        <v>11</v>
      </c>
      <c r="G116" s="3" t="s">
        <v>11</v>
      </c>
      <c r="H116" s="3" t="s">
        <v>11</v>
      </c>
      <c r="I116" s="3" t="s">
        <v>11</v>
      </c>
      <c r="J116" s="3" t="s">
        <v>11</v>
      </c>
      <c r="K116" s="10" t="s">
        <v>27</v>
      </c>
      <c r="L116" s="3" t="s">
        <v>14</v>
      </c>
      <c r="M116" t="str">
        <f>VLOOKUP(B116,Sheet2!A:I,3,FALSE)</f>
        <v>Coventry Road</v>
      </c>
      <c r="N116" t="str">
        <f>VLOOKUP(B116,Sheet2!A:I,6,FALSE)</f>
        <v>Rugby</v>
      </c>
      <c r="O116" t="str">
        <f>VLOOKUP(B116,Sheet2!A:I,7,FALSE)</f>
        <v>Warwickshire</v>
      </c>
      <c r="P116" t="str">
        <f>VLOOKUP(B116,Sheet2!A:I,8,FALSE)</f>
        <v>CV22 6RA</v>
      </c>
      <c r="Q116" t="str">
        <f>VLOOKUP(B116,Sheet2!A:I,9,FALSE)</f>
        <v>01788 522 433</v>
      </c>
    </row>
    <row r="117" spans="1:17" x14ac:dyDescent="0.25">
      <c r="A117" t="str">
        <f>VLOOKUP(B117,Sheet2!A:I,2,FALSE)</f>
        <v>J D MACADAM &amp; SON (RESCUE) LIMITED</v>
      </c>
      <c r="B117" s="9">
        <v>90168</v>
      </c>
      <c r="C117" s="12" t="s">
        <v>12</v>
      </c>
      <c r="D117" s="3" t="s">
        <v>12</v>
      </c>
      <c r="E117" s="3" t="s">
        <v>12</v>
      </c>
      <c r="F117" s="3" t="s">
        <v>12</v>
      </c>
      <c r="G117" s="3" t="s">
        <v>12</v>
      </c>
      <c r="H117" s="3" t="s">
        <v>12</v>
      </c>
      <c r="I117" s="3" t="s">
        <v>12</v>
      </c>
      <c r="J117" s="3" t="s">
        <v>11</v>
      </c>
      <c r="K117" s="8" t="s">
        <v>89</v>
      </c>
      <c r="L117" s="8" t="s">
        <v>89</v>
      </c>
      <c r="M117" t="str">
        <f>VLOOKUP(B117,Sheet2!A:I,3,FALSE)</f>
        <v>Hyde Park Garage</v>
      </c>
      <c r="N117" t="str">
        <f>VLOOKUP(B117,Sheet2!A:I,6,FALSE)</f>
        <v>Colne</v>
      </c>
      <c r="O117" t="str">
        <f>VLOOKUP(B117,Sheet2!A:I,7,FALSE)</f>
        <v>Lancashire</v>
      </c>
      <c r="P117" t="str">
        <f>VLOOKUP(B117,Sheet2!A:I,8,FALSE)</f>
        <v>BB8 9RG</v>
      </c>
      <c r="Q117" t="str">
        <f>VLOOKUP(B117,Sheet2!A:I,9,FALSE)</f>
        <v>0370 428 5191</v>
      </c>
    </row>
    <row r="118" spans="1:17" x14ac:dyDescent="0.25">
      <c r="A118" t="str">
        <f>VLOOKUP(B118,Sheet2!A:I,2,FALSE)</f>
        <v>CRESSWELL CARS LTD</v>
      </c>
      <c r="B118" s="4">
        <v>90169</v>
      </c>
      <c r="C118" s="6" t="s">
        <v>12</v>
      </c>
      <c r="D118" s="6" t="s">
        <v>12</v>
      </c>
      <c r="E118" s="6" t="s">
        <v>12</v>
      </c>
      <c r="F118" s="3" t="s">
        <v>12</v>
      </c>
      <c r="G118" s="6" t="s">
        <v>12</v>
      </c>
      <c r="H118" s="6" t="s">
        <v>12</v>
      </c>
      <c r="I118" s="6" t="s">
        <v>12</v>
      </c>
      <c r="J118" s="6" t="s">
        <v>12</v>
      </c>
      <c r="K118" s="6" t="s">
        <v>18</v>
      </c>
      <c r="L118" s="6" t="s">
        <v>14</v>
      </c>
      <c r="M118" t="str">
        <f>VLOOKUP(B118,Sheet2!A:I,3,FALSE)</f>
        <v>The Garage</v>
      </c>
      <c r="N118" t="str">
        <f>VLOOKUP(B118,Sheet2!A:I,6,FALSE)</f>
        <v>Port Ellen</v>
      </c>
      <c r="O118" t="str">
        <f>VLOOKUP(B118,Sheet2!A:I,7,FALSE)</f>
        <v>Isle of Islay</v>
      </c>
      <c r="P118" t="str">
        <f>VLOOKUP(B118,Sheet2!A:I,8,FALSE)</f>
        <v>PA42 7AS</v>
      </c>
      <c r="Q118" t="str">
        <f>VLOOKUP(B118,Sheet2!A:I,9,FALSE)</f>
        <v>01496 302 300</v>
      </c>
    </row>
    <row r="119" spans="1:17" x14ac:dyDescent="0.25">
      <c r="A119" t="str">
        <f>VLOOKUP(B119,Sheet2!A:I,2,FALSE)</f>
        <v>RIVERSIDE MOTORS</v>
      </c>
      <c r="B119" s="4">
        <v>90172</v>
      </c>
      <c r="C119" s="3" t="s">
        <v>12</v>
      </c>
      <c r="D119" s="3" t="s">
        <v>12</v>
      </c>
      <c r="E119" s="3" t="s">
        <v>12</v>
      </c>
      <c r="F119" s="3" t="s">
        <v>12</v>
      </c>
      <c r="G119" s="3" t="s">
        <v>12</v>
      </c>
      <c r="H119" s="3" t="s">
        <v>12</v>
      </c>
      <c r="I119" s="3" t="s">
        <v>11</v>
      </c>
      <c r="J119" s="3" t="s">
        <v>11</v>
      </c>
      <c r="K119" s="3" t="s">
        <v>16</v>
      </c>
      <c r="L119" s="3" t="s">
        <v>14</v>
      </c>
      <c r="M119" t="str">
        <f>VLOOKUP(B119,Sheet2!A:I,3,FALSE)</f>
        <v>Exeter Road</v>
      </c>
      <c r="N119" t="str">
        <f>VLOOKUP(B119,Sheet2!A:I,6,FALSE)</f>
        <v>Ottery St Mary</v>
      </c>
      <c r="O119" t="str">
        <f>VLOOKUP(B119,Sheet2!A:I,7,FALSE)</f>
        <v>Devon</v>
      </c>
      <c r="P119" t="str">
        <f>VLOOKUP(B119,Sheet2!A:I,8,FALSE)</f>
        <v>EX11 1NR</v>
      </c>
      <c r="Q119" t="str">
        <f>VLOOKUP(B119,Sheet2!A:I,9,FALSE)</f>
        <v>01404 816 320</v>
      </c>
    </row>
    <row r="120" spans="1:17" x14ac:dyDescent="0.25">
      <c r="A120" t="str">
        <f>VLOOKUP(B120,Sheet2!A:I,2,FALSE)</f>
        <v>AUTO SERVICES PERTH LIMITED</v>
      </c>
      <c r="B120" s="4">
        <v>90178</v>
      </c>
      <c r="C120" s="3" t="s">
        <v>12</v>
      </c>
      <c r="D120" s="3" t="s">
        <v>12</v>
      </c>
      <c r="E120" s="3" t="s">
        <v>12</v>
      </c>
      <c r="F120" s="3" t="s">
        <v>12</v>
      </c>
      <c r="G120" s="3" t="s">
        <v>12</v>
      </c>
      <c r="H120" s="3" t="s">
        <v>12</v>
      </c>
      <c r="I120" s="3" t="s">
        <v>12</v>
      </c>
      <c r="J120" s="3" t="s">
        <v>11</v>
      </c>
      <c r="K120" s="10" t="s">
        <v>80</v>
      </c>
      <c r="L120" s="8" t="s">
        <v>66</v>
      </c>
      <c r="M120" t="str">
        <f>VLOOKUP(B120,Sheet2!A:I,3,FALSE)</f>
        <v>6 Bertha Park View</v>
      </c>
      <c r="N120" t="str">
        <f>VLOOKUP(B120,Sheet2!A:I,6,FALSE)</f>
        <v>Perth</v>
      </c>
      <c r="O120" t="str">
        <f>VLOOKUP(B120,Sheet2!A:I,7,FALSE)</f>
        <v>Tayside</v>
      </c>
      <c r="P120" t="str">
        <f>VLOOKUP(B120,Sheet2!A:I,8,FALSE)</f>
        <v>PH1 3EE</v>
      </c>
      <c r="Q120" t="str">
        <f>VLOOKUP(B120,Sheet2!A:I,9,FALSE)</f>
        <v>01738 210 003</v>
      </c>
    </row>
    <row r="121" spans="1:17" x14ac:dyDescent="0.25">
      <c r="A121" t="str">
        <f>VLOOKUP(B121,Sheet2!A:I,2,FALSE)</f>
        <v>PLYMOUTH CAR RECOVERIES LIMITED</v>
      </c>
      <c r="B121" s="4">
        <v>90185</v>
      </c>
      <c r="C121" s="3" t="s">
        <v>12</v>
      </c>
      <c r="D121" s="3" t="s">
        <v>11</v>
      </c>
      <c r="E121" s="3" t="s">
        <v>11</v>
      </c>
      <c r="F121" s="3" t="s">
        <v>12</v>
      </c>
      <c r="G121" s="3" t="s">
        <v>12</v>
      </c>
      <c r="H121" s="3" t="s">
        <v>12</v>
      </c>
      <c r="I121" s="3" t="s">
        <v>11</v>
      </c>
      <c r="J121" s="3" t="s">
        <v>12</v>
      </c>
      <c r="K121" s="3" t="s">
        <v>16</v>
      </c>
      <c r="L121" s="3" t="s">
        <v>81</v>
      </c>
      <c r="M121" t="str">
        <f>VLOOKUP(B121,Sheet2!A:I,3,FALSE)</f>
        <v>4 Lister Close</v>
      </c>
      <c r="N121" t="str">
        <f>VLOOKUP(B121,Sheet2!A:I,6,FALSE)</f>
        <v>Plymouth</v>
      </c>
      <c r="O121" t="str">
        <f>VLOOKUP(B121,Sheet2!A:I,7,FALSE)</f>
        <v>Devon</v>
      </c>
      <c r="P121" t="str">
        <f>VLOOKUP(B121,Sheet2!A:I,8,FALSE)</f>
        <v>PL7 4BA</v>
      </c>
      <c r="Q121" t="str">
        <f>VLOOKUP(B121,Sheet2!A:I,9,FALSE)</f>
        <v>01752 336 669</v>
      </c>
    </row>
    <row r="122" spans="1:17" x14ac:dyDescent="0.25">
      <c r="A122" t="str">
        <f>VLOOKUP(B122,Sheet2!A:I,2,FALSE)</f>
        <v>ST MICHAEL'S GARAGE LIMITED</v>
      </c>
      <c r="B122" s="4">
        <v>90196</v>
      </c>
      <c r="C122" s="3" t="s">
        <v>12</v>
      </c>
      <c r="D122" s="3" t="s">
        <v>12</v>
      </c>
      <c r="E122" s="3" t="s">
        <v>12</v>
      </c>
      <c r="F122" s="3" t="s">
        <v>12</v>
      </c>
      <c r="G122" s="3" t="s">
        <v>12</v>
      </c>
      <c r="H122" s="3" t="s">
        <v>12</v>
      </c>
      <c r="I122" s="3" t="s">
        <v>11</v>
      </c>
      <c r="J122" s="3" t="s">
        <v>11</v>
      </c>
      <c r="K122" s="3" t="s">
        <v>23</v>
      </c>
      <c r="L122" s="3" t="s">
        <v>14</v>
      </c>
      <c r="M122" t="str">
        <f>VLOOKUP(B122,Sheet2!A:I,3,FALSE)</f>
        <v>Valley Road</v>
      </c>
      <c r="N122" t="str">
        <f>VLOOKUP(B122,Sheet2!A:I,6,FALSE)</f>
        <v>Swanage</v>
      </c>
      <c r="O122" t="str">
        <f>VLOOKUP(B122,Sheet2!A:I,7,FALSE)</f>
        <v>Dorset</v>
      </c>
      <c r="P122" t="str">
        <f>VLOOKUP(B122,Sheet2!A:I,8,FALSE)</f>
        <v>BH19 3DX</v>
      </c>
      <c r="Q122" t="str">
        <f>VLOOKUP(B122,Sheet2!A:I,9,FALSE)</f>
        <v>01929 480 221</v>
      </c>
    </row>
    <row r="123" spans="1:17" x14ac:dyDescent="0.25">
      <c r="A123" t="str">
        <f>VLOOKUP(B123,Sheet2!A:I,2,FALSE)</f>
        <v>LOCH SHIEL GARAGE 2010 LIMITED</v>
      </c>
      <c r="B123" s="4">
        <v>90199</v>
      </c>
      <c r="C123" s="3" t="s">
        <v>12</v>
      </c>
      <c r="D123" s="3" t="s">
        <v>12</v>
      </c>
      <c r="E123" s="3" t="s">
        <v>12</v>
      </c>
      <c r="F123" s="3" t="s">
        <v>12</v>
      </c>
      <c r="G123" s="3" t="s">
        <v>12</v>
      </c>
      <c r="H123" s="3" t="s">
        <v>12</v>
      </c>
      <c r="I123" s="3" t="s">
        <v>11</v>
      </c>
      <c r="J123" s="3" t="s">
        <v>11</v>
      </c>
      <c r="K123" s="8" t="s">
        <v>20</v>
      </c>
      <c r="L123" s="3" t="s">
        <v>14</v>
      </c>
      <c r="M123" t="str">
        <f>VLOOKUP(B123,Sheet2!A:I,3,FALSE)</f>
        <v>Acharacle</v>
      </c>
      <c r="N123" t="str">
        <f>VLOOKUP(B123,Sheet2!A:I,6,FALSE)</f>
        <v>Acharacle</v>
      </c>
      <c r="O123" t="str">
        <f>VLOOKUP(B123,Sheet2!A:I,7,FALSE)</f>
        <v>Highlands</v>
      </c>
      <c r="P123" t="str">
        <f>VLOOKUP(B123,Sheet2!A:I,8,FALSE)</f>
        <v>PH36 4JL</v>
      </c>
      <c r="Q123" t="str">
        <f>VLOOKUP(B123,Sheet2!A:I,9,FALSE)</f>
        <v>01967 431 246</v>
      </c>
    </row>
    <row r="124" spans="1:17" x14ac:dyDescent="0.25">
      <c r="A124" t="str">
        <f>VLOOKUP(B124,Sheet2!A:I,2,FALSE)</f>
        <v>E BURGOYNE &amp; SON LTD</v>
      </c>
      <c r="B124" s="4">
        <v>90212</v>
      </c>
      <c r="C124" s="3" t="s">
        <v>12</v>
      </c>
      <c r="D124" s="3" t="s">
        <v>11</v>
      </c>
      <c r="E124" s="3" t="s">
        <v>11</v>
      </c>
      <c r="F124" s="3" t="s">
        <v>11</v>
      </c>
      <c r="G124" s="3" t="s">
        <v>12</v>
      </c>
      <c r="H124" s="3" t="s">
        <v>12</v>
      </c>
      <c r="I124" s="3" t="s">
        <v>11</v>
      </c>
      <c r="J124" s="3" t="s">
        <v>11</v>
      </c>
      <c r="K124" s="3" t="s">
        <v>21</v>
      </c>
      <c r="L124" s="3" t="s">
        <v>14</v>
      </c>
      <c r="M124" t="str">
        <f>VLOOKUP(B124,Sheet2!A:I,3,FALSE)</f>
        <v>Halls of Airth</v>
      </c>
      <c r="N124" t="str">
        <f>VLOOKUP(B124,Sheet2!A:I,6,FALSE)</f>
        <v>Falkirk</v>
      </c>
      <c r="O124">
        <f>VLOOKUP(B124,Sheet2!A:I,7,FALSE)</f>
        <v>0</v>
      </c>
      <c r="P124" t="str">
        <f>VLOOKUP(B124,Sheet2!A:I,8,FALSE)</f>
        <v>FK2 8PN</v>
      </c>
      <c r="Q124" t="str">
        <f>VLOOKUP(B124,Sheet2!A:I,9,FALSE)</f>
        <v>01324 831 408</v>
      </c>
    </row>
    <row r="125" spans="1:17" x14ac:dyDescent="0.25">
      <c r="A125" t="str">
        <f>VLOOKUP(B125,Sheet2!A:I,2,FALSE)</f>
        <v>MACLENNAN AUTOS</v>
      </c>
      <c r="B125" s="4">
        <v>90215</v>
      </c>
      <c r="C125" s="6" t="s">
        <v>12</v>
      </c>
      <c r="D125" s="6" t="s">
        <v>11</v>
      </c>
      <c r="E125" s="6" t="s">
        <v>11</v>
      </c>
      <c r="F125" s="3" t="s">
        <v>11</v>
      </c>
      <c r="G125" s="6" t="s">
        <v>12</v>
      </c>
      <c r="H125" s="6" t="s">
        <v>12</v>
      </c>
      <c r="I125" s="6" t="s">
        <v>11</v>
      </c>
      <c r="J125" s="6" t="s">
        <v>11</v>
      </c>
      <c r="K125" s="6" t="s">
        <v>19</v>
      </c>
      <c r="L125" s="6" t="s">
        <v>46</v>
      </c>
      <c r="M125" t="str">
        <f>VLOOKUP(B125,Sheet2!A:I,3,FALSE)</f>
        <v>The Garage</v>
      </c>
      <c r="N125" t="str">
        <f>VLOOKUP(B125,Sheet2!A:I,6,FALSE)</f>
        <v>Arnol</v>
      </c>
      <c r="O125" t="str">
        <f>VLOOKUP(B125,Sheet2!A:I,7,FALSE)</f>
        <v>Isle of Lewis</v>
      </c>
      <c r="P125" t="str">
        <f>VLOOKUP(B125,Sheet2!A:I,8,FALSE)</f>
        <v>HS2 9DB</v>
      </c>
      <c r="Q125" t="str">
        <f>VLOOKUP(B125,Sheet2!A:I,9,FALSE)</f>
        <v>01851 710 500</v>
      </c>
    </row>
    <row r="126" spans="1:17" x14ac:dyDescent="0.25">
      <c r="A126" t="str">
        <f>VLOOKUP(B126,Sheet2!A:I,2,FALSE)</f>
        <v>TONGUE GARAGE COMPANY LIMITED</v>
      </c>
      <c r="B126" s="4">
        <v>90239</v>
      </c>
      <c r="C126" s="3" t="s">
        <v>12</v>
      </c>
      <c r="D126" s="3" t="s">
        <v>12</v>
      </c>
      <c r="E126" s="3" t="s">
        <v>12</v>
      </c>
      <c r="F126" s="3" t="s">
        <v>12</v>
      </c>
      <c r="G126" s="3" t="s">
        <v>12</v>
      </c>
      <c r="H126" s="3" t="s">
        <v>12</v>
      </c>
      <c r="I126" s="3" t="s">
        <v>11</v>
      </c>
      <c r="J126" s="3" t="s">
        <v>11</v>
      </c>
      <c r="K126" s="3" t="s">
        <v>53</v>
      </c>
      <c r="L126" s="3" t="s">
        <v>14</v>
      </c>
      <c r="M126" t="str">
        <f>VLOOKUP(B126,Sheet2!A:I,3,FALSE)</f>
        <v>224 The Village</v>
      </c>
      <c r="N126" t="str">
        <f>VLOOKUP(B126,Sheet2!A:I,6,FALSE)</f>
        <v>Lairg</v>
      </c>
      <c r="O126" t="str">
        <f>VLOOKUP(B126,Sheet2!A:I,7,FALSE)</f>
        <v>Sutherland</v>
      </c>
      <c r="P126" t="str">
        <f>VLOOKUP(B126,Sheet2!A:I,8,FALSE)</f>
        <v>IV27 4XF</v>
      </c>
      <c r="Q126" t="str">
        <f>VLOOKUP(B126,Sheet2!A:I,9,FALSE)</f>
        <v>01847 611 264</v>
      </c>
    </row>
    <row r="127" spans="1:17" x14ac:dyDescent="0.25">
      <c r="A127" t="str">
        <f>VLOOKUP(B127,Sheet2!A:I,2,FALSE)</f>
        <v>WALTER HOGARTH</v>
      </c>
      <c r="B127" s="4">
        <v>90258</v>
      </c>
      <c r="C127" s="3" t="s">
        <v>12</v>
      </c>
      <c r="D127" s="3" t="s">
        <v>12</v>
      </c>
      <c r="E127" s="3" t="s">
        <v>11</v>
      </c>
      <c r="F127" s="3" t="s">
        <v>11</v>
      </c>
      <c r="G127" s="3" t="s">
        <v>12</v>
      </c>
      <c r="H127" s="3" t="s">
        <v>12</v>
      </c>
      <c r="I127" s="3" t="s">
        <v>12</v>
      </c>
      <c r="J127" s="3" t="s">
        <v>11</v>
      </c>
      <c r="K127" s="3" t="s">
        <v>18</v>
      </c>
      <c r="L127" s="3" t="s">
        <v>33</v>
      </c>
      <c r="M127" t="str">
        <f>VLOOKUP(B127,Sheet2!A:I,3,FALSE)</f>
        <v>1 Acredale Industrial Estate</v>
      </c>
      <c r="N127" t="str">
        <f>VLOOKUP(B127,Sheet2!A:I,6,FALSE)</f>
        <v>Eyemouth</v>
      </c>
      <c r="O127" t="str">
        <f>VLOOKUP(B127,Sheet2!A:I,7,FALSE)</f>
        <v>Berwickshire</v>
      </c>
      <c r="P127" t="str">
        <f>VLOOKUP(B127,Sheet2!A:I,8,FALSE)</f>
        <v>TD14 5LQ</v>
      </c>
      <c r="Q127" t="str">
        <f>VLOOKUP(B127,Sheet2!A:I,9,FALSE)</f>
        <v>01890 750 770</v>
      </c>
    </row>
    <row r="128" spans="1:17" x14ac:dyDescent="0.25">
      <c r="A128" t="str">
        <f>VLOOKUP(B128,Sheet2!A:I,2,FALSE)</f>
        <v>BARTLETTS SERVICE STATION</v>
      </c>
      <c r="B128" s="4">
        <v>90261</v>
      </c>
      <c r="C128" s="3" t="s">
        <v>12</v>
      </c>
      <c r="D128" s="3" t="s">
        <v>11</v>
      </c>
      <c r="E128" s="3" t="s">
        <v>12</v>
      </c>
      <c r="F128" s="3"/>
      <c r="G128" s="3" t="s">
        <v>12</v>
      </c>
      <c r="H128" s="3" t="s">
        <v>12</v>
      </c>
      <c r="I128" s="3" t="s">
        <v>11</v>
      </c>
      <c r="J128" s="3" t="s">
        <v>11</v>
      </c>
      <c r="K128" s="3" t="s">
        <v>19</v>
      </c>
      <c r="L128" s="3" t="s">
        <v>14</v>
      </c>
      <c r="M128" t="str">
        <f>VLOOKUP(B128,Sheet2!A:I,3,FALSE)</f>
        <v>5 Langbridge Business Centre</v>
      </c>
      <c r="N128" t="str">
        <f>VLOOKUP(B128,Sheet2!A:I,6,FALSE)</f>
        <v>Sandown</v>
      </c>
      <c r="O128" t="str">
        <f>VLOOKUP(B128,Sheet2!A:I,7,FALSE)</f>
        <v>Isle of Wight</v>
      </c>
      <c r="P128" t="str">
        <f>VLOOKUP(B128,Sheet2!A:I,8,FALSE)</f>
        <v>PO36 0NP</v>
      </c>
      <c r="Q128" t="str">
        <f>VLOOKUP(B128,Sheet2!A:I,9,FALSE)</f>
        <v>01983 865 338</v>
      </c>
    </row>
    <row r="129" spans="1:17" x14ac:dyDescent="0.25">
      <c r="A129" t="str">
        <f>VLOOKUP(B129,Sheet2!A:I,2,FALSE)</f>
        <v>ANGLIA RECOVERY LIMITED</v>
      </c>
      <c r="B129" s="9">
        <v>90269</v>
      </c>
      <c r="C129" s="12" t="s">
        <v>12</v>
      </c>
      <c r="D129" s="3" t="s">
        <v>12</v>
      </c>
      <c r="E129" s="3" t="s">
        <v>12</v>
      </c>
      <c r="F129" s="3" t="s">
        <v>12</v>
      </c>
      <c r="G129" s="3" t="s">
        <v>12</v>
      </c>
      <c r="H129" s="3" t="s">
        <v>12</v>
      </c>
      <c r="I129" s="3" t="s">
        <v>12</v>
      </c>
      <c r="J129" s="3" t="s">
        <v>11</v>
      </c>
      <c r="K129" s="3" t="s">
        <v>16</v>
      </c>
      <c r="L129" s="3" t="s">
        <v>88</v>
      </c>
      <c r="M129" t="str">
        <f>VLOOKUP(B129,Sheet2!A:I,3,FALSE)</f>
        <v>8 George Edwards Street</v>
      </c>
      <c r="N129" t="str">
        <f>VLOOKUP(B129,Sheet2!A:I,6,FALSE)</f>
        <v>Fakenham</v>
      </c>
      <c r="O129" t="str">
        <f>VLOOKUP(B129,Sheet2!A:I,7,FALSE)</f>
        <v>Norfolk</v>
      </c>
      <c r="P129" t="str">
        <f>VLOOKUP(B129,Sheet2!A:I,8,FALSE)</f>
        <v>NR21 8NL</v>
      </c>
      <c r="Q129" t="str">
        <f>VLOOKUP(B129,Sheet2!A:I,9,FALSE)</f>
        <v>01328 855 555</v>
      </c>
    </row>
    <row r="130" spans="1:17" x14ac:dyDescent="0.25">
      <c r="A130" t="str">
        <f>VLOOKUP(B130,Sheet2!A:I,2,FALSE)</f>
        <v>CARS RECOVERY LIMITED</v>
      </c>
      <c r="B130" s="4">
        <v>90270</v>
      </c>
      <c r="C130" s="3" t="s">
        <v>12</v>
      </c>
      <c r="D130" s="3" t="s">
        <v>12</v>
      </c>
      <c r="E130" s="3" t="s">
        <v>12</v>
      </c>
      <c r="F130" s="3" t="s">
        <v>12</v>
      </c>
      <c r="G130" s="3" t="s">
        <v>12</v>
      </c>
      <c r="H130" s="3" t="s">
        <v>12</v>
      </c>
      <c r="I130" s="3" t="s">
        <v>11</v>
      </c>
      <c r="J130" s="3" t="s">
        <v>12</v>
      </c>
      <c r="K130" s="3" t="s">
        <v>32</v>
      </c>
      <c r="L130" s="3" t="s">
        <v>14</v>
      </c>
      <c r="M130" t="str">
        <f>VLOOKUP(B130,Sheet2!A:I,3,FALSE)</f>
        <v>Craigshaw Drive</v>
      </c>
      <c r="N130" t="str">
        <f>VLOOKUP(B130,Sheet2!A:I,6,FALSE)</f>
        <v>Aberdeen</v>
      </c>
      <c r="O130" t="str">
        <f>VLOOKUP(B130,Sheet2!A:I,7,FALSE)</f>
        <v>Aberdeenshire</v>
      </c>
      <c r="P130" t="str">
        <f>VLOOKUP(B130,Sheet2!A:I,8,FALSE)</f>
        <v>AB12 3AS</v>
      </c>
      <c r="Q130" t="str">
        <f>VLOOKUP(B130,Sheet2!A:I,9,FALSE)</f>
        <v>01224 896 500</v>
      </c>
    </row>
    <row r="131" spans="1:17" x14ac:dyDescent="0.25">
      <c r="A131" t="str">
        <f>VLOOKUP(B131,Sheet2!A:I,2,FALSE)</f>
        <v>RANDY'S VEHICLE RECOVERY LTD</v>
      </c>
      <c r="B131" s="4">
        <v>90283</v>
      </c>
      <c r="C131" s="3" t="s">
        <v>12</v>
      </c>
      <c r="D131" s="3" t="s">
        <v>12</v>
      </c>
      <c r="E131" s="3" t="s">
        <v>12</v>
      </c>
      <c r="F131" s="3" t="s">
        <v>12</v>
      </c>
      <c r="G131" s="3" t="s">
        <v>12</v>
      </c>
      <c r="H131" s="3" t="s">
        <v>12</v>
      </c>
      <c r="I131" s="3" t="s">
        <v>11</v>
      </c>
      <c r="J131" s="3" t="s">
        <v>11</v>
      </c>
      <c r="K131" s="8" t="s">
        <v>19</v>
      </c>
      <c r="L131" s="3" t="s">
        <v>14</v>
      </c>
      <c r="M131" t="str">
        <f>VLOOKUP(B131,Sheet2!A:I,3,FALSE)</f>
        <v>Unit 15 Roodlands Business Park</v>
      </c>
      <c r="N131" t="str">
        <f>VLOOKUP(B131,Sheet2!A:I,6,FALSE)</f>
        <v>Haddington</v>
      </c>
      <c r="O131" t="str">
        <f>VLOOKUP(B131,Sheet2!A:I,7,FALSE)</f>
        <v>East Lothian</v>
      </c>
      <c r="P131" t="str">
        <f>VLOOKUP(B131,Sheet2!A:I,8,FALSE)</f>
        <v>EH41 3PE</v>
      </c>
      <c r="Q131" t="str">
        <f>VLOOKUP(B131,Sheet2!A:I,9,FALSE)</f>
        <v>01620 825 110</v>
      </c>
    </row>
    <row r="132" spans="1:17" x14ac:dyDescent="0.25">
      <c r="A132" t="str">
        <f>VLOOKUP(B132,Sheet2!A:I,2,FALSE)</f>
        <v>J &amp; J CAMPSIE LIMITED</v>
      </c>
      <c r="B132" s="4">
        <v>90285</v>
      </c>
      <c r="C132" s="3" t="s">
        <v>12</v>
      </c>
      <c r="D132" s="3" t="s">
        <v>12</v>
      </c>
      <c r="E132" s="3" t="s">
        <v>12</v>
      </c>
      <c r="F132" s="3" t="s">
        <v>11</v>
      </c>
      <c r="G132" s="3" t="s">
        <v>12</v>
      </c>
      <c r="H132" s="3" t="s">
        <v>12</v>
      </c>
      <c r="I132" s="3" t="s">
        <v>11</v>
      </c>
      <c r="J132" s="3" t="s">
        <v>11</v>
      </c>
      <c r="K132" s="3" t="s">
        <v>21</v>
      </c>
      <c r="L132" s="3" t="s">
        <v>14</v>
      </c>
      <c r="M132" t="str">
        <f>VLOOKUP(B132,Sheet2!A:I,3,FALSE)</f>
        <v>Station Garage</v>
      </c>
      <c r="N132" t="str">
        <f>VLOOKUP(B132,Sheet2!A:I,6,FALSE)</f>
        <v>Biggar</v>
      </c>
      <c r="O132" t="str">
        <f>VLOOKUP(B132,Sheet2!A:I,7,FALSE)</f>
        <v>Lanarkshire</v>
      </c>
      <c r="P132" t="str">
        <f>VLOOKUP(B132,Sheet2!A:I,8,FALSE)</f>
        <v>ML12 6EP</v>
      </c>
      <c r="Q132" t="str">
        <f>VLOOKUP(B132,Sheet2!A:I,9,FALSE)</f>
        <v>01899 220 089</v>
      </c>
    </row>
    <row r="133" spans="1:17" x14ac:dyDescent="0.25">
      <c r="A133" t="str">
        <f>VLOOKUP(B133,Sheet2!A:I,2,FALSE)</f>
        <v>LIFTONDOWN GARAGE LIMITED</v>
      </c>
      <c r="B133" s="4">
        <v>90287</v>
      </c>
      <c r="C133" s="6" t="s">
        <v>12</v>
      </c>
      <c r="D133" s="6" t="s">
        <v>12</v>
      </c>
      <c r="E133" s="6" t="s">
        <v>11</v>
      </c>
      <c r="F133" s="3" t="s">
        <v>11</v>
      </c>
      <c r="G133" s="6" t="s">
        <v>12</v>
      </c>
      <c r="H133" s="6" t="s">
        <v>12</v>
      </c>
      <c r="I133" s="6" t="s">
        <v>11</v>
      </c>
      <c r="J133" s="6" t="s">
        <v>11</v>
      </c>
      <c r="K133" s="6" t="s">
        <v>21</v>
      </c>
      <c r="L133" s="6" t="s">
        <v>14</v>
      </c>
      <c r="M133" t="str">
        <f>VLOOKUP(B133,Sheet2!A:I,3,FALSE)</f>
        <v>Liftondown</v>
      </c>
      <c r="N133" t="str">
        <f>VLOOKUP(B133,Sheet2!A:I,6,FALSE)</f>
        <v>Lifton</v>
      </c>
      <c r="O133" t="str">
        <f>VLOOKUP(B133,Sheet2!A:I,7,FALSE)</f>
        <v>Devon</v>
      </c>
      <c r="P133" t="str">
        <f>VLOOKUP(B133,Sheet2!A:I,8,FALSE)</f>
        <v>PL16 0DB</v>
      </c>
      <c r="Q133" t="str">
        <f>VLOOKUP(B133,Sheet2!A:I,9,FALSE)</f>
        <v>01566 784 447</v>
      </c>
    </row>
    <row r="134" spans="1:17" x14ac:dyDescent="0.25">
      <c r="A134" t="str">
        <f>VLOOKUP(B134,Sheet2!A:I,2,FALSE)</f>
        <v>POTTERS GREEN SERVICE STATION</v>
      </c>
      <c r="B134" s="9">
        <v>90325</v>
      </c>
      <c r="C134" s="3" t="s">
        <v>12</v>
      </c>
      <c r="D134" s="3" t="s">
        <v>12</v>
      </c>
      <c r="E134" s="3" t="s">
        <v>12</v>
      </c>
      <c r="F134" s="3" t="s">
        <v>12</v>
      </c>
      <c r="G134" s="3" t="s">
        <v>12</v>
      </c>
      <c r="H134" s="3" t="s">
        <v>12</v>
      </c>
      <c r="I134" s="3" t="s">
        <v>11</v>
      </c>
      <c r="J134" s="3" t="s">
        <v>11</v>
      </c>
      <c r="K134" s="3" t="s">
        <v>21</v>
      </c>
      <c r="L134" s="3" t="s">
        <v>81</v>
      </c>
      <c r="M134" t="str">
        <f>VLOOKUP(B134,Sheet2!A:I,3,FALSE)</f>
        <v>Brindley Road</v>
      </c>
      <c r="N134" t="str">
        <f>VLOOKUP(B134,Sheet2!A:I,6,FALSE)</f>
        <v>Coventry</v>
      </c>
      <c r="O134" t="str">
        <f>VLOOKUP(B134,Sheet2!A:I,7,FALSE)</f>
        <v>West Midlands</v>
      </c>
      <c r="P134" t="str">
        <f>VLOOKUP(B134,Sheet2!A:I,8,FALSE)</f>
        <v>CV7 9EP</v>
      </c>
      <c r="Q134" t="str">
        <f>VLOOKUP(B134,Sheet2!A:I,9,FALSE)</f>
        <v>02476 362 999</v>
      </c>
    </row>
    <row r="135" spans="1:17" x14ac:dyDescent="0.25">
      <c r="A135" t="str">
        <f>VLOOKUP(B135,Sheet2!A:I,2,FALSE)</f>
        <v>JIM'S GARAGE (SHETLAND) LIMITED</v>
      </c>
      <c r="B135" s="4">
        <v>90327</v>
      </c>
      <c r="C135" s="3" t="s">
        <v>12</v>
      </c>
      <c r="D135" s="3" t="s">
        <v>12</v>
      </c>
      <c r="E135" s="3" t="s">
        <v>12</v>
      </c>
      <c r="F135" s="3" t="s">
        <v>12</v>
      </c>
      <c r="G135" s="3" t="s">
        <v>12</v>
      </c>
      <c r="H135" s="3" t="s">
        <v>12</v>
      </c>
      <c r="I135" s="3" t="s">
        <v>11</v>
      </c>
      <c r="J135" s="3" t="s">
        <v>11</v>
      </c>
      <c r="K135" s="3" t="s">
        <v>19</v>
      </c>
      <c r="L135" s="3" t="s">
        <v>14</v>
      </c>
      <c r="M135" t="str">
        <f>VLOOKUP(B135,Sheet2!A:I,3,FALSE)</f>
        <v>4 Gremista Industrial Estate</v>
      </c>
      <c r="N135" t="str">
        <f>VLOOKUP(B135,Sheet2!A:I,6,FALSE)</f>
        <v>Lerwick</v>
      </c>
      <c r="O135" t="str">
        <f>VLOOKUP(B135,Sheet2!A:I,7,FALSE)</f>
        <v>Isle of Shetland</v>
      </c>
      <c r="P135" t="str">
        <f>VLOOKUP(B135,Sheet2!A:I,8,FALSE)</f>
        <v>ZE1 0PX</v>
      </c>
      <c r="Q135" t="str">
        <f>VLOOKUP(B135,Sheet2!A:I,9,FALSE)</f>
        <v>01595 695 202</v>
      </c>
    </row>
    <row r="136" spans="1:17" x14ac:dyDescent="0.25">
      <c r="A136" t="str">
        <f>VLOOKUP(B136,Sheet2!A:I,2,FALSE)</f>
        <v>CREAGORRY MOTORS LIMITED</v>
      </c>
      <c r="B136" s="4">
        <v>90373</v>
      </c>
      <c r="C136" s="3" t="s">
        <v>12</v>
      </c>
      <c r="D136" s="3" t="s">
        <v>12</v>
      </c>
      <c r="E136" s="3" t="s">
        <v>12</v>
      </c>
      <c r="F136" s="3" t="s">
        <v>12</v>
      </c>
      <c r="G136" s="3" t="s">
        <v>12</v>
      </c>
      <c r="H136" s="3" t="s">
        <v>12</v>
      </c>
      <c r="I136" s="3" t="s">
        <v>12</v>
      </c>
      <c r="J136" s="3" t="s">
        <v>12</v>
      </c>
      <c r="K136" s="3" t="s">
        <v>53</v>
      </c>
      <c r="L136" s="3" t="s">
        <v>14</v>
      </c>
      <c r="M136" t="str">
        <f>VLOOKUP(B136,Sheet2!A:I,3,FALSE)</f>
        <v>Liniclate</v>
      </c>
      <c r="N136" t="str">
        <f>VLOOKUP(B136,Sheet2!A:I,6,FALSE)</f>
        <v>Benbecula</v>
      </c>
      <c r="O136" t="str">
        <f>VLOOKUP(B136,Sheet2!A:I,7,FALSE)</f>
        <v>Western Isles</v>
      </c>
      <c r="P136" t="str">
        <f>VLOOKUP(B136,Sheet2!A:I,8,FALSE)</f>
        <v>HS7 5PY</v>
      </c>
      <c r="Q136" t="str">
        <f>VLOOKUP(B136,Sheet2!A:I,9,FALSE)</f>
        <v>01870 602 191</v>
      </c>
    </row>
    <row r="137" spans="1:17" x14ac:dyDescent="0.25">
      <c r="A137" t="str">
        <f>VLOOKUP(B137,Sheet2!A:I,2,FALSE)</f>
        <v>MILLBROOK RECOVERY</v>
      </c>
      <c r="B137" s="4">
        <v>90386</v>
      </c>
      <c r="C137" s="3" t="s">
        <v>12</v>
      </c>
      <c r="D137" s="3" t="s">
        <v>12</v>
      </c>
      <c r="E137" s="3" t="s">
        <v>12</v>
      </c>
      <c r="F137" s="3" t="s">
        <v>12</v>
      </c>
      <c r="G137" s="3" t="s">
        <v>12</v>
      </c>
      <c r="H137" s="3" t="s">
        <v>12</v>
      </c>
      <c r="I137" s="3" t="s">
        <v>11</v>
      </c>
      <c r="J137" s="3" t="s">
        <v>11</v>
      </c>
      <c r="K137" s="3" t="s">
        <v>18</v>
      </c>
      <c r="L137" s="3" t="s">
        <v>14</v>
      </c>
      <c r="M137" t="str">
        <f>VLOOKUP(B137,Sheet2!A:I,3,FALSE)</f>
        <v>Bruce Road</v>
      </c>
      <c r="N137" t="str">
        <f>VLOOKUP(B137,Sheet2!A:I,6,FALSE)</f>
        <v>Fforestfach</v>
      </c>
      <c r="O137" t="str">
        <f>VLOOKUP(B137,Sheet2!A:I,7,FALSE)</f>
        <v>Swansea</v>
      </c>
      <c r="P137" t="str">
        <f>VLOOKUP(B137,Sheet2!A:I,8,FALSE)</f>
        <v>SA5 4HY</v>
      </c>
      <c r="Q137" t="str">
        <f>VLOOKUP(B137,Sheet2!A:I,9,FALSE)</f>
        <v>01792 561 007</v>
      </c>
    </row>
    <row r="138" spans="1:17" x14ac:dyDescent="0.25">
      <c r="A138" t="str">
        <f>VLOOKUP(B138,Sheet2!A:I,2,FALSE)</f>
        <v>RON PERRY A19 TEST &amp; TUNE LTD</v>
      </c>
      <c r="B138" s="4">
        <v>90413</v>
      </c>
      <c r="C138" s="3" t="s">
        <v>12</v>
      </c>
      <c r="D138" s="3" t="s">
        <v>12</v>
      </c>
      <c r="E138" s="3" t="s">
        <v>11</v>
      </c>
      <c r="F138" s="3" t="s">
        <v>11</v>
      </c>
      <c r="G138" s="3" t="s">
        <v>12</v>
      </c>
      <c r="H138" s="3" t="s">
        <v>12</v>
      </c>
      <c r="I138" s="3" t="s">
        <v>11</v>
      </c>
      <c r="J138" s="3" t="s">
        <v>11</v>
      </c>
      <c r="K138" s="3" t="s">
        <v>32</v>
      </c>
      <c r="L138" s="3" t="s">
        <v>14</v>
      </c>
      <c r="M138" t="str">
        <f>VLOOKUP(B138,Sheet2!A:I,3,FALSE)</f>
        <v>Elwick</v>
      </c>
      <c r="N138" t="str">
        <f>VLOOKUP(B138,Sheet2!A:I,6,FALSE)</f>
        <v>Hartlepool</v>
      </c>
      <c r="O138" t="str">
        <f>VLOOKUP(B138,Sheet2!A:I,7,FALSE)</f>
        <v>Teeside</v>
      </c>
      <c r="P138" t="str">
        <f>VLOOKUP(B138,Sheet2!A:I,8,FALSE)</f>
        <v>TS27 3HH</v>
      </c>
      <c r="Q138" t="str">
        <f>VLOOKUP(B138,Sheet2!A:I,9,FALSE)</f>
        <v>01740 644 223</v>
      </c>
    </row>
    <row r="139" spans="1:17" x14ac:dyDescent="0.25">
      <c r="A139" t="str">
        <f>VLOOKUP(B139,Sheet2!A:I,2,FALSE)</f>
        <v>LENNOX AUTO SERVICES LTD</v>
      </c>
      <c r="B139" s="4">
        <v>90418</v>
      </c>
      <c r="C139" s="3" t="s">
        <v>12</v>
      </c>
      <c r="D139" s="3" t="s">
        <v>12</v>
      </c>
      <c r="E139" s="3" t="s">
        <v>12</v>
      </c>
      <c r="F139" s="3" t="s">
        <v>12</v>
      </c>
      <c r="G139" s="3" t="s">
        <v>12</v>
      </c>
      <c r="H139" s="3" t="s">
        <v>12</v>
      </c>
      <c r="I139" s="3" t="s">
        <v>11</v>
      </c>
      <c r="J139" s="3" t="s">
        <v>11</v>
      </c>
      <c r="K139" s="3" t="s">
        <v>19</v>
      </c>
      <c r="L139" s="3" t="s">
        <v>14</v>
      </c>
      <c r="M139" t="str">
        <f>VLOOKUP(B139,Sheet2!A:I,3,FALSE)</f>
        <v>9 Carrydarragh Road</v>
      </c>
      <c r="N139" t="str">
        <f>VLOOKUP(B139,Sheet2!A:I,6,FALSE)</f>
        <v>Magherafelt</v>
      </c>
      <c r="O139" t="str">
        <f>VLOOKUP(B139,Sheet2!A:I,7,FALSE)</f>
        <v>Co Londonderry</v>
      </c>
      <c r="P139" t="str">
        <f>VLOOKUP(B139,Sheet2!A:I,8,FALSE)</f>
        <v>BT45 7YX</v>
      </c>
      <c r="Q139" t="str">
        <f>VLOOKUP(B139,Sheet2!A:I,9,FALSE)</f>
        <v>028 8674 8506</v>
      </c>
    </row>
    <row r="140" spans="1:17" x14ac:dyDescent="0.25">
      <c r="A140" t="str">
        <f>VLOOKUP(B140,Sheet2!A:I,2,FALSE)</f>
        <v>WEST END GARAGE (FORT AUGUSTUS)</v>
      </c>
      <c r="B140" s="4">
        <v>90446</v>
      </c>
      <c r="C140" s="3" t="s">
        <v>12</v>
      </c>
      <c r="D140" s="3" t="s">
        <v>12</v>
      </c>
      <c r="E140" s="3" t="s">
        <v>12</v>
      </c>
      <c r="F140" s="3" t="s">
        <v>12</v>
      </c>
      <c r="G140" s="3" t="s">
        <v>12</v>
      </c>
      <c r="H140" s="3" t="s">
        <v>12</v>
      </c>
      <c r="I140" s="3" t="s">
        <v>11</v>
      </c>
      <c r="J140" s="3" t="s">
        <v>11</v>
      </c>
      <c r="K140" s="3" t="s">
        <v>20</v>
      </c>
      <c r="L140" s="3" t="s">
        <v>46</v>
      </c>
      <c r="M140" t="str">
        <f>VLOOKUP(B140,Sheet2!A:I,3,FALSE)</f>
        <v>Fort William Road</v>
      </c>
      <c r="N140" t="str">
        <f>VLOOKUP(B140,Sheet2!A:I,6,FALSE)</f>
        <v>Fort Augustus</v>
      </c>
      <c r="O140" t="str">
        <f>VLOOKUP(B140,Sheet2!A:I,7,FALSE)</f>
        <v>Inverness-Shire</v>
      </c>
      <c r="P140" t="str">
        <f>VLOOKUP(B140,Sheet2!A:I,8,FALSE)</f>
        <v>PH32 4BH</v>
      </c>
      <c r="Q140" t="str">
        <f>VLOOKUP(B140,Sheet2!A:I,9,FALSE)</f>
        <v>01320 366 247</v>
      </c>
    </row>
    <row r="141" spans="1:17" x14ac:dyDescent="0.25">
      <c r="A141" t="str">
        <f>VLOOKUP(B141,Sheet2!A:I,2,FALSE)</f>
        <v>BRADBURYS GARAGE</v>
      </c>
      <c r="B141" s="4">
        <v>90449</v>
      </c>
      <c r="C141" s="3" t="s">
        <v>12</v>
      </c>
      <c r="D141" s="3" t="s">
        <v>12</v>
      </c>
      <c r="E141" s="3" t="s">
        <v>12</v>
      </c>
      <c r="F141" s="3" t="s">
        <v>12</v>
      </c>
      <c r="G141" s="3" t="s">
        <v>12</v>
      </c>
      <c r="H141" s="3" t="s">
        <v>12</v>
      </c>
      <c r="I141" s="3" t="s">
        <v>11</v>
      </c>
      <c r="J141" s="3" t="s">
        <v>11</v>
      </c>
      <c r="K141" s="3" t="s">
        <v>16</v>
      </c>
      <c r="L141" s="3" t="s">
        <v>47</v>
      </c>
      <c r="M141" t="str">
        <f>VLOOKUP(B141,Sheet2!A:I,3,FALSE)</f>
        <v>Park Road</v>
      </c>
      <c r="N141" t="str">
        <f>VLOOKUP(B141,Sheet2!A:I,6,FALSE)</f>
        <v>Barmouth</v>
      </c>
      <c r="O141" t="str">
        <f>VLOOKUP(B141,Sheet2!A:I,7,FALSE)</f>
        <v>Gwynedd</v>
      </c>
      <c r="P141" t="str">
        <f>VLOOKUP(B141,Sheet2!A:I,8,FALSE)</f>
        <v>LL42 1PH</v>
      </c>
      <c r="Q141" t="str">
        <f>VLOOKUP(B141,Sheet2!A:I,9,FALSE)</f>
        <v>01341 280 449</v>
      </c>
    </row>
    <row r="142" spans="1:17" x14ac:dyDescent="0.25">
      <c r="A142" t="str">
        <f>VLOOKUP(B142,Sheet2!A:I,2,FALSE)</f>
        <v>REDHILL RESCUE SOLUTIONS</v>
      </c>
      <c r="B142" s="9">
        <v>90450</v>
      </c>
      <c r="C142" s="12" t="s">
        <v>12</v>
      </c>
      <c r="D142" s="3" t="s">
        <v>12</v>
      </c>
      <c r="E142" s="3" t="s">
        <v>11</v>
      </c>
      <c r="F142" s="3" t="s">
        <v>12</v>
      </c>
      <c r="G142" s="3" t="s">
        <v>12</v>
      </c>
      <c r="H142" s="3" t="s">
        <v>12</v>
      </c>
      <c r="I142" s="3" t="s">
        <v>11</v>
      </c>
      <c r="J142" s="3" t="s">
        <v>11</v>
      </c>
      <c r="K142" s="3" t="s">
        <v>16</v>
      </c>
      <c r="L142" s="3" t="s">
        <v>33</v>
      </c>
      <c r="M142" t="str">
        <f>VLOOKUP(B142,Sheet2!A:I,3,FALSE)</f>
        <v>428 Reddutch Road</v>
      </c>
      <c r="N142" t="str">
        <f>VLOOKUP(B142,Sheet2!A:I,6,FALSE)</f>
        <v>Birmingham</v>
      </c>
      <c r="O142" t="str">
        <f>VLOOKUP(B142,Sheet2!A:I,7,FALSE)</f>
        <v>West Midlands</v>
      </c>
      <c r="P142" t="str">
        <f>VLOOKUP(B142,Sheet2!A:I,8,FALSE)</f>
        <v>B38 8NA</v>
      </c>
      <c r="Q142" t="str">
        <f>VLOOKUP(B142,Sheet2!A:I,9,FALSE)</f>
        <v>0121 244 7636</v>
      </c>
    </row>
    <row r="143" spans="1:17" x14ac:dyDescent="0.25">
      <c r="A143" t="str">
        <f>VLOOKUP(B143,Sheet2!A:I,2,FALSE)</f>
        <v>WESTBOURNE MOTORS</v>
      </c>
      <c r="B143" s="9">
        <v>90454</v>
      </c>
      <c r="C143" s="3" t="s">
        <v>12</v>
      </c>
      <c r="D143" s="3" t="s">
        <v>12</v>
      </c>
      <c r="E143" s="3" t="s">
        <v>12</v>
      </c>
      <c r="F143" s="3" t="s">
        <v>12</v>
      </c>
      <c r="G143" s="3" t="s">
        <v>12</v>
      </c>
      <c r="H143" s="3" t="s">
        <v>12</v>
      </c>
      <c r="I143" s="3" t="s">
        <v>12</v>
      </c>
      <c r="J143" s="3" t="s">
        <v>28</v>
      </c>
      <c r="K143" s="3" t="s">
        <v>29</v>
      </c>
      <c r="L143" s="3" t="s">
        <v>44</v>
      </c>
      <c r="M143" t="str">
        <f>VLOOKUP(B143,Sheet2!A:I,3,FALSE)</f>
        <v>Bishopstone Lane</v>
      </c>
      <c r="N143" t="str">
        <f>VLOOKUP(B143,Sheet2!A:I,6,FALSE)</f>
        <v>Hickstead</v>
      </c>
      <c r="O143" t="str">
        <f>VLOOKUP(B143,Sheet2!A:I,7,FALSE)</f>
        <v>West Sussex</v>
      </c>
      <c r="P143" t="str">
        <f>VLOOKUP(B143,Sheet2!A:I,8,FALSE)</f>
        <v>BN6 9HG</v>
      </c>
      <c r="Q143" t="str">
        <f>VLOOKUP(B143,Sheet2!A:I,9,FALSE)</f>
        <v>01444 480 198</v>
      </c>
    </row>
    <row r="144" spans="1:17" x14ac:dyDescent="0.25">
      <c r="A144" t="str">
        <f>VLOOKUP(B144,Sheet2!A:I,2,FALSE)</f>
        <v>NOTTINGHAM BREAKDOWN LIMITED</v>
      </c>
      <c r="B144" s="4">
        <v>90469</v>
      </c>
      <c r="C144" s="3" t="s">
        <v>12</v>
      </c>
      <c r="D144" s="3" t="s">
        <v>12</v>
      </c>
      <c r="E144" s="3" t="s">
        <v>12</v>
      </c>
      <c r="F144" s="3" t="s">
        <v>12</v>
      </c>
      <c r="G144" s="3" t="s">
        <v>12</v>
      </c>
      <c r="H144" s="3" t="s">
        <v>12</v>
      </c>
      <c r="I144" s="3" t="s">
        <v>12</v>
      </c>
      <c r="J144" s="3" t="s">
        <v>12</v>
      </c>
      <c r="K144" s="3" t="s">
        <v>19</v>
      </c>
      <c r="L144" s="3" t="s">
        <v>14</v>
      </c>
      <c r="M144" t="str">
        <f>VLOOKUP(B144,Sheet2!A:I,3,FALSE)</f>
        <v>11 Great Northern Ind Estate</v>
      </c>
      <c r="N144" t="str">
        <f>VLOOKUP(B144,Sheet2!A:I,6,FALSE)</f>
        <v>Nottingham</v>
      </c>
      <c r="O144" t="str">
        <f>VLOOKUP(B144,Sheet2!A:I,7,FALSE)</f>
        <v>Nottinghamshire</v>
      </c>
      <c r="P144" t="str">
        <f>VLOOKUP(B144,Sheet2!A:I,8,FALSE)</f>
        <v>NG4 2HD</v>
      </c>
      <c r="Q144" t="str">
        <f>VLOOKUP(B144,Sheet2!A:I,9,FALSE)</f>
        <v>0115 961 9161</v>
      </c>
    </row>
    <row r="145" spans="1:17" x14ac:dyDescent="0.25">
      <c r="A145" t="str">
        <f>VLOOKUP(B145,Sheet2!A:I,2,FALSE)</f>
        <v>ROBERTS &amp; THOMAS</v>
      </c>
      <c r="B145" s="4">
        <v>90483</v>
      </c>
      <c r="C145" s="3" t="s">
        <v>12</v>
      </c>
      <c r="D145" s="3" t="s">
        <v>12</v>
      </c>
      <c r="E145" s="3" t="s">
        <v>11</v>
      </c>
      <c r="F145" s="3" t="s">
        <v>11</v>
      </c>
      <c r="G145" s="3" t="s">
        <v>12</v>
      </c>
      <c r="H145" s="3" t="s">
        <v>12</v>
      </c>
      <c r="I145" s="3" t="s">
        <v>11</v>
      </c>
      <c r="J145" s="3" t="s">
        <v>11</v>
      </c>
      <c r="K145" s="8" t="s">
        <v>19</v>
      </c>
      <c r="L145" s="8" t="s">
        <v>83</v>
      </c>
      <c r="M145" t="str">
        <f>VLOOKUP(B145,Sheet2!A:I,3,FALSE)</f>
        <v>Jet Service Station</v>
      </c>
      <c r="N145" t="str">
        <f>VLOOKUP(B145,Sheet2!A:I,6,FALSE)</f>
        <v>Corwan</v>
      </c>
      <c r="O145" t="str">
        <f>VLOOKUP(B145,Sheet2!A:I,7,FALSE)</f>
        <v>Clwyd</v>
      </c>
      <c r="P145" t="str">
        <f>VLOOKUP(B145,Sheet2!A:I,8,FALSE)</f>
        <v>LL21 0PR</v>
      </c>
      <c r="Q145" t="str">
        <f>VLOOKUP(B145,Sheet2!A:I,9,FALSE)</f>
        <v>01490 460 307</v>
      </c>
    </row>
    <row r="146" spans="1:17" x14ac:dyDescent="0.25">
      <c r="A146" t="str">
        <f>VLOOKUP(B146,Sheet2!A:I,2,FALSE)</f>
        <v>NEW ROAD GARAGE (LLANDOVERY) LIMITED</v>
      </c>
      <c r="B146" s="4">
        <v>90498</v>
      </c>
      <c r="C146" s="3" t="s">
        <v>12</v>
      </c>
      <c r="D146" s="3" t="s">
        <v>12</v>
      </c>
      <c r="E146" s="3" t="s">
        <v>11</v>
      </c>
      <c r="F146" s="3" t="s">
        <v>12</v>
      </c>
      <c r="G146" s="3" t="s">
        <v>12</v>
      </c>
      <c r="H146" s="3" t="s">
        <v>12</v>
      </c>
      <c r="I146" s="3" t="s">
        <v>12</v>
      </c>
      <c r="J146" s="3" t="s">
        <v>11</v>
      </c>
      <c r="K146" s="3" t="s">
        <v>20</v>
      </c>
      <c r="L146" s="3" t="s">
        <v>84</v>
      </c>
      <c r="M146" t="str">
        <f>VLOOKUP(B146,Sheet2!A:I,3,FALSE)</f>
        <v>New Road</v>
      </c>
      <c r="N146" t="str">
        <f>VLOOKUP(B146,Sheet2!A:I,6,FALSE)</f>
        <v>Llandovery</v>
      </c>
      <c r="O146" t="str">
        <f>VLOOKUP(B146,Sheet2!A:I,7,FALSE)</f>
        <v>Carmarthenshire</v>
      </c>
      <c r="P146" t="str">
        <f>VLOOKUP(B146,Sheet2!A:I,8,FALSE)</f>
        <v>SA20 0EA</v>
      </c>
      <c r="Q146" t="str">
        <f>VLOOKUP(B146,Sheet2!A:I,9,FALSE)</f>
        <v>01550 720 836</v>
      </c>
    </row>
    <row r="147" spans="1:17" x14ac:dyDescent="0.25">
      <c r="A147" t="str">
        <f>VLOOKUP(B147,Sheet2!A:I,2,FALSE)</f>
        <v>AJK THOMPSON'S KING STREET GARAGE</v>
      </c>
      <c r="B147" s="4">
        <v>90508</v>
      </c>
      <c r="C147" s="3" t="s">
        <v>12</v>
      </c>
      <c r="D147" s="3" t="s">
        <v>12</v>
      </c>
      <c r="E147" s="3" t="s">
        <v>12</v>
      </c>
      <c r="F147" s="3" t="s">
        <v>12</v>
      </c>
      <c r="G147" s="3" t="s">
        <v>12</v>
      </c>
      <c r="H147" s="3" t="s">
        <v>12</v>
      </c>
      <c r="I147" s="3" t="s">
        <v>11</v>
      </c>
      <c r="J147" s="3" t="s">
        <v>11</v>
      </c>
      <c r="K147" s="3" t="s">
        <v>21</v>
      </c>
      <c r="L147" s="3" t="s">
        <v>14</v>
      </c>
      <c r="M147" t="str">
        <f>VLOOKUP(B147,Sheet2!A:I,3,FALSE)</f>
        <v>14 King Street</v>
      </c>
      <c r="N147" t="str">
        <f>VLOOKUP(B147,Sheet2!A:I,6,FALSE)</f>
        <v>Seahouses</v>
      </c>
      <c r="O147" t="str">
        <f>VLOOKUP(B147,Sheet2!A:I,7,FALSE)</f>
        <v>Northumberland</v>
      </c>
      <c r="P147" t="str">
        <f>VLOOKUP(B147,Sheet2!A:I,8,FALSE)</f>
        <v>NE68 7XP</v>
      </c>
      <c r="Q147" t="str">
        <f>VLOOKUP(B147,Sheet2!A:I,9,FALSE)</f>
        <v>01665 720 347</v>
      </c>
    </row>
    <row r="148" spans="1:17" x14ac:dyDescent="0.25">
      <c r="A148" t="str">
        <f>VLOOKUP(B148,Sheet2!A:I,2,FALSE)</f>
        <v>HIGHFIELD GARAGE &amp; RECOVERY LIMITED</v>
      </c>
      <c r="B148" s="9">
        <v>90521</v>
      </c>
      <c r="C148" s="3" t="s">
        <v>12</v>
      </c>
      <c r="D148" s="3" t="s">
        <v>12</v>
      </c>
      <c r="E148" s="3" t="s">
        <v>12</v>
      </c>
      <c r="F148" s="3" t="s">
        <v>12</v>
      </c>
      <c r="G148" s="3" t="s">
        <v>12</v>
      </c>
      <c r="H148" s="3" t="s">
        <v>12</v>
      </c>
      <c r="I148" s="3" t="s">
        <v>12</v>
      </c>
      <c r="J148" s="3" t="s">
        <v>12</v>
      </c>
      <c r="K148" s="3" t="s">
        <v>20</v>
      </c>
      <c r="L148" s="3" t="s">
        <v>77</v>
      </c>
      <c r="M148" t="str">
        <f>VLOOKUP(B148,Sheet2!A:I,3,FALSE)</f>
        <v>Highfield House</v>
      </c>
      <c r="N148" t="str">
        <f>VLOOKUP(B148,Sheet2!A:I,6,FALSE)</f>
        <v>Crediton</v>
      </c>
      <c r="O148" t="str">
        <f>VLOOKUP(B148,Sheet2!A:I,7,FALSE)</f>
        <v>Devon</v>
      </c>
      <c r="P148" t="str">
        <f>VLOOKUP(B148,Sheet2!A:I,8,FALSE)</f>
        <v>EX17 5AF</v>
      </c>
      <c r="Q148" t="str">
        <f>VLOOKUP(B148,Sheet2!A:I,9,FALSE)</f>
        <v>01647 231 248</v>
      </c>
    </row>
    <row r="149" spans="1:17" x14ac:dyDescent="0.25">
      <c r="A149" t="str">
        <f>VLOOKUP(B149,Sheet2!A:I,2,FALSE)</f>
        <v>HARDY'S RECOVERY LIMITED</v>
      </c>
      <c r="B149" s="4">
        <v>90533</v>
      </c>
      <c r="C149" s="3" t="s">
        <v>12</v>
      </c>
      <c r="D149" s="3" t="s">
        <v>12</v>
      </c>
      <c r="E149" s="3" t="s">
        <v>12</v>
      </c>
      <c r="F149" s="3" t="s">
        <v>12</v>
      </c>
      <c r="G149" s="3" t="s">
        <v>12</v>
      </c>
      <c r="H149" s="3" t="s">
        <v>12</v>
      </c>
      <c r="I149" s="3" t="s">
        <v>12</v>
      </c>
      <c r="J149" s="3" t="s">
        <v>12</v>
      </c>
      <c r="K149" s="3" t="s">
        <v>27</v>
      </c>
      <c r="L149" s="3" t="s">
        <v>45</v>
      </c>
      <c r="M149" t="str">
        <f>VLOOKUP(B149,Sheet2!A:I,3,FALSE)</f>
        <v>Glandon Industrial Estate</v>
      </c>
      <c r="N149" t="str">
        <f>VLOOKUP(B149,Sheet2!A:I,6,FALSE)</f>
        <v>Pwellheli</v>
      </c>
      <c r="O149" t="str">
        <f>VLOOKUP(B149,Sheet2!A:I,7,FALSE)</f>
        <v>Gwynedd</v>
      </c>
      <c r="P149" t="str">
        <f>VLOOKUP(B149,Sheet2!A:I,8,FALSE)</f>
        <v>LL53 5YT</v>
      </c>
      <c r="Q149" t="str">
        <f>VLOOKUP(B149,Sheet2!A:I,9,FALSE)</f>
        <v>01758 612 121</v>
      </c>
    </row>
    <row r="150" spans="1:17" x14ac:dyDescent="0.25">
      <c r="A150" t="str">
        <f>VLOOKUP(B150,Sheet2!A:I,2,FALSE)</f>
        <v>RED HOUSE SERVICE STATION</v>
      </c>
      <c r="B150" s="4">
        <v>90547</v>
      </c>
      <c r="C150" s="3" t="s">
        <v>12</v>
      </c>
      <c r="D150" s="3" t="s">
        <v>12</v>
      </c>
      <c r="E150" s="3" t="s">
        <v>12</v>
      </c>
      <c r="F150" s="3" t="s">
        <v>12</v>
      </c>
      <c r="G150" s="3" t="s">
        <v>12</v>
      </c>
      <c r="H150" s="3" t="s">
        <v>12</v>
      </c>
      <c r="I150" s="3" t="s">
        <v>11</v>
      </c>
      <c r="J150" s="3" t="s">
        <v>11</v>
      </c>
      <c r="K150" s="3" t="s">
        <v>53</v>
      </c>
      <c r="L150" s="3" t="s">
        <v>43</v>
      </c>
      <c r="M150" t="str">
        <f>VLOOKUP(B150,Sheet2!A:I,3,FALSE)</f>
        <v>Heath Road</v>
      </c>
      <c r="N150" t="str">
        <f>VLOOKUP(B150,Sheet2!A:I,6,FALSE)</f>
        <v>Chesterfield</v>
      </c>
      <c r="O150" t="str">
        <f>VLOOKUP(B150,Sheet2!A:I,7,FALSE)</f>
        <v>Derbyshire</v>
      </c>
      <c r="P150" t="str">
        <f>VLOOKUP(B150,Sheet2!A:I,8,FALSE)</f>
        <v>S44 5QS</v>
      </c>
      <c r="Q150" t="str">
        <f>VLOOKUP(B150,Sheet2!A:I,9,FALSE)</f>
        <v>01246 858 464</v>
      </c>
    </row>
    <row r="151" spans="1:17" x14ac:dyDescent="0.25">
      <c r="A151" t="str">
        <f>VLOOKUP(B151,Sheet2!A:I,2,FALSE)</f>
        <v>ROY'S AUTOS</v>
      </c>
      <c r="B151" s="4">
        <v>90561</v>
      </c>
      <c r="C151" s="3" t="s">
        <v>12</v>
      </c>
      <c r="D151" s="3" t="s">
        <v>11</v>
      </c>
      <c r="E151" s="3" t="s">
        <v>12</v>
      </c>
      <c r="F151" s="3" t="s">
        <v>12</v>
      </c>
      <c r="G151" s="3" t="s">
        <v>12</v>
      </c>
      <c r="H151" s="3" t="s">
        <v>12</v>
      </c>
      <c r="I151" s="3" t="s">
        <v>11</v>
      </c>
      <c r="J151" s="3" t="s">
        <v>11</v>
      </c>
      <c r="K151" s="3" t="s">
        <v>36</v>
      </c>
      <c r="L151" s="3" t="s">
        <v>66</v>
      </c>
      <c r="M151" t="str">
        <f>VLOOKUP(B151,Sheet2!A:I,3,FALSE)</f>
        <v>52 Blacker Road</v>
      </c>
      <c r="N151" t="str">
        <f>VLOOKUP(B151,Sheet2!A:I,6,FALSE)</f>
        <v>Barnsley</v>
      </c>
      <c r="O151" t="str">
        <f>VLOOKUP(B151,Sheet2!A:I,7,FALSE)</f>
        <v>South Yorkshire</v>
      </c>
      <c r="P151" t="str">
        <f>VLOOKUP(B151,Sheet2!A:I,8,FALSE)</f>
        <v>S75 6BS</v>
      </c>
      <c r="Q151" t="str">
        <f>VLOOKUP(B151,Sheet2!A:I,9,FALSE)</f>
        <v>01226 387 141</v>
      </c>
    </row>
    <row r="152" spans="1:17" x14ac:dyDescent="0.25">
      <c r="A152" t="str">
        <f>VLOOKUP(B152,Sheet2!A:I,2,FALSE)</f>
        <v>AUTO RESCUE (SCOTLAND) LTD</v>
      </c>
      <c r="B152" s="4">
        <v>90566</v>
      </c>
      <c r="C152" s="3" t="s">
        <v>12</v>
      </c>
      <c r="D152" s="3" t="s">
        <v>12</v>
      </c>
      <c r="E152" s="3" t="s">
        <v>11</v>
      </c>
      <c r="F152" s="3" t="s">
        <v>11</v>
      </c>
      <c r="G152" s="3" t="s">
        <v>11</v>
      </c>
      <c r="H152" s="3" t="s">
        <v>12</v>
      </c>
      <c r="I152" s="3" t="s">
        <v>11</v>
      </c>
      <c r="J152" s="3" t="s">
        <v>11</v>
      </c>
      <c r="K152" s="11" t="s">
        <v>19</v>
      </c>
      <c r="L152" s="3" t="s">
        <v>14</v>
      </c>
      <c r="M152" t="str">
        <f>VLOOKUP(B152,Sheet2!A:I,3,FALSE)</f>
        <v>460 Stirling Road</v>
      </c>
      <c r="N152" t="str">
        <f>VLOOKUP(B152,Sheet2!A:I,6,FALSE)</f>
        <v>Airdrie</v>
      </c>
      <c r="O152" t="str">
        <f>VLOOKUP(B152,Sheet2!A:I,7,FALSE)</f>
        <v>Lanarkshire</v>
      </c>
      <c r="P152" t="str">
        <f>VLOOKUP(B152,Sheet2!A:I,8,FALSE)</f>
        <v>ML6 7SS</v>
      </c>
      <c r="Q152" t="str">
        <f>VLOOKUP(B152,Sheet2!A:I,9,FALSE)</f>
        <v>01236 753 464</v>
      </c>
    </row>
    <row r="153" spans="1:17" x14ac:dyDescent="0.25">
      <c r="A153" t="str">
        <f>VLOOKUP(B153,Sheet2!A:I,2,FALSE)</f>
        <v>LOCHCARRON GARAGE</v>
      </c>
      <c r="B153" s="4">
        <v>90571</v>
      </c>
      <c r="C153" s="3" t="s">
        <v>12</v>
      </c>
      <c r="D153" s="3" t="s">
        <v>12</v>
      </c>
      <c r="E153" s="3" t="s">
        <v>12</v>
      </c>
      <c r="F153" s="3" t="s">
        <v>12</v>
      </c>
      <c r="G153" s="3" t="s">
        <v>12</v>
      </c>
      <c r="H153" s="3" t="s">
        <v>12</v>
      </c>
      <c r="I153" s="3" t="s">
        <v>12</v>
      </c>
      <c r="J153" s="3" t="s">
        <v>12</v>
      </c>
      <c r="K153" s="3" t="s">
        <v>32</v>
      </c>
      <c r="L153" s="3" t="s">
        <v>46</v>
      </c>
      <c r="M153" t="str">
        <f>VLOOKUP(B153,Sheet2!A:I,3,FALSE)</f>
        <v>Main Street</v>
      </c>
      <c r="N153" t="str">
        <f>VLOOKUP(B153,Sheet2!A:I,6,FALSE)</f>
        <v>Strathcarron</v>
      </c>
      <c r="O153" t="str">
        <f>VLOOKUP(B153,Sheet2!A:I,7,FALSE)</f>
        <v>Ross-Shire</v>
      </c>
      <c r="P153" t="str">
        <f>VLOOKUP(B153,Sheet2!A:I,8,FALSE)</f>
        <v>IV54 8YS</v>
      </c>
      <c r="Q153" t="str">
        <f>VLOOKUP(B153,Sheet2!A:I,9,FALSE)</f>
        <v>01520 722 205</v>
      </c>
    </row>
    <row r="154" spans="1:17" x14ac:dyDescent="0.25">
      <c r="A154" t="str">
        <f>VLOOKUP(B154,Sheet2!A:I,2,FALSE)</f>
        <v>CALDICOT FLEET MAINTENANCE RECOVERY</v>
      </c>
      <c r="B154" s="9">
        <v>90573</v>
      </c>
      <c r="C154" s="3" t="s">
        <v>12</v>
      </c>
      <c r="D154" s="3" t="s">
        <v>12</v>
      </c>
      <c r="E154" s="3" t="s">
        <v>11</v>
      </c>
      <c r="F154" s="3" t="s">
        <v>11</v>
      </c>
      <c r="G154" s="3" t="s">
        <v>12</v>
      </c>
      <c r="H154" s="3" t="s">
        <v>12</v>
      </c>
      <c r="I154" s="3" t="s">
        <v>11</v>
      </c>
      <c r="J154" s="3" t="s">
        <v>11</v>
      </c>
      <c r="K154" s="3" t="s">
        <v>20</v>
      </c>
      <c r="L154" s="3" t="s">
        <v>14</v>
      </c>
      <c r="M154" t="str">
        <f>VLOOKUP(B154,Sheet2!A:I,3,FALSE)</f>
        <v>Hawkwell Green Garage</v>
      </c>
      <c r="N154" t="str">
        <f>VLOOKUP(B154,Sheet2!A:I,6,FALSE)</f>
        <v>Cinderford</v>
      </c>
      <c r="O154" t="str">
        <f>VLOOKUP(B154,Sheet2!A:I,7,FALSE)</f>
        <v>Gloucestershire</v>
      </c>
      <c r="P154" t="str">
        <f>VLOOKUP(B154,Sheet2!A:I,8,FALSE)</f>
        <v>GL14 3JJ</v>
      </c>
      <c r="Q154" t="str">
        <f>VLOOKUP(B154,Sheet2!A:I,9,FALSE)</f>
        <v>0330 223 3196</v>
      </c>
    </row>
    <row r="155" spans="1:17" x14ac:dyDescent="0.25">
      <c r="A155" t="str">
        <f>VLOOKUP(B155,Sheet2!A:I,2,FALSE)</f>
        <v>POSTLEBURY CAR &amp; COMMERCIAL RECOVERY</v>
      </c>
      <c r="B155" s="4">
        <v>90575</v>
      </c>
      <c r="C155" s="3" t="s">
        <v>11</v>
      </c>
      <c r="D155" s="3" t="s">
        <v>11</v>
      </c>
      <c r="E155" s="3" t="s">
        <v>11</v>
      </c>
      <c r="F155" s="3" t="s">
        <v>11</v>
      </c>
      <c r="G155" s="3" t="s">
        <v>11</v>
      </c>
      <c r="H155" s="3" t="s">
        <v>11</v>
      </c>
      <c r="I155" s="3" t="s">
        <v>11</v>
      </c>
      <c r="J155" s="3" t="s">
        <v>11</v>
      </c>
      <c r="K155" s="3" t="s">
        <v>13</v>
      </c>
      <c r="L155" s="3" t="s">
        <v>13</v>
      </c>
      <c r="M155" t="str">
        <f>VLOOKUP(B155,Sheet2!A:I,3,FALSE)</f>
        <v>Unit 3B Manor Road</v>
      </c>
      <c r="N155" t="str">
        <f>VLOOKUP(B155,Sheet2!A:I,6,FALSE)</f>
        <v>Frome</v>
      </c>
      <c r="O155" t="str">
        <f>VLOOKUP(B155,Sheet2!A:I,7,FALSE)</f>
        <v>Somerset</v>
      </c>
      <c r="P155" t="str">
        <f>VLOOKUP(B155,Sheet2!A:I,8,FALSE)</f>
        <v>BA11 4BN</v>
      </c>
      <c r="Q155" t="str">
        <f>VLOOKUP(B155,Sheet2!A:I,9,FALSE)</f>
        <v>01373 473 737</v>
      </c>
    </row>
    <row r="156" spans="1:17" x14ac:dyDescent="0.25">
      <c r="A156" t="str">
        <f>VLOOKUP(B156,Sheet2!A:I,2,FALSE)</f>
        <v>KELTEK MOTORS LIMITED</v>
      </c>
      <c r="B156" s="4">
        <v>90582</v>
      </c>
      <c r="C156" s="3" t="s">
        <v>12</v>
      </c>
      <c r="D156" s="3" t="s">
        <v>12</v>
      </c>
      <c r="E156" s="3" t="s">
        <v>11</v>
      </c>
      <c r="F156" s="3" t="s">
        <v>11</v>
      </c>
      <c r="G156" s="3" t="s">
        <v>12</v>
      </c>
      <c r="H156" s="3" t="s">
        <v>12</v>
      </c>
      <c r="I156" s="3" t="s">
        <v>11</v>
      </c>
      <c r="J156" s="3" t="s">
        <v>11</v>
      </c>
      <c r="K156" s="3" t="s">
        <v>19</v>
      </c>
      <c r="L156" s="3" t="s">
        <v>14</v>
      </c>
      <c r="M156" t="str">
        <f>VLOOKUP(B156,Sheet2!A:I,3,FALSE)</f>
        <v>Unit 6, Florence Road Ind Estate</v>
      </c>
      <c r="N156" t="str">
        <f>VLOOKUP(B156,Sheet2!A:I,6,FALSE)</f>
        <v>Callington</v>
      </c>
      <c r="O156" t="str">
        <f>VLOOKUP(B156,Sheet2!A:I,7,FALSE)</f>
        <v>Cornwall</v>
      </c>
      <c r="P156" t="str">
        <f>VLOOKUP(B156,Sheet2!A:I,8,FALSE)</f>
        <v>PL17 8EG</v>
      </c>
      <c r="Q156" t="str">
        <f>VLOOKUP(B156,Sheet2!A:I,9,FALSE)</f>
        <v>0871 200 0388</v>
      </c>
    </row>
    <row r="157" spans="1:17" x14ac:dyDescent="0.25">
      <c r="A157" t="str">
        <f>VLOOKUP(B157,Sheet2!A:I,2,FALSE)</f>
        <v>ANDREWS GARAGE</v>
      </c>
      <c r="B157" s="4">
        <v>90586</v>
      </c>
      <c r="C157" s="3" t="s">
        <v>12</v>
      </c>
      <c r="D157" s="3" t="s">
        <v>11</v>
      </c>
      <c r="E157" s="3" t="s">
        <v>12</v>
      </c>
      <c r="F157" s="3" t="s">
        <v>12</v>
      </c>
      <c r="G157" s="3" t="s">
        <v>12</v>
      </c>
      <c r="H157" s="3" t="s">
        <v>12</v>
      </c>
      <c r="I157" s="3" t="s">
        <v>12</v>
      </c>
      <c r="J157" s="3" t="s">
        <v>12</v>
      </c>
      <c r="K157" s="6" t="s">
        <v>19</v>
      </c>
      <c r="L157" s="6" t="s">
        <v>67</v>
      </c>
      <c r="M157" t="str">
        <f>VLOOKUP(B157,Sheet2!A:I,3,FALSE)</f>
        <v>Village Brae</v>
      </c>
      <c r="N157" t="str">
        <f>VLOOKUP(B157,Sheet2!A:I,6,FALSE)</f>
        <v>Tighnabruaich</v>
      </c>
      <c r="O157" t="str">
        <f>VLOOKUP(B157,Sheet2!A:I,7,FALSE)</f>
        <v>Argyll</v>
      </c>
      <c r="P157" t="str">
        <f>VLOOKUP(B157,Sheet2!A:I,8,FALSE)</f>
        <v>PA21 2DS</v>
      </c>
      <c r="Q157" t="str">
        <f>VLOOKUP(B157,Sheet2!A:I,9,FALSE)</f>
        <v>01700 811 386</v>
      </c>
    </row>
    <row r="158" spans="1:17" x14ac:dyDescent="0.25">
      <c r="A158" t="str">
        <f>VLOOKUP(B158,Sheet2!A:I,2,FALSE)</f>
        <v>EWEN MACRAE (WEST END GARAGE) LTD</v>
      </c>
      <c r="B158" s="4">
        <v>90588</v>
      </c>
      <c r="C158" s="3" t="s">
        <v>12</v>
      </c>
      <c r="D158" s="3" t="s">
        <v>12</v>
      </c>
      <c r="E158" s="3" t="s">
        <v>12</v>
      </c>
      <c r="F158" s="3" t="s">
        <v>12</v>
      </c>
      <c r="G158" s="3" t="s">
        <v>12</v>
      </c>
      <c r="H158" s="3" t="s">
        <v>12</v>
      </c>
      <c r="I158" s="3" t="s">
        <v>11</v>
      </c>
      <c r="J158" s="3" t="s">
        <v>12</v>
      </c>
      <c r="K158" s="3" t="s">
        <v>16</v>
      </c>
      <c r="L158" s="3" t="s">
        <v>58</v>
      </c>
      <c r="M158" t="str">
        <f>VLOOKUP(B158,Sheet2!A:I,3,FALSE)</f>
        <v>West End Garage</v>
      </c>
      <c r="N158" t="str">
        <f>VLOOKUP(B158,Sheet2!A:I,6,FALSE)</f>
        <v>Portrree</v>
      </c>
      <c r="O158" t="str">
        <f>VLOOKUP(B158,Sheet2!A:I,7,FALSE)</f>
        <v>Isle of Skye</v>
      </c>
      <c r="P158" t="str">
        <f>VLOOKUP(B158,Sheet2!A:I,8,FALSE)</f>
        <v>IV51 9HD</v>
      </c>
      <c r="Q158" t="str">
        <f>VLOOKUP(B158,Sheet2!A:I,9,FALSE)</f>
        <v>01478 612 554</v>
      </c>
    </row>
    <row r="159" spans="1:17" x14ac:dyDescent="0.25">
      <c r="A159" t="str">
        <f>VLOOKUP(B159,Sheet2!A:I,2,FALSE)</f>
        <v>MIDHURST ENGINEERING &amp; MOTOR CO LTD</v>
      </c>
      <c r="B159" s="4">
        <v>90617</v>
      </c>
      <c r="C159" s="6" t="s">
        <v>12</v>
      </c>
      <c r="D159" s="6" t="s">
        <v>12</v>
      </c>
      <c r="E159" s="6" t="s">
        <v>12</v>
      </c>
      <c r="F159" s="3" t="s">
        <v>12</v>
      </c>
      <c r="G159" s="6" t="s">
        <v>12</v>
      </c>
      <c r="H159" s="6" t="s">
        <v>12</v>
      </c>
      <c r="I159" s="6" t="s">
        <v>11</v>
      </c>
      <c r="J159" s="6" t="s">
        <v>11</v>
      </c>
      <c r="K159" s="6" t="s">
        <v>18</v>
      </c>
      <c r="L159" s="6" t="s">
        <v>30</v>
      </c>
      <c r="M159" t="str">
        <f>VLOOKUP(B159,Sheet2!A:I,3,FALSE)</f>
        <v>Rumbolds Hill</v>
      </c>
      <c r="N159" t="str">
        <f>VLOOKUP(B159,Sheet2!A:I,6,FALSE)</f>
        <v>Midhurst</v>
      </c>
      <c r="O159" t="str">
        <f>VLOOKUP(B159,Sheet2!A:I,7,FALSE)</f>
        <v>West Sussex</v>
      </c>
      <c r="P159" t="str">
        <f>VLOOKUP(B159,Sheet2!A:I,8,FALSE)</f>
        <v>GU29 9DD</v>
      </c>
      <c r="Q159" t="str">
        <f>VLOOKUP(B159,Sheet2!A:I,9,FALSE)</f>
        <v>01730 812 162</v>
      </c>
    </row>
    <row r="160" spans="1:17" x14ac:dyDescent="0.25">
      <c r="A160" t="str">
        <f>VLOOKUP(B160,Sheet2!A:I,2,FALSE)</f>
        <v>MOTORWISE</v>
      </c>
      <c r="B160" s="4">
        <v>90654</v>
      </c>
      <c r="C160" s="3" t="s">
        <v>12</v>
      </c>
      <c r="D160" s="3" t="s">
        <v>12</v>
      </c>
      <c r="E160" s="3" t="s">
        <v>12</v>
      </c>
      <c r="F160" s="3" t="s">
        <v>12</v>
      </c>
      <c r="G160" s="3" t="s">
        <v>12</v>
      </c>
      <c r="H160" s="3" t="s">
        <v>12</v>
      </c>
      <c r="I160" s="3" t="s">
        <v>12</v>
      </c>
      <c r="J160" s="3" t="s">
        <v>87</v>
      </c>
      <c r="K160" s="3" t="s">
        <v>21</v>
      </c>
      <c r="L160" s="3" t="s">
        <v>14</v>
      </c>
      <c r="M160" t="str">
        <f>VLOOKUP(B160,Sheet2!A:I,3,FALSE)</f>
        <v>Holmpark Industrial Estate</v>
      </c>
      <c r="N160" t="str">
        <f>VLOOKUP(B160,Sheet2!A:I,6,FALSE)</f>
        <v>Newton Stewart</v>
      </c>
      <c r="O160" t="str">
        <f>VLOOKUP(B160,Sheet2!A:I,7,FALSE)</f>
        <v>Dumfries &amp; Galloway</v>
      </c>
      <c r="P160" t="str">
        <f>VLOOKUP(B160,Sheet2!A:I,8,FALSE)</f>
        <v>DG8 6AW</v>
      </c>
      <c r="Q160" t="str">
        <f>VLOOKUP(B160,Sheet2!A:I,9,FALSE)</f>
        <v>01671 404 080</v>
      </c>
    </row>
    <row r="161" spans="1:17" x14ac:dyDescent="0.25">
      <c r="A161" t="str">
        <f>VLOOKUP(B161,Sheet2!A:I,2,FALSE)</f>
        <v>CAMBRIAN CAR CARE LTD</v>
      </c>
      <c r="B161" s="4">
        <v>90677</v>
      </c>
      <c r="C161" s="3" t="s">
        <v>12</v>
      </c>
      <c r="D161" s="3" t="s">
        <v>12</v>
      </c>
      <c r="E161" s="3" t="s">
        <v>12</v>
      </c>
      <c r="F161" s="3" t="s">
        <v>12</v>
      </c>
      <c r="G161" s="3" t="s">
        <v>12</v>
      </c>
      <c r="H161" s="3" t="s">
        <v>12</v>
      </c>
      <c r="I161" s="3" t="s">
        <v>12</v>
      </c>
      <c r="J161" s="3" t="s">
        <v>12</v>
      </c>
      <c r="K161" s="3" t="s">
        <v>21</v>
      </c>
      <c r="L161" s="3" t="s">
        <v>14</v>
      </c>
      <c r="M161" t="str">
        <f>VLOOKUP(B161,Sheet2!A:I,3,FALSE)</f>
        <v>11 North Point</v>
      </c>
      <c r="N161" t="str">
        <f>VLOOKUP(B161,Sheet2!A:I,6,FALSE)</f>
        <v>Bridgend</v>
      </c>
      <c r="O161" t="str">
        <f>VLOOKUP(B161,Sheet2!A:I,7,FALSE)</f>
        <v>Mid Glamorgan</v>
      </c>
      <c r="P161" t="str">
        <f>VLOOKUP(B161,Sheet2!A:I,8,FALSE)</f>
        <v>CF31 3RX</v>
      </c>
      <c r="Q161" t="str">
        <f>VLOOKUP(B161,Sheet2!A:I,9,FALSE)</f>
        <v>01656 657 191</v>
      </c>
    </row>
    <row r="162" spans="1:17" x14ac:dyDescent="0.25">
      <c r="A162" t="str">
        <f>VLOOKUP(B162,Sheet2!A:I,2,FALSE)</f>
        <v>NUMBER 1 RECOVERY</v>
      </c>
      <c r="B162" s="4">
        <v>90679</v>
      </c>
      <c r="C162" s="12" t="s">
        <v>11</v>
      </c>
      <c r="D162" s="3" t="s">
        <v>11</v>
      </c>
      <c r="E162" s="3" t="s">
        <v>11</v>
      </c>
      <c r="F162" s="3" t="s">
        <v>11</v>
      </c>
      <c r="G162" s="3" t="s">
        <v>11</v>
      </c>
      <c r="H162" s="3" t="s">
        <v>11</v>
      </c>
      <c r="I162" s="3" t="s">
        <v>11</v>
      </c>
      <c r="J162" s="3" t="s">
        <v>11</v>
      </c>
      <c r="K162" s="3" t="s">
        <v>13</v>
      </c>
      <c r="L162" s="3" t="s">
        <v>13</v>
      </c>
      <c r="M162" t="str">
        <f>VLOOKUP(B162,Sheet2!A:I,3,FALSE)</f>
        <v>Petite Menage</v>
      </c>
      <c r="N162" t="str">
        <f>VLOOKUP(B162,Sheet2!A:I,6,FALSE)</f>
        <v>St Lawrence</v>
      </c>
      <c r="O162" t="str">
        <f>VLOOKUP(B162,Sheet2!A:I,7,FALSE)</f>
        <v>Jersey</v>
      </c>
      <c r="P162" t="str">
        <f>VLOOKUP(B162,Sheet2!A:I,8,FALSE)</f>
        <v>JE3 1FF</v>
      </c>
      <c r="Q162" t="str">
        <f>VLOOKUP(B162,Sheet2!A:I,9,FALSE)</f>
        <v xml:space="preserve">07797 716 411 </v>
      </c>
    </row>
    <row r="163" spans="1:17" x14ac:dyDescent="0.25">
      <c r="A163" t="str">
        <f>VLOOKUP(B163,Sheet2!A:I,2,FALSE)</f>
        <v>GALLOWS WOOD SERVICE STATION LIMITED</v>
      </c>
      <c r="B163" s="4">
        <v>90701</v>
      </c>
      <c r="C163" s="6" t="s">
        <v>12</v>
      </c>
      <c r="D163" s="6" t="s">
        <v>12</v>
      </c>
      <c r="E163" s="6" t="s">
        <v>11</v>
      </c>
      <c r="F163" s="3" t="s">
        <v>11</v>
      </c>
      <c r="G163" s="6" t="s">
        <v>12</v>
      </c>
      <c r="H163" s="6" t="s">
        <v>12</v>
      </c>
      <c r="I163" s="6" t="s">
        <v>11</v>
      </c>
      <c r="J163" s="6" t="s">
        <v>11</v>
      </c>
      <c r="K163" s="6" t="s">
        <v>22</v>
      </c>
      <c r="L163" s="6" t="s">
        <v>14</v>
      </c>
      <c r="M163" t="str">
        <f>VLOOKUP(B163,Sheet2!A:I,3,FALSE)</f>
        <v>Brigg Road</v>
      </c>
      <c r="N163" t="str">
        <f>VLOOKUP(B163,Sheet2!A:I,6,FALSE)</f>
        <v>Barnetby</v>
      </c>
      <c r="O163" t="str">
        <f>VLOOKUP(B163,Sheet2!A:I,7,FALSE)</f>
        <v>North Lincolnshire</v>
      </c>
      <c r="P163" t="str">
        <f>VLOOKUP(B163,Sheet2!A:I,8,FALSE)</f>
        <v>DN38 6DW</v>
      </c>
      <c r="Q163" t="str">
        <f>VLOOKUP(B163,Sheet2!A:I,9,FALSE)</f>
        <v>01652 688 259</v>
      </c>
    </row>
    <row r="164" spans="1:17" x14ac:dyDescent="0.25">
      <c r="A164" t="str">
        <f>VLOOKUP(B164,Sheet2!A:I,2,FALSE)</f>
        <v>SLADES GARAGE</v>
      </c>
      <c r="B164" s="4">
        <v>90708</v>
      </c>
      <c r="C164" s="3" t="s">
        <v>12</v>
      </c>
      <c r="D164" s="3" t="s">
        <v>12</v>
      </c>
      <c r="E164" s="3" t="s">
        <v>12</v>
      </c>
      <c r="F164" s="3" t="s">
        <v>12</v>
      </c>
      <c r="G164" s="3" t="s">
        <v>12</v>
      </c>
      <c r="H164" s="3" t="s">
        <v>12</v>
      </c>
      <c r="I164" s="3" t="s">
        <v>11</v>
      </c>
      <c r="J164" s="3" t="s">
        <v>11</v>
      </c>
      <c r="K164" s="8" t="s">
        <v>32</v>
      </c>
      <c r="L164" s="3" t="s">
        <v>14</v>
      </c>
      <c r="M164" t="str">
        <f>VLOOKUP(B164,Sheet2!A:I,3,FALSE)</f>
        <v>Touchstone Lane</v>
      </c>
      <c r="N164" t="str">
        <f>VLOOKUP(B164,Sheet2!A:I,6,FALSE)</f>
        <v>Chard</v>
      </c>
      <c r="O164" t="str">
        <f>VLOOKUP(B164,Sheet2!A:I,7,FALSE)</f>
        <v>Somerset</v>
      </c>
      <c r="P164" t="str">
        <f>VLOOKUP(B164,Sheet2!A:I,8,FALSE)</f>
        <v>TA20 1RB</v>
      </c>
      <c r="Q164" t="str">
        <f>VLOOKUP(B164,Sheet2!A:I,9,FALSE)</f>
        <v>01460 65 978</v>
      </c>
    </row>
    <row r="165" spans="1:17" x14ac:dyDescent="0.25">
      <c r="A165" t="str">
        <f>VLOOKUP(B165,Sheet2!A:I,2,FALSE)</f>
        <v>KAVANAGH MOTORS LIMITED</v>
      </c>
      <c r="B165" s="9">
        <v>90722</v>
      </c>
      <c r="C165" s="12" t="s">
        <v>12</v>
      </c>
      <c r="D165" s="3" t="s">
        <v>12</v>
      </c>
      <c r="E165" s="3" t="s">
        <v>12</v>
      </c>
      <c r="F165" s="3" t="s">
        <v>12</v>
      </c>
      <c r="G165" s="3" t="s">
        <v>12</v>
      </c>
      <c r="H165" s="3" t="s">
        <v>12</v>
      </c>
      <c r="I165" s="3" t="s">
        <v>11</v>
      </c>
      <c r="J165" s="3" t="s">
        <v>11</v>
      </c>
      <c r="K165" s="3" t="s">
        <v>19</v>
      </c>
      <c r="L165" s="3" t="s">
        <v>14</v>
      </c>
      <c r="M165" t="str">
        <f>VLOOKUP(B165,Sheet2!A:I,3,FALSE)</f>
        <v>Unit 18, Beddington Cross</v>
      </c>
      <c r="N165" t="str">
        <f>VLOOKUP(B165,Sheet2!A:I,6,FALSE)</f>
        <v>Croydon</v>
      </c>
      <c r="O165" t="str">
        <f>VLOOKUP(B165,Sheet2!A:I,7,FALSE)</f>
        <v>Surrey</v>
      </c>
      <c r="P165" t="str">
        <f>VLOOKUP(B165,Sheet2!A:I,8,FALSE)</f>
        <v>CR0 4XH</v>
      </c>
      <c r="Q165" t="str">
        <f>VLOOKUP(B165,Sheet2!A:I,9,FALSE)</f>
        <v>0208 394 4990</v>
      </c>
    </row>
    <row r="166" spans="1:17" x14ac:dyDescent="0.25">
      <c r="A166" t="str">
        <f>VLOOKUP(B166,Sheet2!A:I,2,FALSE)</f>
        <v>ALEX FORBES &amp; SONS</v>
      </c>
      <c r="B166" s="4">
        <v>90733</v>
      </c>
      <c r="C166" s="3" t="s">
        <v>12</v>
      </c>
      <c r="D166" s="3" t="s">
        <v>12</v>
      </c>
      <c r="E166" s="3" t="s">
        <v>12</v>
      </c>
      <c r="F166" s="3" t="s">
        <v>12</v>
      </c>
      <c r="G166" s="3" t="s">
        <v>12</v>
      </c>
      <c r="H166" s="3" t="s">
        <v>12</v>
      </c>
      <c r="I166" s="3" t="s">
        <v>11</v>
      </c>
      <c r="J166" s="3" t="s">
        <v>12</v>
      </c>
      <c r="K166" s="3" t="s">
        <v>19</v>
      </c>
      <c r="L166" s="3" t="s">
        <v>49</v>
      </c>
      <c r="M166" t="str">
        <f>VLOOKUP(B166,Sheet2!A:I,3,FALSE)</f>
        <v>The Garage</v>
      </c>
      <c r="N166" t="str">
        <f>VLOOKUP(B166,Sheet2!A:I,6,FALSE)</f>
        <v>Altbea</v>
      </c>
      <c r="O166" t="str">
        <f>VLOOKUP(B166,Sheet2!A:I,7,FALSE)</f>
        <v>Ross-Shire</v>
      </c>
      <c r="P166" t="str">
        <f>VLOOKUP(B166,Sheet2!A:I,8,FALSE)</f>
        <v>IV22 2JA</v>
      </c>
      <c r="Q166" t="str">
        <f>VLOOKUP(B166,Sheet2!A:I,9,FALSE)</f>
        <v>01445 731 200</v>
      </c>
    </row>
    <row r="167" spans="1:17" x14ac:dyDescent="0.25">
      <c r="A167" t="str">
        <f>VLOOKUP(B167,Sheet2!A:I,2,FALSE)</f>
        <v>EA DOWNES &amp; SONS LIMITED</v>
      </c>
      <c r="B167" s="4">
        <v>90741</v>
      </c>
      <c r="C167" s="3" t="s">
        <v>12</v>
      </c>
      <c r="D167" s="3" t="s">
        <v>12</v>
      </c>
      <c r="E167" s="3" t="s">
        <v>12</v>
      </c>
      <c r="F167" s="3" t="s">
        <v>12</v>
      </c>
      <c r="G167" s="3" t="s">
        <v>12</v>
      </c>
      <c r="H167" s="3" t="s">
        <v>12</v>
      </c>
      <c r="I167" s="3" t="s">
        <v>11</v>
      </c>
      <c r="J167" s="3" t="s">
        <v>11</v>
      </c>
      <c r="K167" s="3" t="s">
        <v>19</v>
      </c>
      <c r="L167" s="3" t="s">
        <v>14</v>
      </c>
      <c r="M167" t="str">
        <f>VLOOKUP(B167,Sheet2!A:I,3,FALSE)</f>
        <v>Crossways</v>
      </c>
      <c r="N167" t="str">
        <f>VLOOKUP(B167,Sheet2!A:I,6,FALSE)</f>
        <v>Church Stretton</v>
      </c>
      <c r="O167" t="str">
        <f>VLOOKUP(B167,Sheet2!A:I,7,FALSE)</f>
        <v>Shropshire</v>
      </c>
      <c r="P167" t="str">
        <f>VLOOKUP(B167,Sheet2!A:I,8,FALSE)</f>
        <v>SY6 6PG</v>
      </c>
      <c r="Q167" t="str">
        <f>VLOOKUP(B167,Sheet2!A:I,9,FALSE)</f>
        <v>01743 368 271</v>
      </c>
    </row>
    <row r="168" spans="1:17" x14ac:dyDescent="0.25">
      <c r="A168" t="str">
        <f>VLOOKUP(B168,Sheet2!A:I,2,FALSE)</f>
        <v>CURRYS GARAGE LIMITED</v>
      </c>
      <c r="B168" s="4">
        <v>90743</v>
      </c>
      <c r="C168" s="3" t="s">
        <v>12</v>
      </c>
      <c r="D168" s="3" t="s">
        <v>12</v>
      </c>
      <c r="E168" s="3" t="s">
        <v>11</v>
      </c>
      <c r="F168" s="3" t="s">
        <v>11</v>
      </c>
      <c r="G168" s="3" t="s">
        <v>12</v>
      </c>
      <c r="H168" s="3" t="s">
        <v>12</v>
      </c>
      <c r="I168" s="3" t="s">
        <v>11</v>
      </c>
      <c r="J168" s="3" t="s">
        <v>12</v>
      </c>
      <c r="K168" s="8" t="s">
        <v>27</v>
      </c>
      <c r="L168" s="3" t="s">
        <v>14</v>
      </c>
      <c r="M168" t="str">
        <f>VLOOKUP(B168,Sheet2!A:I,3,FALSE)</f>
        <v>13 Edenreagh Road</v>
      </c>
      <c r="N168" t="str">
        <f>VLOOKUP(B168,Sheet2!A:I,6,FALSE)</f>
        <v>Londonderry</v>
      </c>
      <c r="O168" t="str">
        <f>VLOOKUP(B168,Sheet2!A:I,7,FALSE)</f>
        <v>Co Londonderry</v>
      </c>
      <c r="P168" t="str">
        <f>VLOOKUP(B168,Sheet2!A:I,8,FALSE)</f>
        <v>BT47 3AS</v>
      </c>
      <c r="Q168" t="str">
        <f>VLOOKUP(B168,Sheet2!A:I,9,FALSE)</f>
        <v>02871 810 567</v>
      </c>
    </row>
    <row r="169" spans="1:17" x14ac:dyDescent="0.25">
      <c r="A169" t="str">
        <f>VLOOKUP(B169,Sheet2!A:I,2,FALSE)</f>
        <v>CAMPBELLS GARAGE LIMITED</v>
      </c>
      <c r="B169" s="4">
        <v>90760</v>
      </c>
      <c r="C169" s="6" t="s">
        <v>12</v>
      </c>
      <c r="D169" s="6" t="s">
        <v>12</v>
      </c>
      <c r="E169" s="6" t="s">
        <v>12</v>
      </c>
      <c r="F169" s="3" t="s">
        <v>12</v>
      </c>
      <c r="G169" s="6" t="s">
        <v>12</v>
      </c>
      <c r="H169" s="6" t="s">
        <v>12</v>
      </c>
      <c r="I169" s="6" t="s">
        <v>11</v>
      </c>
      <c r="J169" s="6" t="s">
        <v>11</v>
      </c>
      <c r="K169" s="6" t="s">
        <v>18</v>
      </c>
      <c r="L169" s="6" t="s">
        <v>31</v>
      </c>
      <c r="M169" t="str">
        <f>VLOOKUP(B169,Sheet2!A:I,3,FALSE)</f>
        <v>13 Blackhouse Circle</v>
      </c>
      <c r="N169" t="str">
        <f>VLOOKUP(B169,Sheet2!A:I,6,FALSE)</f>
        <v>Peterhead</v>
      </c>
      <c r="O169" t="str">
        <f>VLOOKUP(B169,Sheet2!A:I,7,FALSE)</f>
        <v>Aberdeenshire</v>
      </c>
      <c r="P169" t="str">
        <f>VLOOKUP(B169,Sheet2!A:I,8,FALSE)</f>
        <v>AB42 1BN</v>
      </c>
      <c r="Q169" t="str">
        <f>VLOOKUP(B169,Sheet2!A:I,9,FALSE)</f>
        <v>01779 470 053</v>
      </c>
    </row>
    <row r="170" spans="1:17" x14ac:dyDescent="0.25">
      <c r="A170" t="str">
        <f>VLOOKUP(B170,Sheet2!A:I,2,FALSE)</f>
        <v>MESSRS JAMES MCNAUGHTON MOTOR ENGINEERS</v>
      </c>
      <c r="B170" s="4">
        <v>90794</v>
      </c>
      <c r="C170" s="6" t="s">
        <v>12</v>
      </c>
      <c r="D170" s="6" t="s">
        <v>11</v>
      </c>
      <c r="E170" s="6" t="s">
        <v>12</v>
      </c>
      <c r="F170" s="3" t="s">
        <v>12</v>
      </c>
      <c r="G170" s="6" t="s">
        <v>12</v>
      </c>
      <c r="H170" s="6" t="s">
        <v>12</v>
      </c>
      <c r="I170" s="6" t="s">
        <v>11</v>
      </c>
      <c r="J170" s="6" t="s">
        <v>11</v>
      </c>
      <c r="K170" s="6" t="s">
        <v>19</v>
      </c>
      <c r="L170" s="6" t="s">
        <v>31</v>
      </c>
      <c r="M170" t="str">
        <f>VLOOKUP(B170,Sheet2!A:I,3,FALSE)</f>
        <v>Abercairney Place</v>
      </c>
      <c r="N170" t="str">
        <f>VLOOKUP(B170,Sheet2!A:I,6,FALSE)</f>
        <v>Blackford</v>
      </c>
      <c r="O170" t="str">
        <f>VLOOKUP(B170,Sheet2!A:I,7,FALSE)</f>
        <v>Perthshire</v>
      </c>
      <c r="P170" t="str">
        <f>VLOOKUP(B170,Sheet2!A:I,8,FALSE)</f>
        <v>PH4 1QB</v>
      </c>
      <c r="Q170" t="str">
        <f>VLOOKUP(B170,Sheet2!A:I,9,FALSE)</f>
        <v>01764 682 261</v>
      </c>
    </row>
    <row r="171" spans="1:17" x14ac:dyDescent="0.25">
      <c r="A171" t="str">
        <f>VLOOKUP(B171,Sheet2!A:I,2,FALSE)</f>
        <v>ALISTAIR MACDOUGALL</v>
      </c>
      <c r="B171" s="4">
        <v>90799</v>
      </c>
      <c r="C171" s="3" t="s">
        <v>12</v>
      </c>
      <c r="D171" s="3" t="s">
        <v>12</v>
      </c>
      <c r="E171" s="3" t="s">
        <v>12</v>
      </c>
      <c r="F171" s="3" t="s">
        <v>11</v>
      </c>
      <c r="G171" s="3" t="s">
        <v>12</v>
      </c>
      <c r="H171" s="3" t="s">
        <v>12</v>
      </c>
      <c r="I171" s="3" t="s">
        <v>11</v>
      </c>
      <c r="J171" s="3" t="s">
        <v>11</v>
      </c>
      <c r="K171" s="8" t="s">
        <v>36</v>
      </c>
      <c r="L171" s="3" t="s">
        <v>14</v>
      </c>
      <c r="M171" t="str">
        <f>VLOOKUP(B171,Sheet2!A:I,3,FALSE)</f>
        <v>Corrieglen</v>
      </c>
      <c r="N171" t="str">
        <f>VLOOKUP(B171,Sheet2!A:I,6,FALSE)</f>
        <v>Fionnphort</v>
      </c>
      <c r="O171" t="str">
        <f>VLOOKUP(B171,Sheet2!A:I,7,FALSE)</f>
        <v>Isle of Mull</v>
      </c>
      <c r="P171" t="str">
        <f>VLOOKUP(B171,Sheet2!A:I,8,FALSE)</f>
        <v>PA66 6BW</v>
      </c>
      <c r="Q171" t="str">
        <f>VLOOKUP(B171,Sheet2!A:I,9,FALSE)</f>
        <v>01681 700 294</v>
      </c>
    </row>
    <row r="172" spans="1:17" x14ac:dyDescent="0.25">
      <c r="A172" t="str">
        <f>VLOOKUP(B172,Sheet2!A:I,2,FALSE)</f>
        <v>KINGSBRIDGE AUTO REPAIR &amp; RESCUE LTD</v>
      </c>
      <c r="B172" s="9">
        <v>90802</v>
      </c>
      <c r="C172" s="3" t="s">
        <v>12</v>
      </c>
      <c r="D172" s="3" t="s">
        <v>12</v>
      </c>
      <c r="E172" s="3" t="s">
        <v>12</v>
      </c>
      <c r="F172" s="3" t="s">
        <v>12</v>
      </c>
      <c r="G172" s="3" t="s">
        <v>12</v>
      </c>
      <c r="H172" s="3" t="s">
        <v>12</v>
      </c>
      <c r="I172" s="3" t="s">
        <v>11</v>
      </c>
      <c r="J172" s="3" t="s">
        <v>87</v>
      </c>
      <c r="K172" s="3" t="s">
        <v>16</v>
      </c>
      <c r="L172" s="3" t="s">
        <v>14</v>
      </c>
      <c r="M172" t="str">
        <f>VLOOKUP(B172,Sheet2!A:I,3,FALSE)</f>
        <v>Unit 10</v>
      </c>
      <c r="N172" t="str">
        <f>VLOOKUP(B172,Sheet2!A:I,6,FALSE)</f>
        <v>Totnes</v>
      </c>
      <c r="O172" t="str">
        <f>VLOOKUP(B172,Sheet2!A:I,7,FALSE)</f>
        <v>Devon</v>
      </c>
      <c r="P172" t="str">
        <f>VLOOKUP(B172,Sheet2!A:I,8,FALSE)</f>
        <v>TQ9 7LQ</v>
      </c>
      <c r="Q172" t="str">
        <f>VLOOKUP(B172,Sheet2!A:I,9,FALSE)</f>
        <v>01803 712 300</v>
      </c>
    </row>
    <row r="173" spans="1:17" x14ac:dyDescent="0.25">
      <c r="A173" t="str">
        <f>VLOOKUP(B173,Sheet2!A:I,2,FALSE)</f>
        <v>ARGYLL GARAGE</v>
      </c>
      <c r="B173" s="4">
        <v>90848</v>
      </c>
      <c r="C173" s="3" t="s">
        <v>12</v>
      </c>
      <c r="D173" s="3" t="s">
        <v>12</v>
      </c>
      <c r="E173" s="3" t="s">
        <v>12</v>
      </c>
      <c r="F173" s="3" t="s">
        <v>12</v>
      </c>
      <c r="G173" s="3" t="s">
        <v>12</v>
      </c>
      <c r="H173" s="3" t="s">
        <v>12</v>
      </c>
      <c r="I173" s="3" t="s">
        <v>12</v>
      </c>
      <c r="J173" s="3" t="s">
        <v>12</v>
      </c>
      <c r="K173" s="3" t="s">
        <v>32</v>
      </c>
      <c r="L173" s="3" t="s">
        <v>33</v>
      </c>
      <c r="M173" t="str">
        <f>VLOOKUP(B173,Sheet2!A:I,3,FALSE)</f>
        <v>Old Toll Road</v>
      </c>
      <c r="N173" t="str">
        <f>VLOOKUP(B173,Sheet2!A:I,6,FALSE)</f>
        <v>Huntly</v>
      </c>
      <c r="O173" t="str">
        <f>VLOOKUP(B173,Sheet2!A:I,7,FALSE)</f>
        <v>Aberdeenshire</v>
      </c>
      <c r="P173" t="str">
        <f>VLOOKUP(B173,Sheet2!A:I,8,FALSE)</f>
        <v>AB54 6JA</v>
      </c>
      <c r="Q173" t="str">
        <f>VLOOKUP(B173,Sheet2!A:I,9,FALSE)</f>
        <v>01466 792 501</v>
      </c>
    </row>
    <row r="174" spans="1:17" x14ac:dyDescent="0.25">
      <c r="A174" t="str">
        <f>VLOOKUP(B174,Sheet2!A:I,2,FALSE)</f>
        <v>MORAR MOTORS LIMITED</v>
      </c>
      <c r="B174" s="4">
        <v>90855</v>
      </c>
      <c r="C174" s="3" t="s">
        <v>12</v>
      </c>
      <c r="D174" s="3" t="s">
        <v>12</v>
      </c>
      <c r="E174" s="3" t="s">
        <v>12</v>
      </c>
      <c r="F174" s="3" t="s">
        <v>12</v>
      </c>
      <c r="G174" s="3" t="s">
        <v>12</v>
      </c>
      <c r="H174" s="3" t="s">
        <v>12</v>
      </c>
      <c r="I174" s="3" t="s">
        <v>12</v>
      </c>
      <c r="J174" s="3" t="s">
        <v>12</v>
      </c>
      <c r="K174" s="3" t="s">
        <v>16</v>
      </c>
      <c r="L174" s="3" t="s">
        <v>14</v>
      </c>
      <c r="M174" t="str">
        <f>VLOOKUP(B174,Sheet2!A:I,3,FALSE)</f>
        <v>Morar</v>
      </c>
      <c r="N174" t="str">
        <f>VLOOKUP(B174,Sheet2!A:I,6,FALSE)</f>
        <v>Mallaig</v>
      </c>
      <c r="O174" t="str">
        <f>VLOOKUP(B174,Sheet2!A:I,7,FALSE)</f>
        <v>Inverness-Shire</v>
      </c>
      <c r="P174" t="str">
        <f>VLOOKUP(B174,Sheet2!A:I,8,FALSE)</f>
        <v>PH40 4PA</v>
      </c>
      <c r="Q174" t="str">
        <f>VLOOKUP(B174,Sheet2!A:I,9,FALSE)</f>
        <v>01687 462118</v>
      </c>
    </row>
    <row r="175" spans="1:17" x14ac:dyDescent="0.25">
      <c r="A175" t="str">
        <f>VLOOKUP(B175,Sheet2!A:I,2,FALSE)</f>
        <v>C.C.R.S LIMITED</v>
      </c>
      <c r="B175" s="4">
        <v>90860</v>
      </c>
      <c r="C175" s="3" t="s">
        <v>12</v>
      </c>
      <c r="D175" s="3" t="s">
        <v>12</v>
      </c>
      <c r="E175" s="3" t="s">
        <v>11</v>
      </c>
      <c r="F175" s="3" t="s">
        <v>12</v>
      </c>
      <c r="G175" s="3" t="s">
        <v>12</v>
      </c>
      <c r="H175" s="3" t="s">
        <v>12</v>
      </c>
      <c r="I175" s="3" t="s">
        <v>11</v>
      </c>
      <c r="J175" s="3" t="s">
        <v>11</v>
      </c>
      <c r="K175" s="3" t="s">
        <v>36</v>
      </c>
      <c r="L175" s="3" t="s">
        <v>14</v>
      </c>
      <c r="M175" t="str">
        <f>VLOOKUP(B175,Sheet2!A:I,3,FALSE)</f>
        <v>Journeys End</v>
      </c>
      <c r="N175" t="str">
        <f>VLOOKUP(B175,Sheet2!A:I,6,FALSE)</f>
        <v>Bangor</v>
      </c>
      <c r="O175" t="str">
        <f>VLOOKUP(B175,Sheet2!A:I,7,FALSE)</f>
        <v>Co Down</v>
      </c>
      <c r="P175" t="str">
        <f>VLOOKUP(B175,Sheet2!A:I,8,FALSE)</f>
        <v>BT19 7QG</v>
      </c>
      <c r="Q175" t="str">
        <f>VLOOKUP(B175,Sheet2!A:I,9,FALSE)</f>
        <v>02891 450 200</v>
      </c>
    </row>
    <row r="176" spans="1:17" x14ac:dyDescent="0.25">
      <c r="A176" t="str">
        <f>VLOOKUP(B176,Sheet2!A:I,2,FALSE)</f>
        <v>STEWART'S GARAGE (DUNOON) LTD</v>
      </c>
      <c r="B176" s="4">
        <v>90861</v>
      </c>
      <c r="C176" s="3" t="s">
        <v>12</v>
      </c>
      <c r="D176" s="3" t="s">
        <v>12</v>
      </c>
      <c r="E176" s="3" t="s">
        <v>11</v>
      </c>
      <c r="F176" s="3" t="s">
        <v>11</v>
      </c>
      <c r="G176" s="3" t="s">
        <v>12</v>
      </c>
      <c r="H176" s="3" t="s">
        <v>12</v>
      </c>
      <c r="I176" s="3" t="s">
        <v>11</v>
      </c>
      <c r="J176" s="3" t="s">
        <v>11</v>
      </c>
      <c r="K176" s="3" t="s">
        <v>16</v>
      </c>
      <c r="L176" s="3" t="s">
        <v>14</v>
      </c>
      <c r="M176" t="str">
        <f>VLOOKUP(B176,Sheet2!A:I,3,FALSE)</f>
        <v>50 Wellington Street</v>
      </c>
      <c r="N176" t="str">
        <f>VLOOKUP(B176,Sheet2!A:I,6,FALSE)</f>
        <v>Dunoon</v>
      </c>
      <c r="O176" t="str">
        <f>VLOOKUP(B176,Sheet2!A:I,7,FALSE)</f>
        <v>Argyll</v>
      </c>
      <c r="P176" t="str">
        <f>VLOOKUP(B176,Sheet2!A:I,8,FALSE)</f>
        <v>PA23 7LA</v>
      </c>
      <c r="Q176" t="str">
        <f>VLOOKUP(B176,Sheet2!A:I,9,FALSE)</f>
        <v>01369 706 053</v>
      </c>
    </row>
    <row r="177" spans="1:17" x14ac:dyDescent="0.25">
      <c r="A177" t="str">
        <f>VLOOKUP(B177,Sheet2!A:I,2,FALSE)</f>
        <v>MANX AUTOMOBILE ASSISTANCE LIMITED</v>
      </c>
      <c r="B177" s="4">
        <v>90865</v>
      </c>
      <c r="C177" s="3" t="s">
        <v>12</v>
      </c>
      <c r="D177" s="3" t="s">
        <v>11</v>
      </c>
      <c r="E177" s="3" t="s">
        <v>12</v>
      </c>
      <c r="F177" s="3" t="s">
        <v>12</v>
      </c>
      <c r="G177" s="3" t="s">
        <v>12</v>
      </c>
      <c r="H177" s="3" t="s">
        <v>12</v>
      </c>
      <c r="I177" s="3" t="s">
        <v>11</v>
      </c>
      <c r="J177" s="3" t="s">
        <v>11</v>
      </c>
      <c r="K177" s="3" t="s">
        <v>20</v>
      </c>
      <c r="L177" s="3" t="s">
        <v>14</v>
      </c>
      <c r="M177" t="str">
        <f>VLOOKUP(B177,Sheet2!A:I,3,FALSE)</f>
        <v>Grass Holme</v>
      </c>
      <c r="N177" t="str">
        <f>VLOOKUP(B177,Sheet2!A:I,6,FALSE)</f>
        <v>Ballsalla</v>
      </c>
      <c r="O177" t="str">
        <f>VLOOKUP(B177,Sheet2!A:I,7,FALSE)</f>
        <v>Isle of Man</v>
      </c>
      <c r="P177" t="str">
        <f>VLOOKUP(B177,Sheet2!A:I,8,FALSE)</f>
        <v>IM9 3DH</v>
      </c>
      <c r="Q177" t="str">
        <f>VLOOKUP(B177,Sheet2!A:I,9,FALSE)</f>
        <v>01624 827 827</v>
      </c>
    </row>
    <row r="178" spans="1:17" x14ac:dyDescent="0.25">
      <c r="A178" t="str">
        <f>VLOOKUP(B178,Sheet2!A:I,2,FALSE)</f>
        <v>ST JUST GARAGE LTD</v>
      </c>
      <c r="B178" s="4">
        <v>90881</v>
      </c>
      <c r="C178" s="3" t="s">
        <v>12</v>
      </c>
      <c r="D178" s="3" t="s">
        <v>12</v>
      </c>
      <c r="E178" s="3" t="s">
        <v>12</v>
      </c>
      <c r="F178" s="3" t="s">
        <v>12</v>
      </c>
      <c r="G178" s="3" t="s">
        <v>12</v>
      </c>
      <c r="H178" s="3" t="s">
        <v>12</v>
      </c>
      <c r="I178" s="3" t="s">
        <v>11</v>
      </c>
      <c r="J178" s="3" t="s">
        <v>11</v>
      </c>
      <c r="K178" s="3" t="s">
        <v>20</v>
      </c>
      <c r="L178" s="3" t="s">
        <v>14</v>
      </c>
      <c r="M178" t="str">
        <f>VLOOKUP(B178,Sheet2!A:I,3,FALSE)</f>
        <v>Fore Street</v>
      </c>
      <c r="N178" t="str">
        <f>VLOOKUP(B178,Sheet2!A:I,6,FALSE)</f>
        <v>Penzance</v>
      </c>
      <c r="O178" t="str">
        <f>VLOOKUP(B178,Sheet2!A:I,7,FALSE)</f>
        <v>Cornwall</v>
      </c>
      <c r="P178" t="str">
        <f>VLOOKUP(B178,Sheet2!A:I,8,FALSE)</f>
        <v>TR19 7LJ</v>
      </c>
      <c r="Q178" t="str">
        <f>VLOOKUP(B178,Sheet2!A:I,9,FALSE)</f>
        <v>01736 788 086</v>
      </c>
    </row>
    <row r="179" spans="1:17" x14ac:dyDescent="0.25">
      <c r="A179" t="str">
        <f>VLOOKUP(B179,Sheet2!A:I,2,FALSE)</f>
        <v>ANGUS LAMBIE MOTOR ENGINEERS LIMITED</v>
      </c>
      <c r="B179" s="4">
        <v>90888</v>
      </c>
      <c r="C179" s="3" t="s">
        <v>12</v>
      </c>
      <c r="D179" s="3" t="s">
        <v>12</v>
      </c>
      <c r="E179" s="3" t="s">
        <v>12</v>
      </c>
      <c r="F179" s="3" t="s">
        <v>12</v>
      </c>
      <c r="G179" s="3" t="s">
        <v>12</v>
      </c>
      <c r="H179" s="3" t="s">
        <v>12</v>
      </c>
      <c r="I179" s="3" t="s">
        <v>11</v>
      </c>
      <c r="J179" s="3" t="s">
        <v>11</v>
      </c>
      <c r="K179" s="8" t="s">
        <v>19</v>
      </c>
      <c r="L179" s="3" t="s">
        <v>85</v>
      </c>
      <c r="M179" t="str">
        <f>VLOOKUP(B179,Sheet2!A:I,3,FALSE)</f>
        <v>Unit 11</v>
      </c>
      <c r="N179" t="str">
        <f>VLOOKUP(B179,Sheet2!A:I,6,FALSE)</f>
        <v>Brodick</v>
      </c>
      <c r="O179" t="str">
        <f>VLOOKUP(B179,Sheet2!A:I,7,FALSE)</f>
        <v>Isle of Arran</v>
      </c>
      <c r="P179" t="str">
        <f>VLOOKUP(B179,Sheet2!A:I,8,FALSE)</f>
        <v>KA27 8AU</v>
      </c>
      <c r="Q179" t="str">
        <f>VLOOKUP(B179,Sheet2!A:I,9,FALSE)</f>
        <v>01770 302 677</v>
      </c>
    </row>
    <row r="180" spans="1:17" x14ac:dyDescent="0.25">
      <c r="A180" t="str">
        <f>VLOOKUP(B180,Sheet2!A:I,2,FALSE)</f>
        <v>W &amp; J DUNCAN</v>
      </c>
      <c r="B180" s="4">
        <v>90899</v>
      </c>
      <c r="C180" s="3" t="s">
        <v>11</v>
      </c>
      <c r="D180" s="3" t="s">
        <v>11</v>
      </c>
      <c r="E180" s="3" t="s">
        <v>11</v>
      </c>
      <c r="F180" s="3" t="s">
        <v>11</v>
      </c>
      <c r="G180" s="3" t="s">
        <v>11</v>
      </c>
      <c r="H180" s="3" t="s">
        <v>11</v>
      </c>
      <c r="I180" s="3" t="s">
        <v>11</v>
      </c>
      <c r="J180" s="3" t="s">
        <v>11</v>
      </c>
      <c r="K180" s="3" t="s">
        <v>13</v>
      </c>
      <c r="L180" s="3" t="s">
        <v>13</v>
      </c>
      <c r="M180" t="str">
        <f>VLOOKUP(B180,Sheet2!A:I,3,FALSE)</f>
        <v>Mill Street Garage</v>
      </c>
      <c r="N180" t="str">
        <f>VLOOKUP(B180,Sheet2!A:I,6,FALSE)</f>
        <v>Rothesay</v>
      </c>
      <c r="O180" t="str">
        <f>VLOOKUP(B180,Sheet2!A:I,7,FALSE)</f>
        <v>Isle of Bute</v>
      </c>
      <c r="P180" t="str">
        <f>VLOOKUP(B180,Sheet2!A:I,8,FALSE)</f>
        <v>PA20 0EX</v>
      </c>
      <c r="Q180" t="str">
        <f>VLOOKUP(B180,Sheet2!A:I,9,FALSE)</f>
        <v>01700 503 094</v>
      </c>
    </row>
    <row r="181" spans="1:17" x14ac:dyDescent="0.25">
      <c r="A181" t="str">
        <f>VLOOKUP(B181,Sheet2!A:I,2,FALSE)</f>
        <v>RAVENSCROFT MOTOR COMPANY LIMITED</v>
      </c>
      <c r="B181" s="9">
        <v>90949</v>
      </c>
      <c r="C181" s="3" t="s">
        <v>11</v>
      </c>
      <c r="D181" s="3" t="s">
        <v>11</v>
      </c>
      <c r="E181" s="3" t="s">
        <v>11</v>
      </c>
      <c r="F181" s="3" t="s">
        <v>11</v>
      </c>
      <c r="G181" s="3" t="s">
        <v>11</v>
      </c>
      <c r="H181" s="3" t="s">
        <v>11</v>
      </c>
      <c r="I181" s="3" t="s">
        <v>11</v>
      </c>
      <c r="J181" s="3" t="s">
        <v>11</v>
      </c>
      <c r="K181" s="3" t="s">
        <v>13</v>
      </c>
      <c r="L181" s="3" t="s">
        <v>13</v>
      </c>
      <c r="M181" t="str">
        <f>VLOOKUP(B181,Sheet2!A:I,3,FALSE)</f>
        <v>Hollygrove Business Park</v>
      </c>
      <c r="N181" t="str">
        <f>VLOOKUP(B181,Sheet2!A:I,6,FALSE)</f>
        <v>Ringwood</v>
      </c>
      <c r="O181" t="str">
        <f>VLOOKUP(B181,Sheet2!A:I,7,FALSE)</f>
        <v>Hampshire</v>
      </c>
      <c r="P181" t="str">
        <f>VLOOKUP(B181,Sheet2!A:I,8,FALSE)</f>
        <v>BH24 2DB</v>
      </c>
      <c r="Q181" t="str">
        <f>VLOOKUP(B181,Sheet2!A:I,9,FALSE)</f>
        <v>01252 623 030</v>
      </c>
    </row>
    <row r="182" spans="1:17" x14ac:dyDescent="0.25">
      <c r="A182" t="str">
        <f>VLOOKUP(B182,Sheet2!A:I,2,FALSE)</f>
        <v>R K HORN LIMITED</v>
      </c>
      <c r="B182" s="4">
        <v>90954</v>
      </c>
      <c r="C182" s="12" t="s">
        <v>11</v>
      </c>
      <c r="D182" s="3" t="s">
        <v>11</v>
      </c>
      <c r="E182" s="3" t="s">
        <v>11</v>
      </c>
      <c r="F182" s="3" t="s">
        <v>11</v>
      </c>
      <c r="G182" s="3" t="s">
        <v>11</v>
      </c>
      <c r="H182" s="3" t="s">
        <v>11</v>
      </c>
      <c r="I182" s="3" t="s">
        <v>11</v>
      </c>
      <c r="J182" s="3" t="s">
        <v>11</v>
      </c>
      <c r="K182" s="3" t="s">
        <v>13</v>
      </c>
      <c r="L182" s="3" t="s">
        <v>13</v>
      </c>
      <c r="M182" t="str">
        <f>VLOOKUP(B182,Sheet2!A:I,3,FALSE)</f>
        <v>The Garage</v>
      </c>
      <c r="N182" t="str">
        <f>VLOOKUP(B182,Sheet2!A:I,6,FALSE)</f>
        <v>Millport</v>
      </c>
      <c r="O182" t="str">
        <f>VLOOKUP(B182,Sheet2!A:I,7,FALSE)</f>
        <v>Isle of Cumbrae</v>
      </c>
      <c r="P182" t="str">
        <f>VLOOKUP(B182,Sheet2!A:I,8,FALSE)</f>
        <v>KA28 0AL</v>
      </c>
      <c r="Q182" t="str">
        <f>VLOOKUP(B182,Sheet2!A:I,9,FALSE)</f>
        <v>01475 530 567</v>
      </c>
    </row>
    <row r="183" spans="1:17" x14ac:dyDescent="0.25">
      <c r="A183" t="str">
        <f>VLOOKUP(B183,Sheet2!A:I,2,FALSE)</f>
        <v>BURNSIDE GARAGE LTD</v>
      </c>
      <c r="B183" s="4">
        <v>90958</v>
      </c>
      <c r="C183" s="3" t="s">
        <v>12</v>
      </c>
      <c r="D183" s="3" t="s">
        <v>12</v>
      </c>
      <c r="E183" s="3" t="s">
        <v>11</v>
      </c>
      <c r="F183" s="3" t="s">
        <v>12</v>
      </c>
      <c r="G183" s="3" t="s">
        <v>12</v>
      </c>
      <c r="H183" s="3" t="s">
        <v>12</v>
      </c>
      <c r="I183" s="3" t="s">
        <v>11</v>
      </c>
      <c r="J183" s="3" t="s">
        <v>11</v>
      </c>
      <c r="K183" s="3" t="s">
        <v>53</v>
      </c>
      <c r="L183" s="3" t="s">
        <v>14</v>
      </c>
      <c r="M183" t="str">
        <f>VLOOKUP(B183,Sheet2!A:I,3,FALSE)</f>
        <v>Units 2 &amp; 3</v>
      </c>
      <c r="N183" t="str">
        <f>VLOOKUP(B183,Sheet2!A:I,6,FALSE)</f>
        <v>Coleraine</v>
      </c>
      <c r="O183" t="str">
        <f>VLOOKUP(B183,Sheet2!A:I,7,FALSE)</f>
        <v>Co Londonderry</v>
      </c>
      <c r="P183" t="str">
        <f>VLOOKUP(B183,Sheet2!A:I,8,FALSE)</f>
        <v>BT52 2NL</v>
      </c>
      <c r="Q183" t="str">
        <f>VLOOKUP(B183,Sheet2!A:I,9,FALSE)</f>
        <v>0844 414 2471</v>
      </c>
    </row>
    <row r="184" spans="1:17" x14ac:dyDescent="0.25">
      <c r="A184" t="str">
        <f>VLOOKUP(B184,Sheet2!A:I,2,FALSE)</f>
        <v>BALLYMENA RECOVERY SERVICE</v>
      </c>
      <c r="B184" s="4">
        <v>91006</v>
      </c>
      <c r="C184" s="3" t="s">
        <v>11</v>
      </c>
      <c r="D184" s="3" t="s">
        <v>11</v>
      </c>
      <c r="E184" s="3" t="s">
        <v>11</v>
      </c>
      <c r="F184" s="3" t="s">
        <v>11</v>
      </c>
      <c r="G184" s="3" t="s">
        <v>11</v>
      </c>
      <c r="H184" s="3" t="s">
        <v>11</v>
      </c>
      <c r="I184" s="3" t="s">
        <v>11</v>
      </c>
      <c r="J184" s="3" t="s">
        <v>11</v>
      </c>
      <c r="K184" s="3" t="s">
        <v>13</v>
      </c>
      <c r="L184" s="3" t="s">
        <v>13</v>
      </c>
      <c r="M184" t="str">
        <f>VLOOKUP(B184,Sheet2!A:I,3,FALSE)</f>
        <v>185 Raceview Road</v>
      </c>
      <c r="N184" t="str">
        <f>VLOOKUP(B184,Sheet2!A:I,6,FALSE)</f>
        <v>Ballymena</v>
      </c>
      <c r="O184" t="str">
        <f>VLOOKUP(B184,Sheet2!A:I,7,FALSE)</f>
        <v>Co Antrim</v>
      </c>
      <c r="P184" t="str">
        <f>VLOOKUP(B184,Sheet2!A:I,8,FALSE)</f>
        <v>BT42 4HY</v>
      </c>
      <c r="Q184" t="str">
        <f>VLOOKUP(B184,Sheet2!A:I,9,FALSE)</f>
        <v>028 2564 3590</v>
      </c>
    </row>
    <row r="185" spans="1:17" x14ac:dyDescent="0.25">
      <c r="A185" t="str">
        <f>VLOOKUP(B185,Sheet2!A:I,2,FALSE)</f>
        <v>HOUGH GREEN GARAGE LIMITED</v>
      </c>
      <c r="B185" s="9">
        <v>91007</v>
      </c>
      <c r="C185" s="3" t="s">
        <v>12</v>
      </c>
      <c r="D185" s="3" t="s">
        <v>12</v>
      </c>
      <c r="E185" s="3" t="s">
        <v>11</v>
      </c>
      <c r="F185" s="3" t="s">
        <v>12</v>
      </c>
      <c r="G185" s="3" t="s">
        <v>12</v>
      </c>
      <c r="H185" s="3" t="s">
        <v>12</v>
      </c>
      <c r="I185" s="3" t="s">
        <v>11</v>
      </c>
      <c r="J185" s="3" t="s">
        <v>11</v>
      </c>
      <c r="K185" s="3" t="s">
        <v>55</v>
      </c>
      <c r="L185" s="8" t="s">
        <v>56</v>
      </c>
      <c r="M185" t="str">
        <f>VLOOKUP(B185,Sheet2!A:I,3,FALSE)</f>
        <v>Pickerings Road</v>
      </c>
      <c r="N185" t="str">
        <f>VLOOKUP(B185,Sheet2!A:I,6,FALSE)</f>
        <v>Widnes</v>
      </c>
      <c r="O185" t="str">
        <f>VLOOKUP(B185,Sheet2!A:I,7,FALSE)</f>
        <v>Cheshire</v>
      </c>
      <c r="P185" t="str">
        <f>VLOOKUP(B185,Sheet2!A:I,8,FALSE)</f>
        <v>WA8 8XW</v>
      </c>
      <c r="Q185" t="str">
        <f>VLOOKUP(B185,Sheet2!A:I,9,FALSE)</f>
        <v>0845 519 2050</v>
      </c>
    </row>
    <row r="186" spans="1:17" x14ac:dyDescent="0.25">
      <c r="A186" t="str">
        <f>VLOOKUP(B186,Sheet2!A:I,2,FALSE)</f>
        <v>F.A.M. ENGINEERING LTD</v>
      </c>
      <c r="B186" s="9">
        <v>91069</v>
      </c>
      <c r="C186" s="3" t="s">
        <v>12</v>
      </c>
      <c r="D186" s="3" t="s">
        <v>12</v>
      </c>
      <c r="E186" s="3" t="s">
        <v>11</v>
      </c>
      <c r="F186" s="3" t="s">
        <v>11</v>
      </c>
      <c r="G186" s="3" t="s">
        <v>12</v>
      </c>
      <c r="H186" s="3" t="s">
        <v>12</v>
      </c>
      <c r="I186" s="3" t="s">
        <v>11</v>
      </c>
      <c r="J186" s="3" t="s">
        <v>11</v>
      </c>
      <c r="K186" s="3" t="s">
        <v>16</v>
      </c>
      <c r="L186" s="3" t="s">
        <v>14</v>
      </c>
      <c r="M186" t="str">
        <f>VLOOKUP(B186,Sheet2!A:I,3,FALSE)</f>
        <v>Holly Bank Industrial Estate</v>
      </c>
      <c r="N186" t="str">
        <f>VLOOKUP(B186,Sheet2!A:I,6,FALSE)</f>
        <v>Radcliffe</v>
      </c>
      <c r="O186" t="str">
        <f>VLOOKUP(B186,Sheet2!A:I,7,FALSE)</f>
        <v>Manchester</v>
      </c>
      <c r="P186" t="str">
        <f>VLOOKUP(B186,Sheet2!A:I,8,FALSE)</f>
        <v>M26 3SY</v>
      </c>
      <c r="Q186" t="str">
        <f>VLOOKUP(B186,Sheet2!A:I,9,FALSE)</f>
        <v>0161 724 6843</v>
      </c>
    </row>
    <row r="187" spans="1:17" x14ac:dyDescent="0.25">
      <c r="A187" t="str">
        <f>VLOOKUP(B187,Sheet2!A:I,2,FALSE)</f>
        <v>STAG LANE MOTORS</v>
      </c>
      <c r="B187" s="4">
        <v>91147</v>
      </c>
      <c r="C187" s="3" t="s">
        <v>12</v>
      </c>
      <c r="D187" s="3" t="s">
        <v>12</v>
      </c>
      <c r="E187" s="3" t="s">
        <v>12</v>
      </c>
      <c r="F187" s="3" t="s">
        <v>12</v>
      </c>
      <c r="G187" s="3" t="s">
        <v>12</v>
      </c>
      <c r="H187" s="3" t="s">
        <v>12</v>
      </c>
      <c r="I187" s="3" t="s">
        <v>11</v>
      </c>
      <c r="J187" s="3" t="s">
        <v>11</v>
      </c>
      <c r="K187" s="3" t="s">
        <v>16</v>
      </c>
      <c r="L187" s="3" t="s">
        <v>14</v>
      </c>
      <c r="M187" t="str">
        <f>VLOOKUP(B187,Sheet2!A:I,3,FALSE)</f>
        <v>Stag Lane</v>
      </c>
      <c r="N187" t="str">
        <f>VLOOKUP(B187,Sheet2!A:I,6,FALSE)</f>
        <v>Newport</v>
      </c>
      <c r="O187" t="str">
        <f>VLOOKUP(B187,Sheet2!A:I,7,FALSE)</f>
        <v>Isle of Wight</v>
      </c>
      <c r="P187" t="str">
        <f>VLOOKUP(B187,Sheet2!A:I,8,FALSE)</f>
        <v>PO30 5TR</v>
      </c>
      <c r="Q187" t="str">
        <f>VLOOKUP(B187,Sheet2!A:I,9,FALSE)</f>
        <v>01983 522 443</v>
      </c>
    </row>
    <row r="188" spans="1:17" x14ac:dyDescent="0.25">
      <c r="A188" t="str">
        <f>VLOOKUP(B188,Sheet2!A:I,2,FALSE)</f>
        <v>MODURON MAETHLU MOTORS LIMITED</v>
      </c>
      <c r="B188" s="4">
        <v>91150</v>
      </c>
      <c r="C188" s="3" t="s">
        <v>12</v>
      </c>
      <c r="D188" s="3" t="s">
        <v>11</v>
      </c>
      <c r="E188" s="3" t="s">
        <v>11</v>
      </c>
      <c r="F188" s="3" t="s">
        <v>11</v>
      </c>
      <c r="G188" s="3" t="s">
        <v>11</v>
      </c>
      <c r="H188" s="3" t="s">
        <v>11</v>
      </c>
      <c r="I188" s="3" t="s">
        <v>11</v>
      </c>
      <c r="J188" s="3" t="s">
        <v>11</v>
      </c>
      <c r="K188" s="3" t="s">
        <v>13</v>
      </c>
      <c r="L188" s="3" t="s">
        <v>13</v>
      </c>
      <c r="M188" t="str">
        <f>VLOOKUP(B188,Sheet2!A:I,3,FALSE)</f>
        <v>Unit 10-15 Mona Industrial Park</v>
      </c>
      <c r="N188" t="str">
        <f>VLOOKUP(B188,Sheet2!A:I,6,FALSE)</f>
        <v>Holyhead</v>
      </c>
      <c r="O188" t="str">
        <f>VLOOKUP(B188,Sheet2!A:I,7,FALSE)</f>
        <v>Wales</v>
      </c>
      <c r="P188" t="str">
        <f>VLOOKUP(B188,Sheet2!A:I,8,FALSE)</f>
        <v>LL65 4RJ</v>
      </c>
      <c r="Q188" t="str">
        <f>VLOOKUP(B188,Sheet2!A:I,9,FALSE)</f>
        <v>01248 722 270</v>
      </c>
    </row>
    <row r="189" spans="1:17" x14ac:dyDescent="0.25">
      <c r="A189" t="str">
        <f>VLOOKUP(B189,Sheet2!A:I,2,FALSE)</f>
        <v>G BANNERMAN (TAIN) LIMITED</v>
      </c>
      <c r="B189" s="4">
        <v>91490</v>
      </c>
      <c r="C189" s="3" t="s">
        <v>12</v>
      </c>
      <c r="D189" s="3" t="s">
        <v>12</v>
      </c>
      <c r="E189" s="3" t="s">
        <v>12</v>
      </c>
      <c r="F189" s="3" t="s">
        <v>12</v>
      </c>
      <c r="G189" s="3" t="s">
        <v>12</v>
      </c>
      <c r="H189" s="3" t="s">
        <v>12</v>
      </c>
      <c r="I189" s="3" t="s">
        <v>12</v>
      </c>
      <c r="J189" s="3" t="s">
        <v>11</v>
      </c>
      <c r="K189" s="3" t="s">
        <v>18</v>
      </c>
      <c r="L189" s="3" t="s">
        <v>34</v>
      </c>
      <c r="M189" t="str">
        <f>VLOOKUP(B189,Sheet2!A:I,3,FALSE)</f>
        <v>Shore Road</v>
      </c>
      <c r="N189" t="str">
        <f>VLOOKUP(B189,Sheet2!A:I,6,FALSE)</f>
        <v>Tain</v>
      </c>
      <c r="O189" t="str">
        <f>VLOOKUP(B189,Sheet2!A:I,7,FALSE)</f>
        <v>Ross-Shire</v>
      </c>
      <c r="P189" t="str">
        <f>VLOOKUP(B189,Sheet2!A:I,8,FALSE)</f>
        <v>IV19 1EH</v>
      </c>
      <c r="Q189" t="str">
        <f>VLOOKUP(B189,Sheet2!A:I,9,FALSE)</f>
        <v>01862 892 480</v>
      </c>
    </row>
    <row r="190" spans="1:17" x14ac:dyDescent="0.25">
      <c r="A190" t="str">
        <f>VLOOKUP(B190,Sheet2!A:I,2,FALSE)</f>
        <v>R.R.S RECOVERY</v>
      </c>
      <c r="B190" s="9">
        <v>91959</v>
      </c>
      <c r="C190" s="3" t="s">
        <v>12</v>
      </c>
      <c r="D190" s="3" t="s">
        <v>11</v>
      </c>
      <c r="E190" s="3" t="s">
        <v>11</v>
      </c>
      <c r="F190" s="3" t="s">
        <v>11</v>
      </c>
      <c r="G190" s="3" t="s">
        <v>15</v>
      </c>
      <c r="H190" s="3" t="s">
        <v>12</v>
      </c>
      <c r="I190" s="3" t="s">
        <v>11</v>
      </c>
      <c r="J190" s="3" t="s">
        <v>11</v>
      </c>
      <c r="K190" s="3" t="s">
        <v>89</v>
      </c>
      <c r="L190" s="3" t="s">
        <v>89</v>
      </c>
      <c r="M190" t="str">
        <f>VLOOKUP(B190,Sheet2!A:I,3,FALSE)</f>
        <v>Derwent Valley Industrial Estate</v>
      </c>
      <c r="N190" t="str">
        <f>VLOOKUP(B190,Sheet2!A:I,6,FALSE)</f>
        <v>York</v>
      </c>
      <c r="O190" t="str">
        <f>VLOOKUP(B190,Sheet2!A:I,7,FALSE)</f>
        <v>North Yorkshire</v>
      </c>
      <c r="P190" t="str">
        <f>VLOOKUP(B190,Sheet2!A:I,8,FALSE)</f>
        <v>YO19 5PD</v>
      </c>
      <c r="Q190" t="str">
        <f>VLOOKUP(B190,Sheet2!A:I,9,FALSE)</f>
        <v>01904 481 753</v>
      </c>
    </row>
    <row r="191" spans="1:17" x14ac:dyDescent="0.25">
      <c r="A191" t="str">
        <f>VLOOKUP(B191,Sheet2!A:I,2,FALSE)</f>
        <v>TONKIN RECOVERY LIMITED</v>
      </c>
      <c r="B191" s="4">
        <v>94185</v>
      </c>
      <c r="C191" s="3" t="s">
        <v>12</v>
      </c>
      <c r="D191" s="3" t="s">
        <v>12</v>
      </c>
      <c r="E191" s="3" t="s">
        <v>12</v>
      </c>
      <c r="F191" s="3" t="s">
        <v>12</v>
      </c>
      <c r="G191" s="3" t="s">
        <v>12</v>
      </c>
      <c r="H191" s="3" t="s">
        <v>12</v>
      </c>
      <c r="I191" s="3" t="s">
        <v>11</v>
      </c>
      <c r="J191" s="3" t="s">
        <v>11</v>
      </c>
      <c r="K191" s="3" t="s">
        <v>54</v>
      </c>
      <c r="L191" s="8" t="s">
        <v>31</v>
      </c>
      <c r="M191" t="str">
        <f>VLOOKUP(B191,Sheet2!A:I,3,FALSE)</f>
        <v>77 Fore Street</v>
      </c>
      <c r="N191" t="str">
        <f>VLOOKUP(B191,Sheet2!A:I,6,FALSE)</f>
        <v>St Austell</v>
      </c>
      <c r="O191" t="str">
        <f>VLOOKUP(B191,Sheet2!A:I,7,FALSE)</f>
        <v>Cornwall</v>
      </c>
      <c r="P191" t="str">
        <f>VLOOKUP(B191,Sheet2!A:I,8,FALSE)</f>
        <v>PL26 8PD</v>
      </c>
      <c r="Q191" t="str">
        <f>VLOOKUP(B191,Sheet2!A:I,9,FALSE)</f>
        <v>01726 850 860</v>
      </c>
    </row>
  </sheetData>
  <sortState ref="B2:M191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C0F1-DE13-44F8-986D-1C5B571079ED}">
  <dimension ref="A1:I319"/>
  <sheetViews>
    <sheetView workbookViewId="0">
      <selection sqref="A1:I1048576"/>
    </sheetView>
  </sheetViews>
  <sheetFormatPr defaultRowHeight="15" x14ac:dyDescent="0.25"/>
  <cols>
    <col min="1" max="1" width="9.140625" style="25"/>
    <col min="2" max="2" width="47.85546875" style="25" bestFit="1" customWidth="1"/>
    <col min="3" max="3" width="33" style="25" customWidth="1"/>
    <col min="4" max="4" width="30.140625" style="25" customWidth="1"/>
    <col min="5" max="5" width="27.28515625" style="25" customWidth="1"/>
    <col min="6" max="6" width="16.7109375" style="25" customWidth="1"/>
    <col min="7" max="7" width="17.42578125" style="25" customWidth="1"/>
    <col min="8" max="8" width="10.5703125" style="25" customWidth="1"/>
    <col min="9" max="9" width="12.85546875" style="25" customWidth="1"/>
  </cols>
  <sheetData>
    <row r="1" spans="1:9" ht="36" x14ac:dyDescent="0.25">
      <c r="A1" s="13" t="s">
        <v>91</v>
      </c>
      <c r="B1" s="13" t="s">
        <v>95</v>
      </c>
      <c r="C1" s="13" t="s">
        <v>287</v>
      </c>
      <c r="D1" s="13" t="s">
        <v>471</v>
      </c>
      <c r="E1" s="13" t="s">
        <v>576</v>
      </c>
      <c r="F1" s="13" t="s">
        <v>586</v>
      </c>
      <c r="G1" s="13" t="s">
        <v>766</v>
      </c>
      <c r="H1" s="13" t="s">
        <v>861</v>
      </c>
      <c r="I1" s="52" t="s">
        <v>1053</v>
      </c>
    </row>
    <row r="2" spans="1:9" x14ac:dyDescent="0.25">
      <c r="A2" s="14">
        <v>90097</v>
      </c>
      <c r="B2" s="26" t="s">
        <v>96</v>
      </c>
      <c r="C2" s="26" t="s">
        <v>288</v>
      </c>
      <c r="D2" s="44" t="s">
        <v>472</v>
      </c>
      <c r="E2" s="44"/>
      <c r="F2" s="44" t="s">
        <v>587</v>
      </c>
      <c r="G2" s="44" t="s">
        <v>767</v>
      </c>
      <c r="H2" s="26" t="s">
        <v>862</v>
      </c>
      <c r="I2" s="53" t="s">
        <v>1054</v>
      </c>
    </row>
    <row r="3" spans="1:9" x14ac:dyDescent="0.25">
      <c r="A3" s="15">
        <v>90021</v>
      </c>
      <c r="B3" s="27" t="s">
        <v>97</v>
      </c>
      <c r="C3" s="29" t="s">
        <v>289</v>
      </c>
      <c r="D3" s="38"/>
      <c r="E3" s="38"/>
      <c r="F3" s="29" t="s">
        <v>588</v>
      </c>
      <c r="G3" s="29" t="s">
        <v>768</v>
      </c>
      <c r="H3" s="29" t="s">
        <v>863</v>
      </c>
      <c r="I3" s="29" t="s">
        <v>1055</v>
      </c>
    </row>
    <row r="4" spans="1:9" x14ac:dyDescent="0.25">
      <c r="A4" s="14">
        <v>90023</v>
      </c>
      <c r="B4" s="28" t="s">
        <v>98</v>
      </c>
      <c r="C4" s="26" t="s">
        <v>290</v>
      </c>
      <c r="D4" s="44" t="s">
        <v>473</v>
      </c>
      <c r="E4" s="44"/>
      <c r="F4" s="26" t="s">
        <v>589</v>
      </c>
      <c r="G4" s="26" t="s">
        <v>769</v>
      </c>
      <c r="H4" s="26" t="s">
        <v>864</v>
      </c>
      <c r="I4" s="26" t="s">
        <v>1056</v>
      </c>
    </row>
    <row r="5" spans="1:9" x14ac:dyDescent="0.25">
      <c r="A5" s="15">
        <v>90103</v>
      </c>
      <c r="B5" s="29" t="s">
        <v>99</v>
      </c>
      <c r="C5" s="29" t="s">
        <v>291</v>
      </c>
      <c r="D5" s="38" t="s">
        <v>474</v>
      </c>
      <c r="E5" s="38" t="s">
        <v>577</v>
      </c>
      <c r="F5" s="29" t="s">
        <v>590</v>
      </c>
      <c r="G5" s="29" t="s">
        <v>770</v>
      </c>
      <c r="H5" s="29" t="s">
        <v>865</v>
      </c>
      <c r="I5" s="29" t="s">
        <v>1057</v>
      </c>
    </row>
    <row r="6" spans="1:9" x14ac:dyDescent="0.25">
      <c r="A6" s="15">
        <v>90013</v>
      </c>
      <c r="B6" s="30" t="s">
        <v>100</v>
      </c>
      <c r="C6" s="29" t="s">
        <v>292</v>
      </c>
      <c r="D6" s="38" t="s">
        <v>475</v>
      </c>
      <c r="E6" s="38" t="s">
        <v>578</v>
      </c>
      <c r="F6" s="38" t="s">
        <v>591</v>
      </c>
      <c r="G6" s="29" t="s">
        <v>771</v>
      </c>
      <c r="H6" s="29" t="s">
        <v>866</v>
      </c>
      <c r="I6" s="29" t="s">
        <v>1058</v>
      </c>
    </row>
    <row r="7" spans="1:9" x14ac:dyDescent="0.25">
      <c r="A7" s="16">
        <v>90117</v>
      </c>
      <c r="B7" s="31" t="s">
        <v>101</v>
      </c>
      <c r="C7" s="31" t="s">
        <v>293</v>
      </c>
      <c r="D7" s="45"/>
      <c r="E7" s="45"/>
      <c r="F7" s="31" t="s">
        <v>592</v>
      </c>
      <c r="G7" s="31" t="s">
        <v>772</v>
      </c>
      <c r="H7" s="31" t="s">
        <v>867</v>
      </c>
      <c r="I7" s="31" t="s">
        <v>1059</v>
      </c>
    </row>
    <row r="8" spans="1:9" x14ac:dyDescent="0.25">
      <c r="A8" s="14">
        <v>90125</v>
      </c>
      <c r="B8" s="28" t="s">
        <v>102</v>
      </c>
      <c r="C8" s="26" t="s">
        <v>294</v>
      </c>
      <c r="D8" s="26" t="s">
        <v>476</v>
      </c>
      <c r="E8" s="26"/>
      <c r="F8" s="26" t="s">
        <v>593</v>
      </c>
      <c r="G8" s="26" t="s">
        <v>773</v>
      </c>
      <c r="H8" s="26" t="s">
        <v>868</v>
      </c>
      <c r="I8" s="26" t="s">
        <v>1060</v>
      </c>
    </row>
    <row r="9" spans="1:9" x14ac:dyDescent="0.25">
      <c r="A9" s="15">
        <v>90002</v>
      </c>
      <c r="B9" s="29" t="s">
        <v>103</v>
      </c>
      <c r="C9" s="29" t="s">
        <v>295</v>
      </c>
      <c r="D9" s="29" t="s">
        <v>477</v>
      </c>
      <c r="E9" s="29"/>
      <c r="F9" s="29" t="s">
        <v>594</v>
      </c>
      <c r="G9" s="29" t="s">
        <v>774</v>
      </c>
      <c r="H9" s="29" t="s">
        <v>869</v>
      </c>
      <c r="I9" s="29" t="s">
        <v>1061</v>
      </c>
    </row>
    <row r="10" spans="1:9" x14ac:dyDescent="0.25">
      <c r="A10" s="15">
        <v>90060</v>
      </c>
      <c r="B10" s="29" t="s">
        <v>104</v>
      </c>
      <c r="C10" s="29" t="s">
        <v>296</v>
      </c>
      <c r="D10" s="29" t="s">
        <v>478</v>
      </c>
      <c r="E10" s="29"/>
      <c r="F10" s="29" t="s">
        <v>595</v>
      </c>
      <c r="G10" s="29" t="s">
        <v>775</v>
      </c>
      <c r="H10" s="29" t="s">
        <v>870</v>
      </c>
      <c r="I10" s="29" t="s">
        <v>1062</v>
      </c>
    </row>
    <row r="11" spans="1:9" x14ac:dyDescent="0.25">
      <c r="A11" s="15">
        <v>90508</v>
      </c>
      <c r="B11" s="29" t="s">
        <v>105</v>
      </c>
      <c r="C11" s="29" t="s">
        <v>297</v>
      </c>
      <c r="D11" s="29"/>
      <c r="E11" s="38"/>
      <c r="F11" s="29" t="s">
        <v>596</v>
      </c>
      <c r="G11" s="29" t="s">
        <v>776</v>
      </c>
      <c r="H11" s="29" t="s">
        <v>871</v>
      </c>
      <c r="I11" s="29" t="s">
        <v>1063</v>
      </c>
    </row>
    <row r="12" spans="1:9" x14ac:dyDescent="0.25">
      <c r="A12" s="15">
        <v>90015</v>
      </c>
      <c r="B12" s="30" t="s">
        <v>106</v>
      </c>
      <c r="C12" s="29" t="s">
        <v>298</v>
      </c>
      <c r="D12" s="29" t="s">
        <v>479</v>
      </c>
      <c r="E12" s="29"/>
      <c r="F12" s="29" t="s">
        <v>597</v>
      </c>
      <c r="G12" s="29" t="s">
        <v>777</v>
      </c>
      <c r="H12" s="29" t="s">
        <v>872</v>
      </c>
      <c r="I12" s="54" t="s">
        <v>298</v>
      </c>
    </row>
    <row r="13" spans="1:9" x14ac:dyDescent="0.25">
      <c r="A13" s="15">
        <v>90062</v>
      </c>
      <c r="B13" s="30" t="s">
        <v>107</v>
      </c>
      <c r="C13" s="29" t="s">
        <v>299</v>
      </c>
      <c r="D13" s="29"/>
      <c r="E13" s="29"/>
      <c r="F13" s="29" t="s">
        <v>598</v>
      </c>
      <c r="G13" s="29" t="s">
        <v>778</v>
      </c>
      <c r="H13" s="29" t="s">
        <v>873</v>
      </c>
      <c r="I13" s="29" t="s">
        <v>1064</v>
      </c>
    </row>
    <row r="14" spans="1:9" x14ac:dyDescent="0.25">
      <c r="A14" s="15">
        <v>90733</v>
      </c>
      <c r="B14" s="30" t="s">
        <v>108</v>
      </c>
      <c r="C14" s="29" t="s">
        <v>300</v>
      </c>
      <c r="D14" s="38"/>
      <c r="E14" s="38"/>
      <c r="F14" s="29" t="s">
        <v>599</v>
      </c>
      <c r="G14" s="29" t="s">
        <v>779</v>
      </c>
      <c r="H14" s="29" t="s">
        <v>874</v>
      </c>
      <c r="I14" s="29" t="s">
        <v>1065</v>
      </c>
    </row>
    <row r="15" spans="1:9" x14ac:dyDescent="0.25">
      <c r="A15" s="15">
        <v>90799</v>
      </c>
      <c r="B15" s="29" t="s">
        <v>109</v>
      </c>
      <c r="C15" s="29" t="s">
        <v>301</v>
      </c>
      <c r="D15" s="29"/>
      <c r="E15" s="29"/>
      <c r="F15" s="29" t="s">
        <v>600</v>
      </c>
      <c r="G15" s="29" t="s">
        <v>780</v>
      </c>
      <c r="H15" s="29" t="s">
        <v>875</v>
      </c>
      <c r="I15" s="29" t="s">
        <v>1066</v>
      </c>
    </row>
    <row r="16" spans="1:9" x14ac:dyDescent="0.25">
      <c r="A16" s="15">
        <v>90586</v>
      </c>
      <c r="B16" s="29" t="s">
        <v>110</v>
      </c>
      <c r="C16" s="29" t="s">
        <v>302</v>
      </c>
      <c r="D16" s="29"/>
      <c r="E16" s="29"/>
      <c r="F16" s="29" t="s">
        <v>601</v>
      </c>
      <c r="G16" s="29" t="s">
        <v>781</v>
      </c>
      <c r="H16" s="29" t="s">
        <v>876</v>
      </c>
      <c r="I16" s="29" t="s">
        <v>1067</v>
      </c>
    </row>
    <row r="17" spans="1:9" x14ac:dyDescent="0.25">
      <c r="A17" s="15">
        <v>90047</v>
      </c>
      <c r="B17" s="32" t="s">
        <v>111</v>
      </c>
      <c r="C17" s="38" t="s">
        <v>303</v>
      </c>
      <c r="D17" s="29" t="s">
        <v>480</v>
      </c>
      <c r="E17" s="48"/>
      <c r="F17" s="29" t="s">
        <v>602</v>
      </c>
      <c r="G17" s="29" t="s">
        <v>782</v>
      </c>
      <c r="H17" s="50" t="s">
        <v>877</v>
      </c>
      <c r="I17" s="29" t="s">
        <v>1068</v>
      </c>
    </row>
    <row r="18" spans="1:9" x14ac:dyDescent="0.25">
      <c r="A18" s="14">
        <v>90269</v>
      </c>
      <c r="B18" s="28" t="s">
        <v>112</v>
      </c>
      <c r="C18" s="26" t="s">
        <v>304</v>
      </c>
      <c r="D18" s="26"/>
      <c r="E18" s="26"/>
      <c r="F18" s="26" t="s">
        <v>603</v>
      </c>
      <c r="G18" s="26" t="s">
        <v>783</v>
      </c>
      <c r="H18" s="26" t="s">
        <v>878</v>
      </c>
      <c r="I18" s="26" t="s">
        <v>1069</v>
      </c>
    </row>
    <row r="19" spans="1:9" x14ac:dyDescent="0.25">
      <c r="A19" s="15">
        <v>90888</v>
      </c>
      <c r="B19" s="30" t="s">
        <v>113</v>
      </c>
      <c r="C19" s="29" t="s">
        <v>305</v>
      </c>
      <c r="D19" s="29" t="s">
        <v>481</v>
      </c>
      <c r="E19" s="29"/>
      <c r="F19" s="29" t="s">
        <v>604</v>
      </c>
      <c r="G19" s="29" t="s">
        <v>784</v>
      </c>
      <c r="H19" s="29" t="s">
        <v>879</v>
      </c>
      <c r="I19" s="29" t="s">
        <v>1070</v>
      </c>
    </row>
    <row r="20" spans="1:9" x14ac:dyDescent="0.25">
      <c r="A20" s="15">
        <v>90848</v>
      </c>
      <c r="B20" s="30" t="s">
        <v>114</v>
      </c>
      <c r="C20" s="29" t="s">
        <v>306</v>
      </c>
      <c r="D20" s="29"/>
      <c r="E20" s="29"/>
      <c r="F20" s="29" t="s">
        <v>605</v>
      </c>
      <c r="G20" s="29" t="s">
        <v>785</v>
      </c>
      <c r="H20" s="29" t="s">
        <v>880</v>
      </c>
      <c r="I20" s="29" t="s">
        <v>1071</v>
      </c>
    </row>
    <row r="21" spans="1:9" x14ac:dyDescent="0.25">
      <c r="A21" s="15">
        <v>90032</v>
      </c>
      <c r="B21" s="30" t="s">
        <v>115</v>
      </c>
      <c r="C21" s="29" t="s">
        <v>307</v>
      </c>
      <c r="D21" s="38" t="s">
        <v>482</v>
      </c>
      <c r="E21" s="38"/>
      <c r="F21" s="29" t="s">
        <v>606</v>
      </c>
      <c r="G21" s="29" t="s">
        <v>786</v>
      </c>
      <c r="H21" s="29" t="s">
        <v>881</v>
      </c>
      <c r="I21" s="29" t="s">
        <v>1072</v>
      </c>
    </row>
    <row r="22" spans="1:9" x14ac:dyDescent="0.25">
      <c r="A22" s="15">
        <v>90566</v>
      </c>
      <c r="B22" s="30" t="s">
        <v>116</v>
      </c>
      <c r="C22" s="29" t="s">
        <v>308</v>
      </c>
      <c r="D22" s="38"/>
      <c r="E22" s="38"/>
      <c r="F22" s="29" t="s">
        <v>607</v>
      </c>
      <c r="G22" s="29" t="s">
        <v>787</v>
      </c>
      <c r="H22" s="29" t="s">
        <v>882</v>
      </c>
      <c r="I22" s="29" t="s">
        <v>1073</v>
      </c>
    </row>
    <row r="23" spans="1:9" x14ac:dyDescent="0.25">
      <c r="A23" s="15">
        <v>90178</v>
      </c>
      <c r="B23" s="30" t="s">
        <v>117</v>
      </c>
      <c r="C23" s="29" t="s">
        <v>309</v>
      </c>
      <c r="D23" s="29" t="s">
        <v>483</v>
      </c>
      <c r="E23" s="29"/>
      <c r="F23" s="29" t="s">
        <v>608</v>
      </c>
      <c r="G23" s="29" t="s">
        <v>788</v>
      </c>
      <c r="H23" s="29" t="s">
        <v>883</v>
      </c>
      <c r="I23" s="29" t="s">
        <v>1074</v>
      </c>
    </row>
    <row r="24" spans="1:9" x14ac:dyDescent="0.25">
      <c r="A24" s="15">
        <v>90130</v>
      </c>
      <c r="B24" s="30" t="s">
        <v>118</v>
      </c>
      <c r="C24" s="29" t="s">
        <v>310</v>
      </c>
      <c r="D24" s="29"/>
      <c r="E24" s="38"/>
      <c r="F24" s="38" t="s">
        <v>609</v>
      </c>
      <c r="G24" s="29" t="s">
        <v>789</v>
      </c>
      <c r="H24" s="29" t="s">
        <v>884</v>
      </c>
      <c r="I24" s="29" t="s">
        <v>1075</v>
      </c>
    </row>
    <row r="25" spans="1:9" x14ac:dyDescent="0.25">
      <c r="A25" s="15">
        <v>90067</v>
      </c>
      <c r="B25" s="30" t="s">
        <v>119</v>
      </c>
      <c r="C25" s="29" t="s">
        <v>311</v>
      </c>
      <c r="D25" s="38"/>
      <c r="E25" s="38"/>
      <c r="F25" s="29" t="s">
        <v>610</v>
      </c>
      <c r="G25" s="29" t="s">
        <v>789</v>
      </c>
      <c r="H25" s="29" t="s">
        <v>885</v>
      </c>
      <c r="I25" s="54" t="s">
        <v>1076</v>
      </c>
    </row>
    <row r="26" spans="1:9" x14ac:dyDescent="0.25">
      <c r="A26" s="15">
        <v>90095</v>
      </c>
      <c r="B26" s="29" t="s">
        <v>120</v>
      </c>
      <c r="C26" s="29" t="s">
        <v>312</v>
      </c>
      <c r="D26" s="38"/>
      <c r="E26" s="38"/>
      <c r="F26" s="38" t="s">
        <v>611</v>
      </c>
      <c r="G26" s="38" t="s">
        <v>790</v>
      </c>
      <c r="H26" s="29" t="s">
        <v>886</v>
      </c>
      <c r="I26" s="54" t="s">
        <v>1077</v>
      </c>
    </row>
    <row r="27" spans="1:9" x14ac:dyDescent="0.25">
      <c r="A27" s="15">
        <v>90090</v>
      </c>
      <c r="B27" s="30" t="s">
        <v>121</v>
      </c>
      <c r="C27" s="29" t="s">
        <v>313</v>
      </c>
      <c r="D27" s="29" t="s">
        <v>484</v>
      </c>
      <c r="E27" s="29"/>
      <c r="F27" s="29" t="s">
        <v>612</v>
      </c>
      <c r="G27" s="29" t="s">
        <v>791</v>
      </c>
      <c r="H27" s="29" t="s">
        <v>887</v>
      </c>
      <c r="I27" s="29" t="s">
        <v>1078</v>
      </c>
    </row>
    <row r="28" spans="1:9" x14ac:dyDescent="0.25">
      <c r="A28" s="15">
        <v>90109</v>
      </c>
      <c r="B28" s="30" t="s">
        <v>122</v>
      </c>
      <c r="C28" s="29" t="s">
        <v>314</v>
      </c>
      <c r="D28" s="29" t="s">
        <v>485</v>
      </c>
      <c r="E28" s="29"/>
      <c r="F28" s="29" t="s">
        <v>613</v>
      </c>
      <c r="G28" s="29" t="s">
        <v>792</v>
      </c>
      <c r="H28" s="29" t="s">
        <v>888</v>
      </c>
      <c r="I28" s="29" t="s">
        <v>1079</v>
      </c>
    </row>
    <row r="29" spans="1:9" x14ac:dyDescent="0.25">
      <c r="A29" s="15">
        <v>91006</v>
      </c>
      <c r="B29" s="30" t="s">
        <v>123</v>
      </c>
      <c r="C29" s="29" t="s">
        <v>315</v>
      </c>
      <c r="D29" s="29"/>
      <c r="E29" s="29"/>
      <c r="F29" s="29" t="s">
        <v>614</v>
      </c>
      <c r="G29" s="29" t="s">
        <v>793</v>
      </c>
      <c r="H29" s="29" t="s">
        <v>889</v>
      </c>
      <c r="I29" s="29" t="s">
        <v>1080</v>
      </c>
    </row>
    <row r="30" spans="1:9" x14ac:dyDescent="0.25">
      <c r="A30" s="15">
        <v>90261</v>
      </c>
      <c r="B30" s="30" t="s">
        <v>124</v>
      </c>
      <c r="C30" s="29" t="s">
        <v>316</v>
      </c>
      <c r="D30" s="38" t="s">
        <v>486</v>
      </c>
      <c r="E30" s="38" t="s">
        <v>579</v>
      </c>
      <c r="F30" s="29" t="s">
        <v>615</v>
      </c>
      <c r="G30" s="29" t="s">
        <v>794</v>
      </c>
      <c r="H30" s="29" t="s">
        <v>890</v>
      </c>
      <c r="I30" s="29" t="s">
        <v>1081</v>
      </c>
    </row>
    <row r="31" spans="1:9" x14ac:dyDescent="0.25">
      <c r="A31" s="15">
        <v>90053</v>
      </c>
      <c r="B31" s="30" t="s">
        <v>125</v>
      </c>
      <c r="C31" s="29" t="s">
        <v>317</v>
      </c>
      <c r="D31" s="29" t="s">
        <v>487</v>
      </c>
      <c r="E31" s="29"/>
      <c r="F31" s="29" t="s">
        <v>616</v>
      </c>
      <c r="G31" s="29" t="s">
        <v>795</v>
      </c>
      <c r="H31" s="29" t="s">
        <v>891</v>
      </c>
      <c r="I31" s="29" t="s">
        <v>1082</v>
      </c>
    </row>
    <row r="32" spans="1:9" x14ac:dyDescent="0.25">
      <c r="A32" s="15">
        <v>90116</v>
      </c>
      <c r="B32" s="29" t="s">
        <v>126</v>
      </c>
      <c r="C32" s="29" t="s">
        <v>318</v>
      </c>
      <c r="D32" s="29" t="s">
        <v>488</v>
      </c>
      <c r="E32" s="38"/>
      <c r="F32" s="29" t="s">
        <v>617</v>
      </c>
      <c r="G32" s="29" t="s">
        <v>796</v>
      </c>
      <c r="H32" s="29" t="s">
        <v>892</v>
      </c>
      <c r="I32" s="29" t="s">
        <v>1083</v>
      </c>
    </row>
    <row r="33" spans="1:9" x14ac:dyDescent="0.25">
      <c r="A33" s="15">
        <v>90059</v>
      </c>
      <c r="B33" s="30" t="s">
        <v>127</v>
      </c>
      <c r="C33" s="29" t="s">
        <v>319</v>
      </c>
      <c r="D33" s="29" t="s">
        <v>489</v>
      </c>
      <c r="E33" s="29"/>
      <c r="F33" s="29" t="s">
        <v>618</v>
      </c>
      <c r="G33" s="29" t="s">
        <v>797</v>
      </c>
      <c r="H33" s="29" t="s">
        <v>893</v>
      </c>
      <c r="I33" s="29" t="s">
        <v>1084</v>
      </c>
    </row>
    <row r="34" spans="1:9" x14ac:dyDescent="0.25">
      <c r="A34" s="15">
        <v>90079</v>
      </c>
      <c r="B34" s="30" t="s">
        <v>128</v>
      </c>
      <c r="C34" s="29" t="s">
        <v>320</v>
      </c>
      <c r="D34" s="38"/>
      <c r="E34" s="38"/>
      <c r="F34" s="38" t="s">
        <v>619</v>
      </c>
      <c r="G34" s="29" t="s">
        <v>798</v>
      </c>
      <c r="H34" s="29" t="s">
        <v>894</v>
      </c>
      <c r="I34" s="29" t="s">
        <v>1085</v>
      </c>
    </row>
    <row r="35" spans="1:9" x14ac:dyDescent="0.25">
      <c r="A35" s="15">
        <v>90449</v>
      </c>
      <c r="B35" s="30" t="s">
        <v>129</v>
      </c>
      <c r="C35" s="29" t="s">
        <v>321</v>
      </c>
      <c r="D35" s="29"/>
      <c r="E35" s="29"/>
      <c r="F35" s="29" t="s">
        <v>620</v>
      </c>
      <c r="G35" s="29" t="s">
        <v>799</v>
      </c>
      <c r="H35" s="29" t="s">
        <v>895</v>
      </c>
      <c r="I35" s="29" t="s">
        <v>1086</v>
      </c>
    </row>
    <row r="36" spans="1:9" x14ac:dyDescent="0.25">
      <c r="A36" s="15">
        <v>90132</v>
      </c>
      <c r="B36" s="30" t="s">
        <v>130</v>
      </c>
      <c r="C36" s="29" t="s">
        <v>322</v>
      </c>
      <c r="D36" s="29" t="s">
        <v>490</v>
      </c>
      <c r="E36" s="38"/>
      <c r="F36" s="29" t="s">
        <v>621</v>
      </c>
      <c r="G36" s="29" t="s">
        <v>800</v>
      </c>
      <c r="H36" s="29" t="s">
        <v>896</v>
      </c>
      <c r="I36" s="29" t="s">
        <v>1087</v>
      </c>
    </row>
    <row r="37" spans="1:9" x14ac:dyDescent="0.25">
      <c r="A37" s="15">
        <v>90063</v>
      </c>
      <c r="B37" s="29" t="s">
        <v>131</v>
      </c>
      <c r="C37" s="29" t="s">
        <v>323</v>
      </c>
      <c r="D37" s="38" t="s">
        <v>491</v>
      </c>
      <c r="E37" s="38"/>
      <c r="F37" s="38" t="s">
        <v>622</v>
      </c>
      <c r="G37" s="38" t="s">
        <v>801</v>
      </c>
      <c r="H37" s="29" t="s">
        <v>897</v>
      </c>
      <c r="I37" s="29" t="s">
        <v>1088</v>
      </c>
    </row>
    <row r="38" spans="1:9" x14ac:dyDescent="0.25">
      <c r="A38" s="16">
        <v>90104</v>
      </c>
      <c r="B38" s="31" t="s">
        <v>132</v>
      </c>
      <c r="C38" s="31" t="s">
        <v>324</v>
      </c>
      <c r="D38" s="31" t="s">
        <v>492</v>
      </c>
      <c r="E38" s="31" t="s">
        <v>580</v>
      </c>
      <c r="F38" s="31" t="s">
        <v>623</v>
      </c>
      <c r="G38" s="31" t="s">
        <v>802</v>
      </c>
      <c r="H38" s="31" t="s">
        <v>898</v>
      </c>
      <c r="I38" s="55" t="s">
        <v>1089</v>
      </c>
    </row>
    <row r="39" spans="1:9" x14ac:dyDescent="0.25">
      <c r="A39" s="15">
        <v>90049</v>
      </c>
      <c r="B39" s="30" t="s">
        <v>133</v>
      </c>
      <c r="C39" s="29" t="s">
        <v>325</v>
      </c>
      <c r="D39" s="38"/>
      <c r="E39" s="38"/>
      <c r="F39" s="29" t="s">
        <v>624</v>
      </c>
      <c r="G39" s="29" t="s">
        <v>796</v>
      </c>
      <c r="H39" s="29" t="s">
        <v>899</v>
      </c>
      <c r="I39" s="54" t="s">
        <v>1090</v>
      </c>
    </row>
    <row r="40" spans="1:9" x14ac:dyDescent="0.25">
      <c r="A40" s="15">
        <v>90958</v>
      </c>
      <c r="B40" s="29" t="s">
        <v>134</v>
      </c>
      <c r="C40" s="29" t="s">
        <v>326</v>
      </c>
      <c r="D40" s="38" t="s">
        <v>493</v>
      </c>
      <c r="E40" s="38"/>
      <c r="F40" s="29" t="s">
        <v>625</v>
      </c>
      <c r="G40" s="29" t="s">
        <v>803</v>
      </c>
      <c r="H40" s="29" t="s">
        <v>900</v>
      </c>
      <c r="I40" s="29" t="s">
        <v>1091</v>
      </c>
    </row>
    <row r="41" spans="1:9" x14ac:dyDescent="0.25">
      <c r="A41" s="15">
        <v>90046</v>
      </c>
      <c r="B41" s="30" t="s">
        <v>135</v>
      </c>
      <c r="C41" s="29" t="s">
        <v>327</v>
      </c>
      <c r="D41" s="29" t="s">
        <v>494</v>
      </c>
      <c r="E41" s="29"/>
      <c r="F41" s="29" t="s">
        <v>626</v>
      </c>
      <c r="G41" s="29" t="s">
        <v>804</v>
      </c>
      <c r="H41" s="29" t="s">
        <v>901</v>
      </c>
      <c r="I41" s="29" t="s">
        <v>1092</v>
      </c>
    </row>
    <row r="42" spans="1:9" x14ac:dyDescent="0.25">
      <c r="A42" s="15">
        <v>90085</v>
      </c>
      <c r="B42" s="29" t="s">
        <v>136</v>
      </c>
      <c r="C42" s="29" t="s">
        <v>328</v>
      </c>
      <c r="D42" s="29"/>
      <c r="E42" s="29"/>
      <c r="F42" s="29" t="s">
        <v>627</v>
      </c>
      <c r="G42" s="29"/>
      <c r="H42" s="29" t="s">
        <v>902</v>
      </c>
      <c r="I42" s="54" t="s">
        <v>1093</v>
      </c>
    </row>
    <row r="43" spans="1:9" x14ac:dyDescent="0.25">
      <c r="A43" s="15">
        <v>90860</v>
      </c>
      <c r="B43" s="30" t="s">
        <v>137</v>
      </c>
      <c r="C43" s="29" t="s">
        <v>329</v>
      </c>
      <c r="D43" s="29" t="s">
        <v>495</v>
      </c>
      <c r="E43" s="29"/>
      <c r="F43" s="29" t="s">
        <v>628</v>
      </c>
      <c r="G43" s="29" t="s">
        <v>805</v>
      </c>
      <c r="H43" s="29" t="s">
        <v>903</v>
      </c>
      <c r="I43" s="29" t="s">
        <v>1094</v>
      </c>
    </row>
    <row r="44" spans="1:9" x14ac:dyDescent="0.25">
      <c r="A44" s="14">
        <v>90034</v>
      </c>
      <c r="B44" s="28" t="s">
        <v>138</v>
      </c>
      <c r="C44" s="26" t="s">
        <v>330</v>
      </c>
      <c r="D44" s="44"/>
      <c r="E44" s="44"/>
      <c r="F44" s="26" t="s">
        <v>629</v>
      </c>
      <c r="G44" s="26" t="s">
        <v>778</v>
      </c>
      <c r="H44" s="26" t="s">
        <v>904</v>
      </c>
      <c r="I44" s="26" t="s">
        <v>1095</v>
      </c>
    </row>
    <row r="45" spans="1:9" x14ac:dyDescent="0.25">
      <c r="A45" s="15">
        <v>90573</v>
      </c>
      <c r="B45" s="32" t="s">
        <v>139</v>
      </c>
      <c r="C45" s="29" t="s">
        <v>331</v>
      </c>
      <c r="D45" s="29" t="s">
        <v>496</v>
      </c>
      <c r="E45" s="38"/>
      <c r="F45" s="29" t="s">
        <v>630</v>
      </c>
      <c r="G45" s="29" t="s">
        <v>806</v>
      </c>
      <c r="H45" s="29" t="s">
        <v>905</v>
      </c>
      <c r="I45" s="29" t="s">
        <v>1096</v>
      </c>
    </row>
    <row r="46" spans="1:9" x14ac:dyDescent="0.25">
      <c r="A46" s="15">
        <v>90677</v>
      </c>
      <c r="B46" s="30" t="s">
        <v>140</v>
      </c>
      <c r="C46" s="29" t="s">
        <v>332</v>
      </c>
      <c r="D46" s="38" t="s">
        <v>497</v>
      </c>
      <c r="E46" s="38"/>
      <c r="F46" s="29" t="s">
        <v>631</v>
      </c>
      <c r="G46" s="29" t="s">
        <v>807</v>
      </c>
      <c r="H46" s="29" t="s">
        <v>906</v>
      </c>
      <c r="I46" s="29" t="s">
        <v>1097</v>
      </c>
    </row>
    <row r="47" spans="1:9" x14ac:dyDescent="0.25">
      <c r="A47" s="15">
        <v>90760</v>
      </c>
      <c r="B47" s="30" t="s">
        <v>141</v>
      </c>
      <c r="C47" s="29" t="s">
        <v>333</v>
      </c>
      <c r="D47" s="29" t="s">
        <v>498</v>
      </c>
      <c r="E47" s="38"/>
      <c r="F47" s="29" t="s">
        <v>632</v>
      </c>
      <c r="G47" s="29" t="s">
        <v>785</v>
      </c>
      <c r="H47" s="29" t="s">
        <v>907</v>
      </c>
      <c r="I47" s="29" t="s">
        <v>1098</v>
      </c>
    </row>
    <row r="48" spans="1:9" x14ac:dyDescent="0.25">
      <c r="A48" s="15">
        <v>90270</v>
      </c>
      <c r="B48" s="30" t="s">
        <v>142</v>
      </c>
      <c r="C48" s="29" t="s">
        <v>334</v>
      </c>
      <c r="D48" s="38"/>
      <c r="E48" s="38"/>
      <c r="F48" s="38" t="s">
        <v>633</v>
      </c>
      <c r="G48" s="29" t="s">
        <v>785</v>
      </c>
      <c r="H48" s="29" t="s">
        <v>908</v>
      </c>
      <c r="I48" s="29" t="s">
        <v>1099</v>
      </c>
    </row>
    <row r="49" spans="1:9" x14ac:dyDescent="0.25">
      <c r="A49" s="14">
        <v>90100</v>
      </c>
      <c r="B49" s="28" t="s">
        <v>143</v>
      </c>
      <c r="C49" s="26" t="s">
        <v>335</v>
      </c>
      <c r="D49" s="26" t="s">
        <v>499</v>
      </c>
      <c r="E49" s="26"/>
      <c r="F49" s="26" t="s">
        <v>634</v>
      </c>
      <c r="G49" s="26"/>
      <c r="H49" s="26" t="s">
        <v>909</v>
      </c>
      <c r="I49" s="26" t="s">
        <v>1100</v>
      </c>
    </row>
    <row r="50" spans="1:9" x14ac:dyDescent="0.25">
      <c r="A50" s="15">
        <v>90009</v>
      </c>
      <c r="B50" s="30" t="s">
        <v>144</v>
      </c>
      <c r="C50" s="29" t="s">
        <v>336</v>
      </c>
      <c r="D50" s="38"/>
      <c r="E50" s="38"/>
      <c r="F50" s="29" t="s">
        <v>635</v>
      </c>
      <c r="G50" s="29" t="s">
        <v>781</v>
      </c>
      <c r="H50" s="29" t="s">
        <v>910</v>
      </c>
      <c r="I50" s="29" t="s">
        <v>1101</v>
      </c>
    </row>
    <row r="51" spans="1:9" x14ac:dyDescent="0.25">
      <c r="A51" s="17" t="s">
        <v>92</v>
      </c>
      <c r="B51" s="33" t="s">
        <v>145</v>
      </c>
      <c r="C51" s="39" t="s">
        <v>337</v>
      </c>
      <c r="D51" s="46" t="s">
        <v>500</v>
      </c>
      <c r="E51" s="46"/>
      <c r="F51" s="39" t="s">
        <v>636</v>
      </c>
      <c r="G51" s="39" t="s">
        <v>808</v>
      </c>
      <c r="H51" s="39" t="s">
        <v>911</v>
      </c>
      <c r="I51" s="39" t="s">
        <v>1102</v>
      </c>
    </row>
    <row r="52" spans="1:9" x14ac:dyDescent="0.25">
      <c r="A52" s="15">
        <v>90061</v>
      </c>
      <c r="B52" s="29" t="s">
        <v>146</v>
      </c>
      <c r="C52" s="29" t="s">
        <v>338</v>
      </c>
      <c r="D52" s="29" t="s">
        <v>501</v>
      </c>
      <c r="E52" s="38"/>
      <c r="F52" s="29" t="s">
        <v>637</v>
      </c>
      <c r="G52" s="29" t="s">
        <v>809</v>
      </c>
      <c r="H52" s="29" t="s">
        <v>912</v>
      </c>
      <c r="I52" s="29" t="s">
        <v>1103</v>
      </c>
    </row>
    <row r="53" spans="1:9" x14ac:dyDescent="0.25">
      <c r="A53" s="15">
        <v>90055</v>
      </c>
      <c r="B53" s="29" t="s">
        <v>147</v>
      </c>
      <c r="C53" s="29" t="s">
        <v>339</v>
      </c>
      <c r="D53" s="29"/>
      <c r="E53" s="38"/>
      <c r="F53" s="29" t="s">
        <v>638</v>
      </c>
      <c r="G53" s="29" t="s">
        <v>810</v>
      </c>
      <c r="H53" s="29" t="s">
        <v>913</v>
      </c>
      <c r="I53" s="54" t="s">
        <v>1104</v>
      </c>
    </row>
    <row r="54" spans="1:9" x14ac:dyDescent="0.25">
      <c r="A54" s="18">
        <v>90124</v>
      </c>
      <c r="B54" s="30" t="s">
        <v>148</v>
      </c>
      <c r="C54" s="40" t="s">
        <v>340</v>
      </c>
      <c r="D54" s="40"/>
      <c r="E54" s="40"/>
      <c r="F54" s="40" t="s">
        <v>639</v>
      </c>
      <c r="G54" s="40" t="s">
        <v>811</v>
      </c>
      <c r="H54" s="40" t="s">
        <v>914</v>
      </c>
      <c r="I54" s="56" t="s">
        <v>1105</v>
      </c>
    </row>
    <row r="55" spans="1:9" x14ac:dyDescent="0.25">
      <c r="A55" s="14">
        <v>90075</v>
      </c>
      <c r="B55" s="34" t="s">
        <v>149</v>
      </c>
      <c r="C55" s="26" t="s">
        <v>341</v>
      </c>
      <c r="D55" s="44" t="s">
        <v>502</v>
      </c>
      <c r="E55" s="44"/>
      <c r="F55" s="26" t="s">
        <v>640</v>
      </c>
      <c r="G55" s="26" t="s">
        <v>812</v>
      </c>
      <c r="H55" s="26" t="s">
        <v>915</v>
      </c>
      <c r="I55" s="26" t="s">
        <v>1106</v>
      </c>
    </row>
    <row r="56" spans="1:9" x14ac:dyDescent="0.25">
      <c r="A56" s="15">
        <v>90030</v>
      </c>
      <c r="B56" s="32" t="s">
        <v>150</v>
      </c>
      <c r="C56" s="29" t="s">
        <v>342</v>
      </c>
      <c r="D56" s="29" t="s">
        <v>503</v>
      </c>
      <c r="E56" s="29"/>
      <c r="F56" s="29" t="s">
        <v>641</v>
      </c>
      <c r="G56" s="29" t="s">
        <v>797</v>
      </c>
      <c r="H56" s="29" t="s">
        <v>916</v>
      </c>
      <c r="I56" s="29" t="s">
        <v>1107</v>
      </c>
    </row>
    <row r="57" spans="1:9" x14ac:dyDescent="0.25">
      <c r="A57" s="15">
        <v>90373</v>
      </c>
      <c r="B57" s="32" t="s">
        <v>151</v>
      </c>
      <c r="C57" s="29" t="s">
        <v>343</v>
      </c>
      <c r="D57" s="38"/>
      <c r="E57" s="38"/>
      <c r="F57" s="29" t="s">
        <v>642</v>
      </c>
      <c r="G57" s="29" t="s">
        <v>813</v>
      </c>
      <c r="H57" s="29" t="s">
        <v>917</v>
      </c>
      <c r="I57" s="29" t="s">
        <v>1108</v>
      </c>
    </row>
    <row r="58" spans="1:9" x14ac:dyDescent="0.25">
      <c r="A58" s="15">
        <v>90169</v>
      </c>
      <c r="B58" s="30" t="s">
        <v>152</v>
      </c>
      <c r="C58" s="29" t="s">
        <v>300</v>
      </c>
      <c r="D58" s="38" t="s">
        <v>504</v>
      </c>
      <c r="E58" s="38"/>
      <c r="F58" s="29" t="s">
        <v>643</v>
      </c>
      <c r="G58" s="29" t="s">
        <v>814</v>
      </c>
      <c r="H58" s="29" t="s">
        <v>918</v>
      </c>
      <c r="I58" s="29" t="s">
        <v>1109</v>
      </c>
    </row>
    <row r="59" spans="1:9" x14ac:dyDescent="0.25">
      <c r="A59" s="15">
        <v>90050</v>
      </c>
      <c r="B59" s="29" t="s">
        <v>153</v>
      </c>
      <c r="C59" s="29" t="s">
        <v>344</v>
      </c>
      <c r="D59" s="38" t="s">
        <v>505</v>
      </c>
      <c r="E59" s="38"/>
      <c r="F59" s="29" t="s">
        <v>644</v>
      </c>
      <c r="G59" s="29" t="s">
        <v>815</v>
      </c>
      <c r="H59" s="29" t="s">
        <v>919</v>
      </c>
      <c r="I59" s="54" t="s">
        <v>1110</v>
      </c>
    </row>
    <row r="60" spans="1:9" x14ac:dyDescent="0.25">
      <c r="A60" s="15">
        <v>90743</v>
      </c>
      <c r="B60" s="30" t="s">
        <v>154</v>
      </c>
      <c r="C60" s="29" t="s">
        <v>345</v>
      </c>
      <c r="D60" s="29"/>
      <c r="E60" s="29"/>
      <c r="F60" s="29" t="s">
        <v>645</v>
      </c>
      <c r="G60" s="29" t="s">
        <v>803</v>
      </c>
      <c r="H60" s="29" t="s">
        <v>920</v>
      </c>
      <c r="I60" s="54" t="s">
        <v>1111</v>
      </c>
    </row>
    <row r="61" spans="1:9" x14ac:dyDescent="0.25">
      <c r="A61" s="15">
        <v>90118</v>
      </c>
      <c r="B61" s="30" t="s">
        <v>155</v>
      </c>
      <c r="C61" s="29" t="s">
        <v>346</v>
      </c>
      <c r="D61" s="38" t="s">
        <v>506</v>
      </c>
      <c r="E61" s="38"/>
      <c r="F61" s="38" t="s">
        <v>646</v>
      </c>
      <c r="G61" s="29" t="s">
        <v>816</v>
      </c>
      <c r="H61" s="29" t="s">
        <v>921</v>
      </c>
      <c r="I61" s="54" t="s">
        <v>1112</v>
      </c>
    </row>
    <row r="62" spans="1:9" x14ac:dyDescent="0.25">
      <c r="A62" s="15">
        <v>90072</v>
      </c>
      <c r="B62" s="29" t="s">
        <v>156</v>
      </c>
      <c r="C62" s="29" t="s">
        <v>347</v>
      </c>
      <c r="D62" s="29" t="s">
        <v>507</v>
      </c>
      <c r="E62" s="29"/>
      <c r="F62" s="29" t="s">
        <v>647</v>
      </c>
      <c r="G62" s="29" t="s">
        <v>817</v>
      </c>
      <c r="H62" s="29" t="s">
        <v>922</v>
      </c>
      <c r="I62" s="54" t="s">
        <v>1113</v>
      </c>
    </row>
    <row r="63" spans="1:9" x14ac:dyDescent="0.25">
      <c r="A63" s="15">
        <v>90073</v>
      </c>
      <c r="B63" s="30" t="s">
        <v>157</v>
      </c>
      <c r="C63" s="29" t="s">
        <v>348</v>
      </c>
      <c r="D63" s="29" t="s">
        <v>508</v>
      </c>
      <c r="E63" s="38"/>
      <c r="F63" s="29" t="s">
        <v>648</v>
      </c>
      <c r="G63" s="29" t="s">
        <v>818</v>
      </c>
      <c r="H63" s="29" t="s">
        <v>923</v>
      </c>
      <c r="I63" s="54" t="s">
        <v>1114</v>
      </c>
    </row>
    <row r="64" spans="1:9" x14ac:dyDescent="0.25">
      <c r="A64" s="15">
        <v>90093</v>
      </c>
      <c r="B64" s="29" t="s">
        <v>158</v>
      </c>
      <c r="C64" s="29" t="s">
        <v>349</v>
      </c>
      <c r="D64" s="38"/>
      <c r="E64" s="38"/>
      <c r="F64" s="38" t="s">
        <v>649</v>
      </c>
      <c r="G64" s="38" t="s">
        <v>636</v>
      </c>
      <c r="H64" s="29" t="s">
        <v>924</v>
      </c>
      <c r="I64" s="54" t="s">
        <v>1115</v>
      </c>
    </row>
    <row r="65" spans="1:9" x14ac:dyDescent="0.25">
      <c r="A65" s="15">
        <v>90167</v>
      </c>
      <c r="B65" s="30" t="s">
        <v>159</v>
      </c>
      <c r="C65" s="29" t="s">
        <v>350</v>
      </c>
      <c r="D65" s="29" t="s">
        <v>509</v>
      </c>
      <c r="E65" s="29"/>
      <c r="F65" s="29" t="s">
        <v>650</v>
      </c>
      <c r="G65" s="29" t="s">
        <v>819</v>
      </c>
      <c r="H65" s="29" t="s">
        <v>925</v>
      </c>
      <c r="I65" s="54" t="s">
        <v>1116</v>
      </c>
    </row>
    <row r="66" spans="1:9" x14ac:dyDescent="0.25">
      <c r="A66" s="14">
        <v>90110</v>
      </c>
      <c r="B66" s="28" t="s">
        <v>160</v>
      </c>
      <c r="C66" s="26" t="s">
        <v>351</v>
      </c>
      <c r="D66" s="44" t="s">
        <v>510</v>
      </c>
      <c r="E66" s="44"/>
      <c r="F66" s="44" t="s">
        <v>651</v>
      </c>
      <c r="G66" s="26" t="s">
        <v>796</v>
      </c>
      <c r="H66" s="26" t="s">
        <v>926</v>
      </c>
      <c r="I66" s="53" t="s">
        <v>1117</v>
      </c>
    </row>
    <row r="67" spans="1:9" x14ac:dyDescent="0.25">
      <c r="A67" s="15">
        <v>90212</v>
      </c>
      <c r="B67" s="29" t="s">
        <v>161</v>
      </c>
      <c r="C67" s="29" t="s">
        <v>352</v>
      </c>
      <c r="D67" s="38"/>
      <c r="E67" s="38"/>
      <c r="F67" s="29" t="s">
        <v>652</v>
      </c>
      <c r="G67" s="29"/>
      <c r="H67" s="29" t="s">
        <v>927</v>
      </c>
      <c r="I67" s="54" t="s">
        <v>1118</v>
      </c>
    </row>
    <row r="68" spans="1:9" x14ac:dyDescent="0.25">
      <c r="A68" s="15">
        <v>90741</v>
      </c>
      <c r="B68" s="30" t="s">
        <v>162</v>
      </c>
      <c r="C68" s="29" t="s">
        <v>353</v>
      </c>
      <c r="D68" s="29"/>
      <c r="E68" s="38"/>
      <c r="F68" s="29" t="s">
        <v>653</v>
      </c>
      <c r="G68" s="29" t="s">
        <v>786</v>
      </c>
      <c r="H68" s="29" t="s">
        <v>928</v>
      </c>
      <c r="I68" s="29" t="s">
        <v>1119</v>
      </c>
    </row>
    <row r="69" spans="1:9" x14ac:dyDescent="0.25">
      <c r="A69" s="15">
        <v>90119</v>
      </c>
      <c r="B69" s="30" t="s">
        <v>163</v>
      </c>
      <c r="C69" s="29" t="s">
        <v>354</v>
      </c>
      <c r="D69" s="29"/>
      <c r="E69" s="38"/>
      <c r="F69" s="29" t="s">
        <v>654</v>
      </c>
      <c r="G69" s="29" t="s">
        <v>820</v>
      </c>
      <c r="H69" s="29" t="s">
        <v>929</v>
      </c>
      <c r="I69" s="29" t="s">
        <v>1120</v>
      </c>
    </row>
    <row r="70" spans="1:9" x14ac:dyDescent="0.25">
      <c r="A70" s="14">
        <v>90121</v>
      </c>
      <c r="B70" s="26" t="s">
        <v>164</v>
      </c>
      <c r="C70" s="26" t="s">
        <v>355</v>
      </c>
      <c r="D70" s="26" t="s">
        <v>511</v>
      </c>
      <c r="E70" s="26"/>
      <c r="F70" s="26" t="s">
        <v>655</v>
      </c>
      <c r="G70" s="26" t="s">
        <v>821</v>
      </c>
      <c r="H70" s="26" t="s">
        <v>930</v>
      </c>
      <c r="I70" s="26" t="s">
        <v>1121</v>
      </c>
    </row>
    <row r="71" spans="1:9" x14ac:dyDescent="0.25">
      <c r="A71" s="15">
        <v>90058</v>
      </c>
      <c r="B71" s="30" t="s">
        <v>165</v>
      </c>
      <c r="C71" s="29" t="s">
        <v>356</v>
      </c>
      <c r="D71" s="29"/>
      <c r="E71" s="29"/>
      <c r="F71" s="29" t="s">
        <v>656</v>
      </c>
      <c r="G71" s="29" t="s">
        <v>772</v>
      </c>
      <c r="H71" s="29" t="s">
        <v>931</v>
      </c>
      <c r="I71" s="29" t="s">
        <v>1122</v>
      </c>
    </row>
    <row r="72" spans="1:9" x14ac:dyDescent="0.25">
      <c r="A72" s="15">
        <v>90039</v>
      </c>
      <c r="B72" s="30" t="s">
        <v>166</v>
      </c>
      <c r="C72" s="29" t="s">
        <v>357</v>
      </c>
      <c r="D72" s="38"/>
      <c r="E72" s="38"/>
      <c r="F72" s="29" t="s">
        <v>657</v>
      </c>
      <c r="G72" s="29" t="s">
        <v>822</v>
      </c>
      <c r="H72" s="29" t="s">
        <v>932</v>
      </c>
      <c r="I72" s="29" t="s">
        <v>1123</v>
      </c>
    </row>
    <row r="73" spans="1:9" x14ac:dyDescent="0.25">
      <c r="A73" s="15">
        <v>90017</v>
      </c>
      <c r="B73" s="29" t="s">
        <v>167</v>
      </c>
      <c r="C73" s="29" t="s">
        <v>358</v>
      </c>
      <c r="D73" s="29"/>
      <c r="E73" s="29"/>
      <c r="F73" s="29" t="s">
        <v>658</v>
      </c>
      <c r="G73" s="29" t="s">
        <v>823</v>
      </c>
      <c r="H73" s="29" t="s">
        <v>933</v>
      </c>
      <c r="I73" s="54" t="s">
        <v>1124</v>
      </c>
    </row>
    <row r="74" spans="1:9" x14ac:dyDescent="0.25">
      <c r="A74" s="15">
        <v>90588</v>
      </c>
      <c r="B74" s="30" t="s">
        <v>168</v>
      </c>
      <c r="C74" s="29" t="s">
        <v>359</v>
      </c>
      <c r="D74" s="29" t="s">
        <v>512</v>
      </c>
      <c r="E74" s="38"/>
      <c r="F74" s="29" t="s">
        <v>659</v>
      </c>
      <c r="G74" s="29" t="s">
        <v>824</v>
      </c>
      <c r="H74" s="29" t="s">
        <v>934</v>
      </c>
      <c r="I74" s="29" t="s">
        <v>1125</v>
      </c>
    </row>
    <row r="75" spans="1:9" x14ac:dyDescent="0.25">
      <c r="A75" s="14">
        <v>91069</v>
      </c>
      <c r="B75" s="28" t="s">
        <v>169</v>
      </c>
      <c r="C75" s="26" t="s">
        <v>360</v>
      </c>
      <c r="D75" s="44" t="s">
        <v>513</v>
      </c>
      <c r="E75" s="44"/>
      <c r="F75" s="26" t="s">
        <v>660</v>
      </c>
      <c r="G75" s="26" t="s">
        <v>636</v>
      </c>
      <c r="H75" s="26" t="s">
        <v>935</v>
      </c>
      <c r="I75" s="26" t="s">
        <v>1126</v>
      </c>
    </row>
    <row r="76" spans="1:9" x14ac:dyDescent="0.25">
      <c r="A76" s="15">
        <v>90129</v>
      </c>
      <c r="B76" s="30" t="s">
        <v>170</v>
      </c>
      <c r="C76" s="29" t="s">
        <v>361</v>
      </c>
      <c r="D76" s="38" t="s">
        <v>514</v>
      </c>
      <c r="E76" s="38"/>
      <c r="F76" s="29" t="s">
        <v>661</v>
      </c>
      <c r="G76" s="29" t="s">
        <v>810</v>
      </c>
      <c r="H76" s="29" t="s">
        <v>936</v>
      </c>
      <c r="I76" s="29" t="s">
        <v>1127</v>
      </c>
    </row>
    <row r="77" spans="1:9" x14ac:dyDescent="0.25">
      <c r="A77" s="15">
        <v>90024</v>
      </c>
      <c r="B77" s="29" t="s">
        <v>171</v>
      </c>
      <c r="C77" s="29" t="s">
        <v>362</v>
      </c>
      <c r="D77" s="29" t="s">
        <v>515</v>
      </c>
      <c r="E77" s="29"/>
      <c r="F77" s="29" t="s">
        <v>662</v>
      </c>
      <c r="G77" s="29" t="s">
        <v>771</v>
      </c>
      <c r="H77" s="29" t="s">
        <v>937</v>
      </c>
      <c r="I77" s="57" t="s">
        <v>1128</v>
      </c>
    </row>
    <row r="78" spans="1:9" x14ac:dyDescent="0.25">
      <c r="A78" s="15">
        <v>90003</v>
      </c>
      <c r="B78" s="30" t="s">
        <v>172</v>
      </c>
      <c r="C78" s="29" t="s">
        <v>363</v>
      </c>
      <c r="D78" s="38"/>
      <c r="E78" s="38"/>
      <c r="F78" s="29" t="s">
        <v>621</v>
      </c>
      <c r="G78" s="29" t="s">
        <v>800</v>
      </c>
      <c r="H78" s="29" t="s">
        <v>938</v>
      </c>
      <c r="I78" s="29" t="s">
        <v>1129</v>
      </c>
    </row>
    <row r="79" spans="1:9" x14ac:dyDescent="0.25">
      <c r="A79" s="17" t="s">
        <v>93</v>
      </c>
      <c r="B79" s="33" t="s">
        <v>173</v>
      </c>
      <c r="C79" s="39" t="s">
        <v>364</v>
      </c>
      <c r="D79" s="46" t="s">
        <v>516</v>
      </c>
      <c r="E79" s="46"/>
      <c r="F79" s="39" t="s">
        <v>663</v>
      </c>
      <c r="G79" s="39" t="s">
        <v>825</v>
      </c>
      <c r="H79" s="39" t="s">
        <v>939</v>
      </c>
      <c r="I79" s="58" t="s">
        <v>1130</v>
      </c>
    </row>
    <row r="80" spans="1:9" x14ac:dyDescent="0.25">
      <c r="A80" s="15">
        <v>90159</v>
      </c>
      <c r="B80" s="30" t="s">
        <v>174</v>
      </c>
      <c r="C80" s="29" t="s">
        <v>365</v>
      </c>
      <c r="D80" s="29"/>
      <c r="E80" s="29"/>
      <c r="F80" s="29" t="s">
        <v>664</v>
      </c>
      <c r="G80" s="29" t="s">
        <v>820</v>
      </c>
      <c r="H80" s="29" t="s">
        <v>940</v>
      </c>
      <c r="I80" s="54" t="s">
        <v>1131</v>
      </c>
    </row>
    <row r="81" spans="1:9" x14ac:dyDescent="0.25">
      <c r="A81" s="15">
        <v>90033</v>
      </c>
      <c r="B81" s="30" t="s">
        <v>175</v>
      </c>
      <c r="C81" s="29" t="s">
        <v>366</v>
      </c>
      <c r="D81" s="29"/>
      <c r="E81" s="38"/>
      <c r="F81" s="29" t="s">
        <v>665</v>
      </c>
      <c r="G81" s="29" t="s">
        <v>795</v>
      </c>
      <c r="H81" s="29" t="s">
        <v>941</v>
      </c>
      <c r="I81" s="54" t="s">
        <v>1132</v>
      </c>
    </row>
    <row r="82" spans="1:9" x14ac:dyDescent="0.25">
      <c r="A82" s="15">
        <v>91490</v>
      </c>
      <c r="B82" s="30" t="s">
        <v>176</v>
      </c>
      <c r="C82" s="29" t="s">
        <v>367</v>
      </c>
      <c r="D82" s="29"/>
      <c r="E82" s="38"/>
      <c r="F82" s="29" t="s">
        <v>666</v>
      </c>
      <c r="G82" s="29" t="s">
        <v>779</v>
      </c>
      <c r="H82" s="29" t="s">
        <v>942</v>
      </c>
      <c r="I82" s="54" t="s">
        <v>1133</v>
      </c>
    </row>
    <row r="83" spans="1:9" x14ac:dyDescent="0.25">
      <c r="A83" s="15">
        <v>90701</v>
      </c>
      <c r="B83" s="30" t="s">
        <v>177</v>
      </c>
      <c r="C83" s="29" t="s">
        <v>368</v>
      </c>
      <c r="D83" s="29"/>
      <c r="E83" s="29"/>
      <c r="F83" s="29" t="s">
        <v>667</v>
      </c>
      <c r="G83" s="29" t="s">
        <v>826</v>
      </c>
      <c r="H83" s="29" t="s">
        <v>943</v>
      </c>
      <c r="I83" s="54" t="s">
        <v>1134</v>
      </c>
    </row>
    <row r="84" spans="1:9" x14ac:dyDescent="0.25">
      <c r="A84" s="15">
        <v>90016</v>
      </c>
      <c r="B84" s="30" t="s">
        <v>178</v>
      </c>
      <c r="C84" s="29" t="s">
        <v>369</v>
      </c>
      <c r="D84" s="29"/>
      <c r="E84" s="29"/>
      <c r="F84" s="29" t="s">
        <v>668</v>
      </c>
      <c r="G84" s="29" t="s">
        <v>805</v>
      </c>
      <c r="H84" s="29" t="s">
        <v>944</v>
      </c>
      <c r="I84" s="54" t="s">
        <v>1135</v>
      </c>
    </row>
    <row r="85" spans="1:9" x14ac:dyDescent="0.25">
      <c r="A85" s="15">
        <v>90004</v>
      </c>
      <c r="B85" s="29" t="s">
        <v>179</v>
      </c>
      <c r="C85" s="29" t="s">
        <v>370</v>
      </c>
      <c r="D85" s="29" t="s">
        <v>517</v>
      </c>
      <c r="E85" s="29"/>
      <c r="F85" s="29" t="s">
        <v>669</v>
      </c>
      <c r="G85" s="29" t="s">
        <v>790</v>
      </c>
      <c r="H85" s="29" t="s">
        <v>945</v>
      </c>
      <c r="I85" s="57" t="s">
        <v>1136</v>
      </c>
    </row>
    <row r="86" spans="1:9" x14ac:dyDescent="0.25">
      <c r="A86" s="15">
        <v>90120</v>
      </c>
      <c r="B86" s="32" t="s">
        <v>180</v>
      </c>
      <c r="C86" s="29" t="s">
        <v>371</v>
      </c>
      <c r="D86" s="29"/>
      <c r="E86" s="29"/>
      <c r="F86" s="29" t="s">
        <v>670</v>
      </c>
      <c r="G86" s="29" t="s">
        <v>776</v>
      </c>
      <c r="H86" s="29" t="s">
        <v>946</v>
      </c>
      <c r="I86" s="54" t="s">
        <v>1137</v>
      </c>
    </row>
    <row r="87" spans="1:9" x14ac:dyDescent="0.25">
      <c r="A87" s="15">
        <v>90131</v>
      </c>
      <c r="B87" s="30" t="s">
        <v>181</v>
      </c>
      <c r="C87" s="29" t="s">
        <v>372</v>
      </c>
      <c r="D87" s="29" t="s">
        <v>518</v>
      </c>
      <c r="E87" s="29"/>
      <c r="F87" s="29" t="s">
        <v>636</v>
      </c>
      <c r="G87" s="29" t="s">
        <v>808</v>
      </c>
      <c r="H87" s="29" t="s">
        <v>947</v>
      </c>
      <c r="I87" s="54" t="s">
        <v>1138</v>
      </c>
    </row>
    <row r="88" spans="1:9" x14ac:dyDescent="0.25">
      <c r="A88" s="15">
        <v>90069</v>
      </c>
      <c r="B88" s="30" t="s">
        <v>182</v>
      </c>
      <c r="C88" s="29" t="s">
        <v>373</v>
      </c>
      <c r="D88" s="38"/>
      <c r="E88" s="38"/>
      <c r="F88" s="38" t="s">
        <v>671</v>
      </c>
      <c r="G88" s="29" t="s">
        <v>798</v>
      </c>
      <c r="H88" s="29" t="s">
        <v>948</v>
      </c>
      <c r="I88" s="54" t="s">
        <v>1139</v>
      </c>
    </row>
    <row r="89" spans="1:9" x14ac:dyDescent="0.25">
      <c r="A89" s="19">
        <v>90018</v>
      </c>
      <c r="B89" s="30" t="s">
        <v>183</v>
      </c>
      <c r="C89" s="29" t="s">
        <v>374</v>
      </c>
      <c r="D89" s="29" t="s">
        <v>519</v>
      </c>
      <c r="E89" s="29"/>
      <c r="F89" s="29" t="s">
        <v>672</v>
      </c>
      <c r="G89" s="29" t="s">
        <v>827</v>
      </c>
      <c r="H89" s="29" t="s">
        <v>949</v>
      </c>
      <c r="I89" s="54" t="s">
        <v>1140</v>
      </c>
    </row>
    <row r="90" spans="1:9" x14ac:dyDescent="0.25">
      <c r="A90" s="16">
        <v>90098</v>
      </c>
      <c r="B90" s="35" t="s">
        <v>184</v>
      </c>
      <c r="C90" s="31" t="s">
        <v>375</v>
      </c>
      <c r="D90" s="31" t="s">
        <v>520</v>
      </c>
      <c r="E90" s="31"/>
      <c r="F90" s="31" t="s">
        <v>673</v>
      </c>
      <c r="G90" s="31" t="s">
        <v>828</v>
      </c>
      <c r="H90" s="51" t="s">
        <v>950</v>
      </c>
      <c r="I90" s="55" t="s">
        <v>1141</v>
      </c>
    </row>
    <row r="91" spans="1:9" x14ac:dyDescent="0.25">
      <c r="A91" s="15">
        <v>90166</v>
      </c>
      <c r="B91" s="30" t="s">
        <v>185</v>
      </c>
      <c r="C91" s="29" t="s">
        <v>376</v>
      </c>
      <c r="D91" s="29"/>
      <c r="E91" s="38"/>
      <c r="F91" s="29" t="s">
        <v>674</v>
      </c>
      <c r="G91" s="38" t="s">
        <v>829</v>
      </c>
      <c r="H91" s="29" t="s">
        <v>951</v>
      </c>
      <c r="I91" s="54" t="s">
        <v>1142</v>
      </c>
    </row>
    <row r="92" spans="1:9" x14ac:dyDescent="0.25">
      <c r="A92" s="15">
        <v>90141</v>
      </c>
      <c r="B92" s="30" t="s">
        <v>186</v>
      </c>
      <c r="C92" s="29" t="s">
        <v>377</v>
      </c>
      <c r="D92" s="29" t="s">
        <v>521</v>
      </c>
      <c r="E92" s="29" t="s">
        <v>581</v>
      </c>
      <c r="F92" s="29" t="s">
        <v>675</v>
      </c>
      <c r="G92" s="29" t="s">
        <v>830</v>
      </c>
      <c r="H92" s="49" t="s">
        <v>952</v>
      </c>
      <c r="I92" s="54" t="s">
        <v>1143</v>
      </c>
    </row>
    <row r="93" spans="1:9" x14ac:dyDescent="0.25">
      <c r="A93" s="15">
        <v>90533</v>
      </c>
      <c r="B93" s="30" t="s">
        <v>187</v>
      </c>
      <c r="C93" s="38" t="s">
        <v>378</v>
      </c>
      <c r="D93" s="38"/>
      <c r="E93" s="38"/>
      <c r="F93" s="29" t="s">
        <v>676</v>
      </c>
      <c r="G93" s="29" t="s">
        <v>799</v>
      </c>
      <c r="H93" s="29" t="s">
        <v>953</v>
      </c>
      <c r="I93" s="54" t="s">
        <v>1144</v>
      </c>
    </row>
    <row r="94" spans="1:9" x14ac:dyDescent="0.25">
      <c r="A94" s="15">
        <v>90521</v>
      </c>
      <c r="B94" s="30" t="s">
        <v>188</v>
      </c>
      <c r="C94" s="29" t="s">
        <v>379</v>
      </c>
      <c r="D94" s="38" t="s">
        <v>522</v>
      </c>
      <c r="E94" s="38"/>
      <c r="F94" s="29" t="s">
        <v>677</v>
      </c>
      <c r="G94" s="29" t="s">
        <v>816</v>
      </c>
      <c r="H94" s="29" t="s">
        <v>954</v>
      </c>
      <c r="I94" s="29" t="s">
        <v>1145</v>
      </c>
    </row>
    <row r="95" spans="1:9" x14ac:dyDescent="0.25">
      <c r="A95" s="15">
        <v>90099</v>
      </c>
      <c r="B95" s="29" t="s">
        <v>189</v>
      </c>
      <c r="C95" s="29" t="s">
        <v>380</v>
      </c>
      <c r="D95" s="38"/>
      <c r="E95" s="38"/>
      <c r="F95" s="29" t="s">
        <v>678</v>
      </c>
      <c r="G95" s="29" t="s">
        <v>825</v>
      </c>
      <c r="H95" s="29" t="s">
        <v>955</v>
      </c>
      <c r="I95" s="59" t="s">
        <v>1146</v>
      </c>
    </row>
    <row r="96" spans="1:9" x14ac:dyDescent="0.25">
      <c r="A96" s="15">
        <v>90020</v>
      </c>
      <c r="B96" s="30" t="s">
        <v>190</v>
      </c>
      <c r="C96" s="29" t="s">
        <v>381</v>
      </c>
      <c r="D96" s="29"/>
      <c r="E96" s="38"/>
      <c r="F96" s="29" t="s">
        <v>679</v>
      </c>
      <c r="G96" s="29" t="s">
        <v>831</v>
      </c>
      <c r="H96" s="29" t="s">
        <v>956</v>
      </c>
      <c r="I96" s="29" t="s">
        <v>1147</v>
      </c>
    </row>
    <row r="97" spans="1:9" x14ac:dyDescent="0.25">
      <c r="A97" s="14">
        <v>91007</v>
      </c>
      <c r="B97" s="28" t="s">
        <v>191</v>
      </c>
      <c r="C97" s="26" t="s">
        <v>382</v>
      </c>
      <c r="D97" s="26" t="s">
        <v>523</v>
      </c>
      <c r="E97" s="26"/>
      <c r="F97" s="26" t="s">
        <v>680</v>
      </c>
      <c r="G97" s="26" t="s">
        <v>821</v>
      </c>
      <c r="H97" s="26" t="s">
        <v>957</v>
      </c>
      <c r="I97" s="53" t="s">
        <v>1148</v>
      </c>
    </row>
    <row r="98" spans="1:9" x14ac:dyDescent="0.25">
      <c r="A98" s="16">
        <v>90066</v>
      </c>
      <c r="B98" s="31" t="s">
        <v>192</v>
      </c>
      <c r="C98" s="31" t="s">
        <v>383</v>
      </c>
      <c r="D98" s="45" t="s">
        <v>524</v>
      </c>
      <c r="E98" s="45"/>
      <c r="F98" s="45" t="s">
        <v>681</v>
      </c>
      <c r="G98" s="45" t="s">
        <v>832</v>
      </c>
      <c r="H98" s="31" t="s">
        <v>958</v>
      </c>
      <c r="I98" s="55" t="s">
        <v>1149</v>
      </c>
    </row>
    <row r="99" spans="1:9" x14ac:dyDescent="0.25">
      <c r="A99" s="15">
        <v>90285</v>
      </c>
      <c r="B99" s="30" t="s">
        <v>193</v>
      </c>
      <c r="C99" s="29" t="s">
        <v>384</v>
      </c>
      <c r="D99" s="29"/>
      <c r="E99" s="29"/>
      <c r="F99" s="29" t="s">
        <v>682</v>
      </c>
      <c r="G99" s="29" t="s">
        <v>787</v>
      </c>
      <c r="H99" s="29" t="s">
        <v>959</v>
      </c>
      <c r="I99" s="29" t="s">
        <v>1150</v>
      </c>
    </row>
    <row r="100" spans="1:9" x14ac:dyDescent="0.25">
      <c r="A100" s="14">
        <v>90168</v>
      </c>
      <c r="B100" s="26" t="s">
        <v>194</v>
      </c>
      <c r="C100" s="26" t="s">
        <v>385</v>
      </c>
      <c r="D100" s="26" t="s">
        <v>525</v>
      </c>
      <c r="E100" s="26"/>
      <c r="F100" s="26" t="s">
        <v>683</v>
      </c>
      <c r="G100" s="26" t="s">
        <v>808</v>
      </c>
      <c r="H100" s="26" t="s">
        <v>960</v>
      </c>
      <c r="I100" s="53" t="s">
        <v>1151</v>
      </c>
    </row>
    <row r="101" spans="1:9" x14ac:dyDescent="0.25">
      <c r="A101" s="15">
        <v>90074</v>
      </c>
      <c r="B101" s="30" t="s">
        <v>195</v>
      </c>
      <c r="C101" s="29" t="s">
        <v>386</v>
      </c>
      <c r="D101" s="29"/>
      <c r="E101" s="38"/>
      <c r="F101" s="29" t="s">
        <v>617</v>
      </c>
      <c r="G101" s="29" t="s">
        <v>796</v>
      </c>
      <c r="H101" s="29" t="s">
        <v>961</v>
      </c>
      <c r="I101" s="54" t="s">
        <v>1152</v>
      </c>
    </row>
    <row r="102" spans="1:9" x14ac:dyDescent="0.25">
      <c r="A102" s="15">
        <v>90327</v>
      </c>
      <c r="B102" s="30" t="s">
        <v>196</v>
      </c>
      <c r="C102" s="29" t="s">
        <v>387</v>
      </c>
      <c r="D102" s="29"/>
      <c r="E102" s="29"/>
      <c r="F102" s="29" t="s">
        <v>684</v>
      </c>
      <c r="G102" s="29" t="s">
        <v>833</v>
      </c>
      <c r="H102" s="29" t="s">
        <v>962</v>
      </c>
      <c r="I102" s="54" t="s">
        <v>1153</v>
      </c>
    </row>
    <row r="103" spans="1:9" x14ac:dyDescent="0.25">
      <c r="A103" s="14">
        <v>90722</v>
      </c>
      <c r="B103" s="26" t="s">
        <v>197</v>
      </c>
      <c r="C103" s="26" t="s">
        <v>388</v>
      </c>
      <c r="D103" s="44" t="s">
        <v>526</v>
      </c>
      <c r="E103" s="44"/>
      <c r="F103" s="26" t="s">
        <v>685</v>
      </c>
      <c r="G103" s="26" t="s">
        <v>834</v>
      </c>
      <c r="H103" s="26" t="s">
        <v>963</v>
      </c>
      <c r="I103" s="53" t="s">
        <v>1154</v>
      </c>
    </row>
    <row r="104" spans="1:9" x14ac:dyDescent="0.25">
      <c r="A104" s="15">
        <v>90071</v>
      </c>
      <c r="B104" s="30" t="s">
        <v>198</v>
      </c>
      <c r="C104" s="29" t="s">
        <v>389</v>
      </c>
      <c r="D104" s="29" t="s">
        <v>527</v>
      </c>
      <c r="E104" s="29"/>
      <c r="F104" s="29" t="s">
        <v>686</v>
      </c>
      <c r="G104" s="29" t="s">
        <v>825</v>
      </c>
      <c r="H104" s="29" t="s">
        <v>964</v>
      </c>
      <c r="I104" s="54" t="s">
        <v>1155</v>
      </c>
    </row>
    <row r="105" spans="1:9" x14ac:dyDescent="0.25">
      <c r="A105" s="15">
        <v>90012</v>
      </c>
      <c r="B105" s="30" t="s">
        <v>199</v>
      </c>
      <c r="C105" s="29" t="s">
        <v>390</v>
      </c>
      <c r="D105" s="29"/>
      <c r="E105" s="38"/>
      <c r="F105" s="29" t="s">
        <v>687</v>
      </c>
      <c r="G105" s="29" t="s">
        <v>835</v>
      </c>
      <c r="H105" s="29" t="s">
        <v>965</v>
      </c>
      <c r="I105" s="54" t="s">
        <v>1156</v>
      </c>
    </row>
    <row r="106" spans="1:9" x14ac:dyDescent="0.25">
      <c r="A106" s="15">
        <v>90582</v>
      </c>
      <c r="B106" s="30" t="s">
        <v>200</v>
      </c>
      <c r="C106" s="29" t="s">
        <v>391</v>
      </c>
      <c r="D106" s="29" t="s">
        <v>528</v>
      </c>
      <c r="E106" s="29"/>
      <c r="F106" s="29" t="s">
        <v>688</v>
      </c>
      <c r="G106" s="29" t="s">
        <v>800</v>
      </c>
      <c r="H106" s="29" t="s">
        <v>966</v>
      </c>
      <c r="I106" s="54" t="s">
        <v>1157</v>
      </c>
    </row>
    <row r="107" spans="1:9" x14ac:dyDescent="0.25">
      <c r="A107" s="15">
        <v>90076</v>
      </c>
      <c r="B107" s="30" t="s">
        <v>201</v>
      </c>
      <c r="C107" s="29" t="s">
        <v>392</v>
      </c>
      <c r="D107" s="29"/>
      <c r="E107" s="29"/>
      <c r="F107" s="29" t="s">
        <v>689</v>
      </c>
      <c r="G107" s="29" t="s">
        <v>836</v>
      </c>
      <c r="H107" s="29" t="s">
        <v>967</v>
      </c>
      <c r="I107" s="54" t="s">
        <v>1158</v>
      </c>
    </row>
    <row r="108" spans="1:9" x14ac:dyDescent="0.25">
      <c r="A108" s="15">
        <v>90077</v>
      </c>
      <c r="B108" s="30" t="s">
        <v>202</v>
      </c>
      <c r="C108" s="38" t="s">
        <v>393</v>
      </c>
      <c r="D108" s="38" t="s">
        <v>529</v>
      </c>
      <c r="E108" s="38"/>
      <c r="F108" s="29" t="s">
        <v>690</v>
      </c>
      <c r="G108" s="29" t="s">
        <v>836</v>
      </c>
      <c r="H108" s="29" t="s">
        <v>968</v>
      </c>
      <c r="I108" s="54" t="s">
        <v>1159</v>
      </c>
    </row>
    <row r="109" spans="1:9" x14ac:dyDescent="0.25">
      <c r="A109" s="15">
        <v>90802</v>
      </c>
      <c r="B109" s="29" t="s">
        <v>203</v>
      </c>
      <c r="C109" s="29" t="s">
        <v>394</v>
      </c>
      <c r="D109" s="29" t="s">
        <v>530</v>
      </c>
      <c r="E109" s="29"/>
      <c r="F109" s="29" t="s">
        <v>691</v>
      </c>
      <c r="G109" s="29" t="s">
        <v>816</v>
      </c>
      <c r="H109" s="29" t="s">
        <v>969</v>
      </c>
      <c r="I109" s="54" t="s">
        <v>1160</v>
      </c>
    </row>
    <row r="110" spans="1:9" x14ac:dyDescent="0.25">
      <c r="A110" s="15">
        <v>90078</v>
      </c>
      <c r="B110" s="30" t="s">
        <v>204</v>
      </c>
      <c r="C110" s="29" t="s">
        <v>395</v>
      </c>
      <c r="D110" s="29" t="s">
        <v>531</v>
      </c>
      <c r="E110" s="38"/>
      <c r="F110" s="29" t="s">
        <v>692</v>
      </c>
      <c r="G110" s="29" t="s">
        <v>796</v>
      </c>
      <c r="H110" s="29" t="s">
        <v>970</v>
      </c>
      <c r="I110" s="54" t="s">
        <v>1161</v>
      </c>
    </row>
    <row r="111" spans="1:9" x14ac:dyDescent="0.25">
      <c r="A111" s="15">
        <v>90127</v>
      </c>
      <c r="B111" s="30" t="s">
        <v>205</v>
      </c>
      <c r="C111" s="29" t="s">
        <v>396</v>
      </c>
      <c r="D111" s="29" t="s">
        <v>532</v>
      </c>
      <c r="E111" s="29"/>
      <c r="F111" s="29" t="s">
        <v>693</v>
      </c>
      <c r="G111" s="29" t="s">
        <v>825</v>
      </c>
      <c r="H111" s="29" t="s">
        <v>971</v>
      </c>
      <c r="I111" s="54" t="s">
        <v>1162</v>
      </c>
    </row>
    <row r="112" spans="1:9" x14ac:dyDescent="0.25">
      <c r="A112" s="15">
        <v>90089</v>
      </c>
      <c r="B112" s="30" t="s">
        <v>206</v>
      </c>
      <c r="C112" s="29" t="s">
        <v>397</v>
      </c>
      <c r="D112" s="38" t="s">
        <v>533</v>
      </c>
      <c r="E112" s="38"/>
      <c r="F112" s="29" t="s">
        <v>694</v>
      </c>
      <c r="G112" s="29" t="s">
        <v>837</v>
      </c>
      <c r="H112" s="29" t="s">
        <v>972</v>
      </c>
      <c r="I112" s="54" t="s">
        <v>1163</v>
      </c>
    </row>
    <row r="113" spans="1:9" x14ac:dyDescent="0.25">
      <c r="A113" s="15">
        <v>90056</v>
      </c>
      <c r="B113" s="29" t="s">
        <v>207</v>
      </c>
      <c r="C113" s="29" t="s">
        <v>398</v>
      </c>
      <c r="D113" s="29"/>
      <c r="E113" s="29"/>
      <c r="F113" s="29" t="s">
        <v>627</v>
      </c>
      <c r="G113" s="29"/>
      <c r="H113" s="29" t="s">
        <v>973</v>
      </c>
      <c r="I113" s="54" t="s">
        <v>1164</v>
      </c>
    </row>
    <row r="114" spans="1:9" x14ac:dyDescent="0.25">
      <c r="A114" s="15">
        <v>90088</v>
      </c>
      <c r="B114" s="29" t="s">
        <v>207</v>
      </c>
      <c r="C114" s="29" t="s">
        <v>399</v>
      </c>
      <c r="D114" s="29"/>
      <c r="E114" s="29"/>
      <c r="F114" s="29" t="s">
        <v>695</v>
      </c>
      <c r="G114" s="29" t="s">
        <v>838</v>
      </c>
      <c r="H114" s="29" t="s">
        <v>974</v>
      </c>
      <c r="I114" s="54" t="s">
        <v>1165</v>
      </c>
    </row>
    <row r="115" spans="1:9" x14ac:dyDescent="0.25">
      <c r="A115" s="15">
        <v>90418</v>
      </c>
      <c r="B115" s="30" t="s">
        <v>208</v>
      </c>
      <c r="C115" s="29" t="s">
        <v>400</v>
      </c>
      <c r="D115" s="29" t="s">
        <v>534</v>
      </c>
      <c r="E115" s="29"/>
      <c r="F115" s="29" t="s">
        <v>696</v>
      </c>
      <c r="G115" s="29" t="s">
        <v>803</v>
      </c>
      <c r="H115" s="29" t="s">
        <v>975</v>
      </c>
      <c r="I115" s="54" t="s">
        <v>1166</v>
      </c>
    </row>
    <row r="116" spans="1:9" x14ac:dyDescent="0.25">
      <c r="A116" s="15">
        <v>90287</v>
      </c>
      <c r="B116" s="30" t="s">
        <v>209</v>
      </c>
      <c r="C116" s="29" t="s">
        <v>401</v>
      </c>
      <c r="D116" s="29"/>
      <c r="E116" s="29"/>
      <c r="F116" s="29" t="s">
        <v>697</v>
      </c>
      <c r="G116" s="29" t="s">
        <v>816</v>
      </c>
      <c r="H116" s="29" t="s">
        <v>976</v>
      </c>
      <c r="I116" s="54" t="s">
        <v>1167</v>
      </c>
    </row>
    <row r="117" spans="1:9" x14ac:dyDescent="0.25">
      <c r="A117" s="15">
        <v>90011</v>
      </c>
      <c r="B117" s="30" t="s">
        <v>210</v>
      </c>
      <c r="C117" s="29" t="s">
        <v>402</v>
      </c>
      <c r="D117" s="29"/>
      <c r="E117" s="29"/>
      <c r="F117" s="29" t="s">
        <v>698</v>
      </c>
      <c r="G117" s="29" t="s">
        <v>619</v>
      </c>
      <c r="H117" s="29" t="s">
        <v>977</v>
      </c>
      <c r="I117" s="54" t="s">
        <v>1168</v>
      </c>
    </row>
    <row r="118" spans="1:9" x14ac:dyDescent="0.25">
      <c r="A118" s="14">
        <v>90014</v>
      </c>
      <c r="B118" s="34" t="s">
        <v>211</v>
      </c>
      <c r="C118" s="26" t="s">
        <v>403</v>
      </c>
      <c r="D118" s="44" t="s">
        <v>535</v>
      </c>
      <c r="E118" s="44" t="s">
        <v>582</v>
      </c>
      <c r="F118" s="26" t="s">
        <v>699</v>
      </c>
      <c r="G118" s="26" t="s">
        <v>817</v>
      </c>
      <c r="H118" s="26" t="s">
        <v>978</v>
      </c>
      <c r="I118" s="53" t="s">
        <v>1169</v>
      </c>
    </row>
    <row r="119" spans="1:9" x14ac:dyDescent="0.25">
      <c r="A119" s="16">
        <v>90051</v>
      </c>
      <c r="B119" s="35" t="s">
        <v>212</v>
      </c>
      <c r="C119" s="31" t="s">
        <v>404</v>
      </c>
      <c r="D119" s="31"/>
      <c r="E119" s="31"/>
      <c r="F119" s="31" t="s">
        <v>700</v>
      </c>
      <c r="G119" s="31" t="s">
        <v>830</v>
      </c>
      <c r="H119" s="31" t="s">
        <v>979</v>
      </c>
      <c r="I119" s="55" t="s">
        <v>1170</v>
      </c>
    </row>
    <row r="120" spans="1:9" x14ac:dyDescent="0.25">
      <c r="A120" s="15">
        <v>90199</v>
      </c>
      <c r="B120" s="30" t="s">
        <v>213</v>
      </c>
      <c r="C120" s="29" t="s">
        <v>405</v>
      </c>
      <c r="D120" s="29"/>
      <c r="E120" s="29"/>
      <c r="F120" s="29" t="s">
        <v>405</v>
      </c>
      <c r="G120" s="29" t="s">
        <v>774</v>
      </c>
      <c r="H120" s="29" t="s">
        <v>980</v>
      </c>
      <c r="I120" s="29" t="s">
        <v>1171</v>
      </c>
    </row>
    <row r="121" spans="1:9" x14ac:dyDescent="0.25">
      <c r="A121" s="15">
        <v>90571</v>
      </c>
      <c r="B121" s="29" t="s">
        <v>214</v>
      </c>
      <c r="C121" s="29" t="s">
        <v>406</v>
      </c>
      <c r="D121" s="29" t="s">
        <v>536</v>
      </c>
      <c r="E121" s="29"/>
      <c r="F121" s="29" t="s">
        <v>701</v>
      </c>
      <c r="G121" s="29" t="s">
        <v>779</v>
      </c>
      <c r="H121" s="29" t="s">
        <v>981</v>
      </c>
      <c r="I121" s="54" t="s">
        <v>1172</v>
      </c>
    </row>
    <row r="122" spans="1:9" x14ac:dyDescent="0.25">
      <c r="A122" s="15">
        <v>90105</v>
      </c>
      <c r="B122" s="30" t="s">
        <v>215</v>
      </c>
      <c r="C122" s="38" t="s">
        <v>406</v>
      </c>
      <c r="D122" s="38"/>
      <c r="E122" s="38"/>
      <c r="F122" s="29" t="s">
        <v>702</v>
      </c>
      <c r="G122" s="29" t="s">
        <v>839</v>
      </c>
      <c r="H122" s="29" t="s">
        <v>982</v>
      </c>
      <c r="I122" s="54" t="s">
        <v>1173</v>
      </c>
    </row>
    <row r="123" spans="1:9" x14ac:dyDescent="0.25">
      <c r="A123" s="15">
        <v>90215</v>
      </c>
      <c r="B123" s="30" t="s">
        <v>216</v>
      </c>
      <c r="C123" s="29" t="s">
        <v>300</v>
      </c>
      <c r="D123" s="38"/>
      <c r="E123" s="38"/>
      <c r="F123" s="38" t="s">
        <v>703</v>
      </c>
      <c r="G123" s="29" t="s">
        <v>840</v>
      </c>
      <c r="H123" s="29" t="s">
        <v>983</v>
      </c>
      <c r="I123" s="54" t="s">
        <v>1174</v>
      </c>
    </row>
    <row r="124" spans="1:9" x14ac:dyDescent="0.25">
      <c r="A124" s="14">
        <v>90022</v>
      </c>
      <c r="B124" s="26" t="s">
        <v>217</v>
      </c>
      <c r="C124" s="26" t="s">
        <v>407</v>
      </c>
      <c r="D124" s="44"/>
      <c r="E124" s="44"/>
      <c r="F124" s="44" t="s">
        <v>704</v>
      </c>
      <c r="G124" s="26" t="s">
        <v>772</v>
      </c>
      <c r="H124" s="26" t="s">
        <v>984</v>
      </c>
      <c r="I124" s="53" t="s">
        <v>1175</v>
      </c>
    </row>
    <row r="125" spans="1:9" x14ac:dyDescent="0.25">
      <c r="A125" s="15">
        <v>90865</v>
      </c>
      <c r="B125" s="30" t="s">
        <v>218</v>
      </c>
      <c r="C125" s="29" t="s">
        <v>408</v>
      </c>
      <c r="D125" s="29" t="s">
        <v>537</v>
      </c>
      <c r="E125" s="29"/>
      <c r="F125" s="29" t="s">
        <v>705</v>
      </c>
      <c r="G125" s="29" t="s">
        <v>841</v>
      </c>
      <c r="H125" s="29" t="s">
        <v>985</v>
      </c>
      <c r="I125" s="54" t="s">
        <v>1176</v>
      </c>
    </row>
    <row r="126" spans="1:9" x14ac:dyDescent="0.25">
      <c r="A126" s="18">
        <v>90794</v>
      </c>
      <c r="B126" s="30" t="s">
        <v>219</v>
      </c>
      <c r="C126" s="41" t="s">
        <v>409</v>
      </c>
      <c r="D126" s="41"/>
      <c r="E126" s="41"/>
      <c r="F126" s="41" t="s">
        <v>706</v>
      </c>
      <c r="G126" s="41" t="s">
        <v>619</v>
      </c>
      <c r="H126" s="41" t="s">
        <v>986</v>
      </c>
      <c r="I126" s="60" t="s">
        <v>1177</v>
      </c>
    </row>
    <row r="127" spans="1:9" x14ac:dyDescent="0.25">
      <c r="A127" s="15">
        <v>90054</v>
      </c>
      <c r="B127" s="30" t="s">
        <v>220</v>
      </c>
      <c r="C127" s="29" t="s">
        <v>410</v>
      </c>
      <c r="D127" s="29" t="s">
        <v>538</v>
      </c>
      <c r="E127" s="38"/>
      <c r="F127" s="29" t="s">
        <v>707</v>
      </c>
      <c r="G127" s="29" t="s">
        <v>795</v>
      </c>
      <c r="H127" s="29" t="s">
        <v>987</v>
      </c>
      <c r="I127" s="54" t="s">
        <v>1178</v>
      </c>
    </row>
    <row r="128" spans="1:9" x14ac:dyDescent="0.25">
      <c r="A128" s="15">
        <v>90617</v>
      </c>
      <c r="B128" s="30" t="s">
        <v>221</v>
      </c>
      <c r="C128" s="29" t="s">
        <v>411</v>
      </c>
      <c r="D128" s="29"/>
      <c r="E128" s="38"/>
      <c r="F128" s="29" t="s">
        <v>708</v>
      </c>
      <c r="G128" s="29" t="s">
        <v>842</v>
      </c>
      <c r="H128" s="29" t="s">
        <v>988</v>
      </c>
      <c r="I128" s="54" t="s">
        <v>1179</v>
      </c>
    </row>
    <row r="129" spans="1:9" x14ac:dyDescent="0.25">
      <c r="A129" s="15">
        <v>90386</v>
      </c>
      <c r="B129" s="29" t="s">
        <v>222</v>
      </c>
      <c r="C129" s="29" t="s">
        <v>412</v>
      </c>
      <c r="D129" s="38" t="s">
        <v>539</v>
      </c>
      <c r="E129" s="38"/>
      <c r="F129" s="38" t="s">
        <v>709</v>
      </c>
      <c r="G129" s="29" t="s">
        <v>637</v>
      </c>
      <c r="H129" s="29" t="s">
        <v>989</v>
      </c>
      <c r="I129" s="54" t="s">
        <v>1180</v>
      </c>
    </row>
    <row r="130" spans="1:9" x14ac:dyDescent="0.25">
      <c r="A130" s="15">
        <v>90041</v>
      </c>
      <c r="B130" s="30" t="s">
        <v>223</v>
      </c>
      <c r="C130" s="29" t="s">
        <v>413</v>
      </c>
      <c r="D130" s="38" t="s">
        <v>540</v>
      </c>
      <c r="E130" s="38"/>
      <c r="F130" s="38" t="s">
        <v>710</v>
      </c>
      <c r="G130" s="29" t="s">
        <v>843</v>
      </c>
      <c r="H130" s="29" t="s">
        <v>990</v>
      </c>
      <c r="I130" s="54" t="s">
        <v>1181</v>
      </c>
    </row>
    <row r="131" spans="1:9" x14ac:dyDescent="0.25">
      <c r="A131" s="15">
        <v>91150</v>
      </c>
      <c r="B131" s="30" t="s">
        <v>224</v>
      </c>
      <c r="C131" s="29" t="s">
        <v>414</v>
      </c>
      <c r="D131" s="29" t="s">
        <v>541</v>
      </c>
      <c r="E131" s="29" t="s">
        <v>583</v>
      </c>
      <c r="F131" s="29" t="s">
        <v>711</v>
      </c>
      <c r="G131" s="29" t="s">
        <v>844</v>
      </c>
      <c r="H131" s="29" t="s">
        <v>991</v>
      </c>
      <c r="I131" s="54" t="s">
        <v>1182</v>
      </c>
    </row>
    <row r="132" spans="1:9" x14ac:dyDescent="0.25">
      <c r="A132" s="15">
        <v>90150</v>
      </c>
      <c r="B132" s="30" t="s">
        <v>225</v>
      </c>
      <c r="C132" s="42" t="s">
        <v>415</v>
      </c>
      <c r="D132" s="38"/>
      <c r="E132" s="38"/>
      <c r="F132" s="29" t="s">
        <v>712</v>
      </c>
      <c r="G132" s="42" t="s">
        <v>774</v>
      </c>
      <c r="H132" s="50" t="s">
        <v>992</v>
      </c>
      <c r="I132" s="54" t="s">
        <v>1183</v>
      </c>
    </row>
    <row r="133" spans="1:9" x14ac:dyDescent="0.25">
      <c r="A133" s="15">
        <v>90855</v>
      </c>
      <c r="B133" s="30" t="s">
        <v>225</v>
      </c>
      <c r="C133" s="29" t="s">
        <v>416</v>
      </c>
      <c r="D133" s="29"/>
      <c r="E133" s="29"/>
      <c r="F133" s="29" t="s">
        <v>713</v>
      </c>
      <c r="G133" s="42" t="s">
        <v>845</v>
      </c>
      <c r="H133" s="50" t="s">
        <v>993</v>
      </c>
      <c r="I133" s="54" t="s">
        <v>1184</v>
      </c>
    </row>
    <row r="134" spans="1:9" x14ac:dyDescent="0.25">
      <c r="A134" s="15">
        <v>90153</v>
      </c>
      <c r="B134" s="30" t="s">
        <v>226</v>
      </c>
      <c r="C134" s="29" t="s">
        <v>417</v>
      </c>
      <c r="D134" s="29" t="s">
        <v>542</v>
      </c>
      <c r="E134" s="29"/>
      <c r="F134" s="29" t="s">
        <v>714</v>
      </c>
      <c r="G134" s="29" t="s">
        <v>821</v>
      </c>
      <c r="H134" s="29" t="s">
        <v>994</v>
      </c>
      <c r="I134" s="54" t="s">
        <v>1185</v>
      </c>
    </row>
    <row r="135" spans="1:9" x14ac:dyDescent="0.25">
      <c r="A135" s="15">
        <v>90040</v>
      </c>
      <c r="B135" s="29" t="s">
        <v>227</v>
      </c>
      <c r="C135" s="29" t="s">
        <v>418</v>
      </c>
      <c r="D135" s="29" t="s">
        <v>543</v>
      </c>
      <c r="E135" s="29"/>
      <c r="F135" s="29" t="s">
        <v>651</v>
      </c>
      <c r="G135" s="29" t="s">
        <v>796</v>
      </c>
      <c r="H135" s="29" t="s">
        <v>995</v>
      </c>
      <c r="I135" s="54" t="s">
        <v>1186</v>
      </c>
    </row>
    <row r="136" spans="1:9" x14ac:dyDescent="0.25">
      <c r="A136" s="15">
        <v>90654</v>
      </c>
      <c r="B136" s="30" t="s">
        <v>228</v>
      </c>
      <c r="C136" s="29" t="s">
        <v>419</v>
      </c>
      <c r="D136" s="29" t="s">
        <v>544</v>
      </c>
      <c r="E136" s="29"/>
      <c r="F136" s="29" t="s">
        <v>715</v>
      </c>
      <c r="G136" s="29" t="s">
        <v>823</v>
      </c>
      <c r="H136" s="29" t="s">
        <v>996</v>
      </c>
      <c r="I136" s="54" t="s">
        <v>1187</v>
      </c>
    </row>
    <row r="137" spans="1:9" x14ac:dyDescent="0.25">
      <c r="A137" s="15">
        <v>90151</v>
      </c>
      <c r="B137" s="29" t="s">
        <v>229</v>
      </c>
      <c r="C137" s="29" t="s">
        <v>415</v>
      </c>
      <c r="D137" s="29" t="s">
        <v>545</v>
      </c>
      <c r="E137" s="38"/>
      <c r="F137" s="29" t="s">
        <v>716</v>
      </c>
      <c r="G137" s="29" t="s">
        <v>804</v>
      </c>
      <c r="H137" s="29" t="s">
        <v>997</v>
      </c>
      <c r="I137" s="54" t="s">
        <v>1188</v>
      </c>
    </row>
    <row r="138" spans="1:9" x14ac:dyDescent="0.25">
      <c r="A138" s="15">
        <v>90081</v>
      </c>
      <c r="B138" s="29" t="s">
        <v>230</v>
      </c>
      <c r="C138" s="29" t="s">
        <v>420</v>
      </c>
      <c r="D138" s="38" t="s">
        <v>546</v>
      </c>
      <c r="E138" s="38"/>
      <c r="F138" s="29" t="s">
        <v>717</v>
      </c>
      <c r="G138" s="29" t="s">
        <v>796</v>
      </c>
      <c r="H138" s="29" t="s">
        <v>998</v>
      </c>
      <c r="I138" s="54" t="s">
        <v>1189</v>
      </c>
    </row>
    <row r="139" spans="1:9" x14ac:dyDescent="0.25">
      <c r="A139" s="15">
        <v>90126</v>
      </c>
      <c r="B139" s="30" t="s">
        <v>231</v>
      </c>
      <c r="C139" s="29" t="s">
        <v>421</v>
      </c>
      <c r="D139" s="29"/>
      <c r="E139" s="29"/>
      <c r="F139" s="29" t="s">
        <v>718</v>
      </c>
      <c r="G139" s="29" t="s">
        <v>834</v>
      </c>
      <c r="H139" s="29" t="s">
        <v>999</v>
      </c>
      <c r="I139" s="54" t="s">
        <v>1190</v>
      </c>
    </row>
    <row r="140" spans="1:9" x14ac:dyDescent="0.25">
      <c r="A140" s="15">
        <v>90498</v>
      </c>
      <c r="B140" s="30" t="s">
        <v>232</v>
      </c>
      <c r="C140" s="38" t="s">
        <v>422</v>
      </c>
      <c r="D140" s="38"/>
      <c r="E140" s="38"/>
      <c r="F140" s="38" t="s">
        <v>719</v>
      </c>
      <c r="G140" s="29" t="s">
        <v>846</v>
      </c>
      <c r="H140" s="29" t="s">
        <v>1000</v>
      </c>
      <c r="I140" s="54" t="s">
        <v>1191</v>
      </c>
    </row>
    <row r="141" spans="1:9" x14ac:dyDescent="0.25">
      <c r="A141" s="15">
        <v>90469</v>
      </c>
      <c r="B141" s="30" t="s">
        <v>233</v>
      </c>
      <c r="C141" s="29" t="s">
        <v>423</v>
      </c>
      <c r="D141" s="29"/>
      <c r="E141" s="38"/>
      <c r="F141" s="29" t="s">
        <v>595</v>
      </c>
      <c r="G141" s="29" t="s">
        <v>775</v>
      </c>
      <c r="H141" s="29" t="s">
        <v>1001</v>
      </c>
      <c r="I141" s="54" t="s">
        <v>1192</v>
      </c>
    </row>
    <row r="142" spans="1:9" x14ac:dyDescent="0.25">
      <c r="A142" s="15">
        <v>90679</v>
      </c>
      <c r="B142" s="29" t="s">
        <v>234</v>
      </c>
      <c r="C142" s="29" t="s">
        <v>424</v>
      </c>
      <c r="D142" s="29" t="s">
        <v>547</v>
      </c>
      <c r="E142" s="29"/>
      <c r="F142" s="29" t="s">
        <v>720</v>
      </c>
      <c r="G142" s="29" t="s">
        <v>847</v>
      </c>
      <c r="H142" s="29" t="s">
        <v>1002</v>
      </c>
      <c r="I142" s="54" t="s">
        <v>1193</v>
      </c>
    </row>
    <row r="143" spans="1:9" x14ac:dyDescent="0.25">
      <c r="A143" s="15">
        <v>90001</v>
      </c>
      <c r="B143" s="30" t="s">
        <v>235</v>
      </c>
      <c r="C143" s="29" t="s">
        <v>300</v>
      </c>
      <c r="D143" s="38" t="s">
        <v>548</v>
      </c>
      <c r="E143" s="38"/>
      <c r="F143" s="29" t="s">
        <v>592</v>
      </c>
      <c r="G143" s="29" t="s">
        <v>772</v>
      </c>
      <c r="H143" s="29" t="s">
        <v>1003</v>
      </c>
      <c r="I143" s="54" t="s">
        <v>1194</v>
      </c>
    </row>
    <row r="144" spans="1:9" x14ac:dyDescent="0.25">
      <c r="A144" s="15">
        <v>90027</v>
      </c>
      <c r="B144" s="30" t="s">
        <v>236</v>
      </c>
      <c r="C144" s="29" t="s">
        <v>425</v>
      </c>
      <c r="D144" s="29"/>
      <c r="E144" s="38"/>
      <c r="F144" s="29" t="s">
        <v>721</v>
      </c>
      <c r="G144" s="38" t="s">
        <v>843</v>
      </c>
      <c r="H144" s="29" t="s">
        <v>1004</v>
      </c>
      <c r="I144" s="54" t="s">
        <v>1195</v>
      </c>
    </row>
    <row r="145" spans="1:9" x14ac:dyDescent="0.25">
      <c r="A145" s="16">
        <v>90068</v>
      </c>
      <c r="B145" s="31" t="s">
        <v>237</v>
      </c>
      <c r="C145" s="31" t="s">
        <v>426</v>
      </c>
      <c r="D145" s="31" t="s">
        <v>549</v>
      </c>
      <c r="E145" s="31"/>
      <c r="F145" s="31" t="s">
        <v>722</v>
      </c>
      <c r="G145" s="31" t="s">
        <v>783</v>
      </c>
      <c r="H145" s="31" t="s">
        <v>1005</v>
      </c>
      <c r="I145" s="55" t="s">
        <v>1196</v>
      </c>
    </row>
    <row r="146" spans="1:9" x14ac:dyDescent="0.25">
      <c r="A146" s="15">
        <v>90185</v>
      </c>
      <c r="B146" s="30" t="s">
        <v>238</v>
      </c>
      <c r="C146" s="29" t="s">
        <v>427</v>
      </c>
      <c r="D146" s="38" t="s">
        <v>550</v>
      </c>
      <c r="E146" s="38"/>
      <c r="F146" s="29" t="s">
        <v>723</v>
      </c>
      <c r="G146" s="29" t="s">
        <v>816</v>
      </c>
      <c r="H146" s="29" t="s">
        <v>1006</v>
      </c>
      <c r="I146" s="54" t="s">
        <v>1197</v>
      </c>
    </row>
    <row r="147" spans="1:9" x14ac:dyDescent="0.25">
      <c r="A147" s="16">
        <v>90575</v>
      </c>
      <c r="B147" s="31" t="s">
        <v>239</v>
      </c>
      <c r="C147" s="31" t="s">
        <v>428</v>
      </c>
      <c r="D147" s="45" t="s">
        <v>551</v>
      </c>
      <c r="E147" s="45"/>
      <c r="F147" s="31" t="s">
        <v>724</v>
      </c>
      <c r="G147" s="31" t="s">
        <v>790</v>
      </c>
      <c r="H147" s="31" t="s">
        <v>1007</v>
      </c>
      <c r="I147" s="55" t="s">
        <v>1198</v>
      </c>
    </row>
    <row r="148" spans="1:9" x14ac:dyDescent="0.25">
      <c r="A148" s="15">
        <v>90325</v>
      </c>
      <c r="B148" s="29" t="s">
        <v>240</v>
      </c>
      <c r="C148" s="29" t="s">
        <v>429</v>
      </c>
      <c r="D148" s="38" t="s">
        <v>552</v>
      </c>
      <c r="E148" s="38"/>
      <c r="F148" s="29" t="s">
        <v>725</v>
      </c>
      <c r="G148" s="29" t="s">
        <v>796</v>
      </c>
      <c r="H148" s="29" t="s">
        <v>1008</v>
      </c>
      <c r="I148" s="54" t="s">
        <v>1199</v>
      </c>
    </row>
    <row r="149" spans="1:9" x14ac:dyDescent="0.25">
      <c r="A149" s="15">
        <v>90954</v>
      </c>
      <c r="B149" s="30" t="s">
        <v>241</v>
      </c>
      <c r="C149" s="29" t="s">
        <v>300</v>
      </c>
      <c r="D149" s="29" t="s">
        <v>553</v>
      </c>
      <c r="E149" s="38"/>
      <c r="F149" s="29" t="s">
        <v>726</v>
      </c>
      <c r="G149" s="29" t="s">
        <v>848</v>
      </c>
      <c r="H149" s="29" t="s">
        <v>1009</v>
      </c>
      <c r="I149" s="54" t="s">
        <v>1200</v>
      </c>
    </row>
    <row r="150" spans="1:9" x14ac:dyDescent="0.25">
      <c r="A150" s="14">
        <v>91959</v>
      </c>
      <c r="B150" s="28" t="s">
        <v>242</v>
      </c>
      <c r="C150" s="26" t="s">
        <v>430</v>
      </c>
      <c r="D150" s="26" t="s">
        <v>554</v>
      </c>
      <c r="E150" s="26"/>
      <c r="F150" s="26" t="s">
        <v>727</v>
      </c>
      <c r="G150" s="26" t="s">
        <v>795</v>
      </c>
      <c r="H150" s="26" t="s">
        <v>1010</v>
      </c>
      <c r="I150" s="53" t="s">
        <v>1201</v>
      </c>
    </row>
    <row r="151" spans="1:9" x14ac:dyDescent="0.25">
      <c r="A151" s="15">
        <v>90283</v>
      </c>
      <c r="B151" s="29" t="s">
        <v>243</v>
      </c>
      <c r="C151" s="29" t="s">
        <v>431</v>
      </c>
      <c r="D151" s="29" t="s">
        <v>555</v>
      </c>
      <c r="E151" s="38"/>
      <c r="F151" s="29" t="s">
        <v>728</v>
      </c>
      <c r="G151" s="29" t="s">
        <v>849</v>
      </c>
      <c r="H151" s="29" t="s">
        <v>1011</v>
      </c>
      <c r="I151" s="54" t="s">
        <v>1202</v>
      </c>
    </row>
    <row r="152" spans="1:9" x14ac:dyDescent="0.25">
      <c r="A152" s="14">
        <v>90949</v>
      </c>
      <c r="B152" s="28" t="s">
        <v>244</v>
      </c>
      <c r="C152" s="26" t="s">
        <v>432</v>
      </c>
      <c r="D152" s="44" t="s">
        <v>556</v>
      </c>
      <c r="E152" s="44"/>
      <c r="F152" s="26" t="s">
        <v>729</v>
      </c>
      <c r="G152" s="26" t="s">
        <v>771</v>
      </c>
      <c r="H152" s="26" t="s">
        <v>1012</v>
      </c>
      <c r="I152" s="53" t="s">
        <v>1203</v>
      </c>
    </row>
    <row r="153" spans="1:9" x14ac:dyDescent="0.25">
      <c r="A153" s="15">
        <v>90152</v>
      </c>
      <c r="B153" s="30" t="s">
        <v>245</v>
      </c>
      <c r="C153" s="29" t="s">
        <v>433</v>
      </c>
      <c r="D153" s="29"/>
      <c r="E153" s="29"/>
      <c r="F153" s="29" t="s">
        <v>730</v>
      </c>
      <c r="G153" s="29" t="s">
        <v>850</v>
      </c>
      <c r="H153" s="29" t="s">
        <v>1013</v>
      </c>
      <c r="I153" s="54" t="s">
        <v>1204</v>
      </c>
    </row>
    <row r="154" spans="1:9" x14ac:dyDescent="0.25">
      <c r="A154" s="15">
        <v>90547</v>
      </c>
      <c r="B154" s="29" t="s">
        <v>246</v>
      </c>
      <c r="C154" s="29" t="s">
        <v>434</v>
      </c>
      <c r="D154" s="29" t="s">
        <v>557</v>
      </c>
      <c r="E154" s="38"/>
      <c r="F154" s="29" t="s">
        <v>731</v>
      </c>
      <c r="G154" s="29" t="s">
        <v>804</v>
      </c>
      <c r="H154" s="29" t="s">
        <v>1014</v>
      </c>
      <c r="I154" s="29" t="s">
        <v>1205</v>
      </c>
    </row>
    <row r="155" spans="1:9" x14ac:dyDescent="0.25">
      <c r="A155" s="15">
        <v>90450</v>
      </c>
      <c r="B155" s="30" t="s">
        <v>247</v>
      </c>
      <c r="C155" s="29" t="s">
        <v>435</v>
      </c>
      <c r="D155" s="38" t="s">
        <v>558</v>
      </c>
      <c r="E155" s="38"/>
      <c r="F155" s="38" t="s">
        <v>617</v>
      </c>
      <c r="G155" s="29" t="s">
        <v>796</v>
      </c>
      <c r="H155" s="29" t="s">
        <v>1015</v>
      </c>
      <c r="I155" s="54" t="s">
        <v>1206</v>
      </c>
    </row>
    <row r="156" spans="1:9" x14ac:dyDescent="0.25">
      <c r="A156" s="14">
        <v>90036</v>
      </c>
      <c r="B156" s="28" t="s">
        <v>248</v>
      </c>
      <c r="C156" s="26" t="s">
        <v>436</v>
      </c>
      <c r="D156" s="26"/>
      <c r="E156" s="26"/>
      <c r="F156" s="26" t="s">
        <v>732</v>
      </c>
      <c r="G156" s="26" t="s">
        <v>804</v>
      </c>
      <c r="H156" s="26" t="s">
        <v>1016</v>
      </c>
      <c r="I156" s="53" t="s">
        <v>1207</v>
      </c>
    </row>
    <row r="157" spans="1:9" x14ac:dyDescent="0.25">
      <c r="A157" s="15">
        <v>90135</v>
      </c>
      <c r="B157" s="29" t="s">
        <v>249</v>
      </c>
      <c r="C157" s="29" t="s">
        <v>313</v>
      </c>
      <c r="D157" s="29" t="s">
        <v>559</v>
      </c>
      <c r="E157" s="29"/>
      <c r="F157" s="29" t="s">
        <v>733</v>
      </c>
      <c r="G157" s="29" t="s">
        <v>790</v>
      </c>
      <c r="H157" s="29" t="s">
        <v>1017</v>
      </c>
      <c r="I157" s="54" t="s">
        <v>1208</v>
      </c>
    </row>
    <row r="158" spans="1:9" x14ac:dyDescent="0.25">
      <c r="A158" s="15">
        <v>90172</v>
      </c>
      <c r="B158" s="30" t="s">
        <v>250</v>
      </c>
      <c r="C158" s="29" t="s">
        <v>437</v>
      </c>
      <c r="D158" s="38"/>
      <c r="E158" s="38"/>
      <c r="F158" s="29" t="s">
        <v>734</v>
      </c>
      <c r="G158" s="29" t="s">
        <v>816</v>
      </c>
      <c r="H158" s="29" t="s">
        <v>1018</v>
      </c>
      <c r="I158" s="54" t="s">
        <v>1209</v>
      </c>
    </row>
    <row r="159" spans="1:9" x14ac:dyDescent="0.25">
      <c r="A159" s="15">
        <v>90483</v>
      </c>
      <c r="B159" s="30" t="s">
        <v>251</v>
      </c>
      <c r="C159" s="29" t="s">
        <v>438</v>
      </c>
      <c r="D159" s="38" t="s">
        <v>560</v>
      </c>
      <c r="E159" s="38"/>
      <c r="F159" s="38" t="s">
        <v>735</v>
      </c>
      <c r="G159" s="29" t="s">
        <v>830</v>
      </c>
      <c r="H159" s="29" t="s">
        <v>1019</v>
      </c>
      <c r="I159" s="54" t="s">
        <v>1210</v>
      </c>
    </row>
    <row r="160" spans="1:9" x14ac:dyDescent="0.25">
      <c r="A160" s="15">
        <v>90082</v>
      </c>
      <c r="B160" s="29" t="s">
        <v>252</v>
      </c>
      <c r="C160" s="29" t="s">
        <v>439</v>
      </c>
      <c r="D160" s="29" t="s">
        <v>561</v>
      </c>
      <c r="E160" s="29"/>
      <c r="F160" s="29" t="s">
        <v>736</v>
      </c>
      <c r="G160" s="29" t="s">
        <v>851</v>
      </c>
      <c r="H160" s="29" t="s">
        <v>1020</v>
      </c>
      <c r="I160" s="54" t="s">
        <v>1211</v>
      </c>
    </row>
    <row r="161" spans="1:9" x14ac:dyDescent="0.25">
      <c r="A161" s="15">
        <v>90413</v>
      </c>
      <c r="B161" s="30" t="s">
        <v>253</v>
      </c>
      <c r="C161" s="29" t="s">
        <v>440</v>
      </c>
      <c r="D161" s="29"/>
      <c r="E161" s="38"/>
      <c r="F161" s="29" t="s">
        <v>737</v>
      </c>
      <c r="G161" s="29" t="s">
        <v>852</v>
      </c>
      <c r="H161" s="29" t="s">
        <v>1021</v>
      </c>
      <c r="I161" s="54" t="s">
        <v>1212</v>
      </c>
    </row>
    <row r="162" spans="1:9" x14ac:dyDescent="0.25">
      <c r="A162" s="15">
        <v>90042</v>
      </c>
      <c r="B162" s="30" t="s">
        <v>254</v>
      </c>
      <c r="C162" s="29" t="s">
        <v>441</v>
      </c>
      <c r="D162" s="29" t="s">
        <v>562</v>
      </c>
      <c r="E162" s="29"/>
      <c r="F162" s="29" t="s">
        <v>738</v>
      </c>
      <c r="G162" s="29" t="s">
        <v>845</v>
      </c>
      <c r="H162" s="29" t="s">
        <v>1022</v>
      </c>
      <c r="I162" s="54" t="s">
        <v>1213</v>
      </c>
    </row>
    <row r="163" spans="1:9" x14ac:dyDescent="0.25">
      <c r="A163" s="15">
        <v>90561</v>
      </c>
      <c r="B163" s="29" t="s">
        <v>255</v>
      </c>
      <c r="C163" s="29" t="s">
        <v>442</v>
      </c>
      <c r="D163" s="29" t="s">
        <v>563</v>
      </c>
      <c r="E163" s="29"/>
      <c r="F163" s="29" t="s">
        <v>739</v>
      </c>
      <c r="G163" s="29" t="s">
        <v>802</v>
      </c>
      <c r="H163" s="29" t="s">
        <v>1023</v>
      </c>
      <c r="I163" s="54" t="s">
        <v>1214</v>
      </c>
    </row>
    <row r="164" spans="1:9" x14ac:dyDescent="0.25">
      <c r="A164" s="20" t="s">
        <v>94</v>
      </c>
      <c r="B164" s="36" t="s">
        <v>256</v>
      </c>
      <c r="C164" s="36" t="s">
        <v>443</v>
      </c>
      <c r="D164" s="47" t="s">
        <v>564</v>
      </c>
      <c r="E164" s="47"/>
      <c r="F164" s="36" t="s">
        <v>740</v>
      </c>
      <c r="G164" s="36" t="s">
        <v>775</v>
      </c>
      <c r="H164" s="36" t="s">
        <v>1024</v>
      </c>
      <c r="I164" s="61" t="s">
        <v>1215</v>
      </c>
    </row>
    <row r="165" spans="1:9" x14ac:dyDescent="0.25">
      <c r="A165" s="16">
        <v>90091</v>
      </c>
      <c r="B165" s="31" t="s">
        <v>257</v>
      </c>
      <c r="C165" s="31" t="s">
        <v>444</v>
      </c>
      <c r="D165" s="31" t="s">
        <v>565</v>
      </c>
      <c r="E165" s="31"/>
      <c r="F165" s="31" t="s">
        <v>741</v>
      </c>
      <c r="G165" s="31" t="s">
        <v>812</v>
      </c>
      <c r="H165" s="31" t="s">
        <v>1025</v>
      </c>
      <c r="I165" s="55" t="s">
        <v>1216</v>
      </c>
    </row>
    <row r="166" spans="1:9" x14ac:dyDescent="0.25">
      <c r="A166" s="15">
        <v>90010</v>
      </c>
      <c r="B166" s="30" t="s">
        <v>258</v>
      </c>
      <c r="C166" s="29" t="s">
        <v>445</v>
      </c>
      <c r="D166" s="38"/>
      <c r="E166" s="38"/>
      <c r="F166" s="29" t="s">
        <v>742</v>
      </c>
      <c r="G166" s="29" t="s">
        <v>853</v>
      </c>
      <c r="H166" s="29" t="s">
        <v>1026</v>
      </c>
      <c r="I166" s="54" t="s">
        <v>1217</v>
      </c>
    </row>
    <row r="167" spans="1:9" x14ac:dyDescent="0.25">
      <c r="A167" s="15">
        <v>90708</v>
      </c>
      <c r="B167" s="30" t="s">
        <v>259</v>
      </c>
      <c r="C167" s="29" t="s">
        <v>446</v>
      </c>
      <c r="D167" s="29"/>
      <c r="E167" s="29"/>
      <c r="F167" s="29" t="s">
        <v>743</v>
      </c>
      <c r="G167" s="29" t="s">
        <v>790</v>
      </c>
      <c r="H167" s="29" t="s">
        <v>1027</v>
      </c>
      <c r="I167" s="54" t="s">
        <v>1218</v>
      </c>
    </row>
    <row r="168" spans="1:9" x14ac:dyDescent="0.25">
      <c r="A168" s="16">
        <v>90092</v>
      </c>
      <c r="B168" s="31" t="s">
        <v>260</v>
      </c>
      <c r="C168" s="31" t="s">
        <v>313</v>
      </c>
      <c r="D168" s="45" t="s">
        <v>566</v>
      </c>
      <c r="E168" s="45" t="s">
        <v>584</v>
      </c>
      <c r="F168" s="45" t="s">
        <v>744</v>
      </c>
      <c r="G168" s="45" t="s">
        <v>854</v>
      </c>
      <c r="H168" s="31" t="s">
        <v>1028</v>
      </c>
      <c r="I168" s="55" t="s">
        <v>1219</v>
      </c>
    </row>
    <row r="169" spans="1:9" x14ac:dyDescent="0.25">
      <c r="A169" s="15">
        <v>90881</v>
      </c>
      <c r="B169" s="30" t="s">
        <v>261</v>
      </c>
      <c r="C169" s="29" t="s">
        <v>447</v>
      </c>
      <c r="D169" s="29" t="s">
        <v>567</v>
      </c>
      <c r="E169" s="38"/>
      <c r="F169" s="29" t="s">
        <v>745</v>
      </c>
      <c r="G169" s="29" t="s">
        <v>800</v>
      </c>
      <c r="H169" s="29" t="s">
        <v>1029</v>
      </c>
      <c r="I169" s="54" t="s">
        <v>1220</v>
      </c>
    </row>
    <row r="170" spans="1:9" x14ac:dyDescent="0.25">
      <c r="A170" s="15">
        <v>90196</v>
      </c>
      <c r="B170" s="30" t="s">
        <v>262</v>
      </c>
      <c r="C170" s="29" t="s">
        <v>448</v>
      </c>
      <c r="D170" s="38"/>
      <c r="E170" s="38"/>
      <c r="F170" s="38" t="s">
        <v>746</v>
      </c>
      <c r="G170" s="29" t="s">
        <v>801</v>
      </c>
      <c r="H170" s="29" t="s">
        <v>1030</v>
      </c>
      <c r="I170" s="54" t="s">
        <v>1221</v>
      </c>
    </row>
    <row r="171" spans="1:9" x14ac:dyDescent="0.25">
      <c r="A171" s="21">
        <v>90007</v>
      </c>
      <c r="B171" s="30" t="s">
        <v>263</v>
      </c>
      <c r="C171" s="29" t="s">
        <v>449</v>
      </c>
      <c r="D171" s="38"/>
      <c r="E171" s="38"/>
      <c r="F171" s="38" t="s">
        <v>747</v>
      </c>
      <c r="G171" s="29" t="s">
        <v>781</v>
      </c>
      <c r="H171" s="29" t="s">
        <v>1031</v>
      </c>
      <c r="I171" s="54" t="s">
        <v>1222</v>
      </c>
    </row>
    <row r="172" spans="1:9" x14ac:dyDescent="0.25">
      <c r="A172" s="21">
        <v>91147</v>
      </c>
      <c r="B172" s="30" t="s">
        <v>264</v>
      </c>
      <c r="C172" s="29" t="s">
        <v>450</v>
      </c>
      <c r="D172" s="29"/>
      <c r="E172" s="29"/>
      <c r="F172" s="29" t="s">
        <v>748</v>
      </c>
      <c r="G172" s="29" t="s">
        <v>794</v>
      </c>
      <c r="H172" s="29" t="s">
        <v>1032</v>
      </c>
      <c r="I172" s="54" t="s">
        <v>1223</v>
      </c>
    </row>
    <row r="173" spans="1:9" x14ac:dyDescent="0.25">
      <c r="A173" s="22">
        <v>90861</v>
      </c>
      <c r="B173" s="30" t="s">
        <v>265</v>
      </c>
      <c r="C173" s="29" t="s">
        <v>451</v>
      </c>
      <c r="D173" s="29"/>
      <c r="E173" s="38"/>
      <c r="F173" s="29" t="s">
        <v>749</v>
      </c>
      <c r="G173" s="29" t="s">
        <v>781</v>
      </c>
      <c r="H173" s="29" t="s">
        <v>1033</v>
      </c>
      <c r="I173" s="29" t="s">
        <v>1224</v>
      </c>
    </row>
    <row r="174" spans="1:9" x14ac:dyDescent="0.25">
      <c r="A174" s="22">
        <v>90154</v>
      </c>
      <c r="B174" s="29" t="s">
        <v>266</v>
      </c>
      <c r="C174" s="29" t="s">
        <v>452</v>
      </c>
      <c r="D174" s="38" t="s">
        <v>568</v>
      </c>
      <c r="E174" s="38"/>
      <c r="F174" s="29" t="s">
        <v>750</v>
      </c>
      <c r="G174" s="29" t="s">
        <v>825</v>
      </c>
      <c r="H174" s="29" t="s">
        <v>1034</v>
      </c>
      <c r="I174" s="54" t="s">
        <v>1225</v>
      </c>
    </row>
    <row r="175" spans="1:9" x14ac:dyDescent="0.25">
      <c r="A175" s="22">
        <v>90057</v>
      </c>
      <c r="B175" s="30" t="s">
        <v>267</v>
      </c>
      <c r="C175" s="29" t="s">
        <v>453</v>
      </c>
      <c r="D175" s="29"/>
      <c r="E175" s="29"/>
      <c r="F175" s="29" t="s">
        <v>751</v>
      </c>
      <c r="G175" s="29" t="s">
        <v>817</v>
      </c>
      <c r="H175" s="29" t="s">
        <v>1035</v>
      </c>
      <c r="I175" s="54" t="s">
        <v>1226</v>
      </c>
    </row>
    <row r="176" spans="1:9" x14ac:dyDescent="0.25">
      <c r="A176" s="15">
        <v>90031</v>
      </c>
      <c r="B176" s="29" t="s">
        <v>268</v>
      </c>
      <c r="C176" s="29" t="s">
        <v>454</v>
      </c>
      <c r="D176" s="38"/>
      <c r="E176" s="38"/>
      <c r="F176" s="29" t="s">
        <v>752</v>
      </c>
      <c r="G176" s="29" t="s">
        <v>798</v>
      </c>
      <c r="H176" s="29" t="s">
        <v>1036</v>
      </c>
      <c r="I176" s="29" t="s">
        <v>1227</v>
      </c>
    </row>
    <row r="177" spans="1:9" x14ac:dyDescent="0.25">
      <c r="A177" s="15">
        <v>90025</v>
      </c>
      <c r="B177" s="29" t="s">
        <v>269</v>
      </c>
      <c r="C177" s="29" t="s">
        <v>455</v>
      </c>
      <c r="D177" s="29" t="s">
        <v>569</v>
      </c>
      <c r="E177" s="38"/>
      <c r="F177" s="29" t="s">
        <v>753</v>
      </c>
      <c r="G177" s="29" t="s">
        <v>811</v>
      </c>
      <c r="H177" s="29" t="s">
        <v>1037</v>
      </c>
      <c r="I177" s="29" t="s">
        <v>1228</v>
      </c>
    </row>
    <row r="178" spans="1:9" x14ac:dyDescent="0.25">
      <c r="A178" s="15">
        <v>90128</v>
      </c>
      <c r="B178" s="30" t="s">
        <v>270</v>
      </c>
      <c r="C178" s="29" t="s">
        <v>456</v>
      </c>
      <c r="D178" s="29" t="s">
        <v>570</v>
      </c>
      <c r="E178" s="38"/>
      <c r="F178" s="29" t="s">
        <v>754</v>
      </c>
      <c r="G178" s="29" t="s">
        <v>855</v>
      </c>
      <c r="H178" s="29" t="s">
        <v>1038</v>
      </c>
      <c r="I178" s="29" t="s">
        <v>1229</v>
      </c>
    </row>
    <row r="179" spans="1:9" x14ac:dyDescent="0.25">
      <c r="A179" s="15">
        <v>90043</v>
      </c>
      <c r="B179" s="30" t="s">
        <v>271</v>
      </c>
      <c r="C179" s="29" t="s">
        <v>457</v>
      </c>
      <c r="D179" s="38"/>
      <c r="E179" s="38"/>
      <c r="F179" s="38" t="s">
        <v>693</v>
      </c>
      <c r="G179" s="29" t="s">
        <v>825</v>
      </c>
      <c r="H179" s="29" t="s">
        <v>1039</v>
      </c>
      <c r="I179" s="29" t="s">
        <v>1230</v>
      </c>
    </row>
    <row r="180" spans="1:9" x14ac:dyDescent="0.25">
      <c r="A180" s="15">
        <v>90005</v>
      </c>
      <c r="B180" s="30" t="s">
        <v>272</v>
      </c>
      <c r="C180" s="29" t="s">
        <v>458</v>
      </c>
      <c r="D180" s="29" t="s">
        <v>571</v>
      </c>
      <c r="E180" s="29"/>
      <c r="F180" s="29" t="s">
        <v>755</v>
      </c>
      <c r="G180" s="29" t="s">
        <v>856</v>
      </c>
      <c r="H180" s="29" t="s">
        <v>1040</v>
      </c>
      <c r="I180" s="29" t="s">
        <v>1231</v>
      </c>
    </row>
    <row r="181" spans="1:9" x14ac:dyDescent="0.25">
      <c r="A181" s="15">
        <v>90239</v>
      </c>
      <c r="B181" s="30" t="s">
        <v>273</v>
      </c>
      <c r="C181" s="29" t="s">
        <v>459</v>
      </c>
      <c r="D181" s="29" t="s">
        <v>572</v>
      </c>
      <c r="E181" s="29"/>
      <c r="F181" s="29" t="s">
        <v>756</v>
      </c>
      <c r="G181" s="29" t="s">
        <v>857</v>
      </c>
      <c r="H181" s="29" t="s">
        <v>1041</v>
      </c>
      <c r="I181" s="29" t="s">
        <v>1232</v>
      </c>
    </row>
    <row r="182" spans="1:9" x14ac:dyDescent="0.25">
      <c r="A182" s="15">
        <v>94185</v>
      </c>
      <c r="B182" s="30" t="s">
        <v>274</v>
      </c>
      <c r="C182" s="29" t="s">
        <v>460</v>
      </c>
      <c r="D182" s="38" t="s">
        <v>573</v>
      </c>
      <c r="E182" s="38"/>
      <c r="F182" s="38" t="s">
        <v>757</v>
      </c>
      <c r="G182" s="29" t="s">
        <v>800</v>
      </c>
      <c r="H182" s="29" t="s">
        <v>1042</v>
      </c>
      <c r="I182" s="29" t="s">
        <v>1233</v>
      </c>
    </row>
    <row r="183" spans="1:9" x14ac:dyDescent="0.25">
      <c r="A183" s="15">
        <v>90083</v>
      </c>
      <c r="B183" s="30" t="s">
        <v>275</v>
      </c>
      <c r="C183" s="29" t="s">
        <v>461</v>
      </c>
      <c r="D183" s="29"/>
      <c r="E183" s="29"/>
      <c r="F183" s="29" t="s">
        <v>644</v>
      </c>
      <c r="G183" s="29" t="s">
        <v>815</v>
      </c>
      <c r="H183" s="29" t="s">
        <v>1043</v>
      </c>
      <c r="I183" s="29" t="s">
        <v>1234</v>
      </c>
    </row>
    <row r="184" spans="1:9" x14ac:dyDescent="0.25">
      <c r="A184" s="15">
        <v>90019</v>
      </c>
      <c r="B184" s="30" t="s">
        <v>276</v>
      </c>
      <c r="C184" s="29" t="s">
        <v>462</v>
      </c>
      <c r="D184" s="38"/>
      <c r="E184" s="38"/>
      <c r="F184" s="29" t="s">
        <v>758</v>
      </c>
      <c r="G184" s="29" t="s">
        <v>774</v>
      </c>
      <c r="H184" s="29" t="s">
        <v>1044</v>
      </c>
      <c r="I184" s="29" t="s">
        <v>1235</v>
      </c>
    </row>
    <row r="185" spans="1:9" x14ac:dyDescent="0.25">
      <c r="A185" s="15">
        <v>90122</v>
      </c>
      <c r="B185" s="30" t="s">
        <v>277</v>
      </c>
      <c r="C185" s="29" t="s">
        <v>463</v>
      </c>
      <c r="D185" s="38" t="s">
        <v>574</v>
      </c>
      <c r="E185" s="38"/>
      <c r="F185" s="29" t="s">
        <v>759</v>
      </c>
      <c r="G185" s="29" t="s">
        <v>858</v>
      </c>
      <c r="H185" s="29" t="s">
        <v>1045</v>
      </c>
      <c r="I185" s="29" t="s">
        <v>1236</v>
      </c>
    </row>
    <row r="186" spans="1:9" x14ac:dyDescent="0.25">
      <c r="A186" s="15">
        <v>90899</v>
      </c>
      <c r="B186" s="30" t="s">
        <v>278</v>
      </c>
      <c r="C186" s="29" t="s">
        <v>464</v>
      </c>
      <c r="D186" s="38"/>
      <c r="E186" s="38"/>
      <c r="F186" s="29" t="s">
        <v>760</v>
      </c>
      <c r="G186" s="29" t="s">
        <v>859</v>
      </c>
      <c r="H186" s="29" t="s">
        <v>1046</v>
      </c>
      <c r="I186" s="29" t="s">
        <v>1237</v>
      </c>
    </row>
    <row r="187" spans="1:9" x14ac:dyDescent="0.25">
      <c r="A187" s="15">
        <v>90258</v>
      </c>
      <c r="B187" s="30" t="s">
        <v>279</v>
      </c>
      <c r="C187" s="29" t="s">
        <v>465</v>
      </c>
      <c r="D187" s="38"/>
      <c r="E187" s="38"/>
      <c r="F187" s="38" t="s">
        <v>761</v>
      </c>
      <c r="G187" s="29" t="s">
        <v>860</v>
      </c>
      <c r="H187" s="29" t="s">
        <v>1047</v>
      </c>
      <c r="I187" s="29" t="s">
        <v>1238</v>
      </c>
    </row>
    <row r="188" spans="1:9" x14ac:dyDescent="0.25">
      <c r="A188" s="15">
        <v>90048</v>
      </c>
      <c r="B188" s="30" t="s">
        <v>280</v>
      </c>
      <c r="C188" s="29" t="s">
        <v>466</v>
      </c>
      <c r="D188" s="38"/>
      <c r="E188" s="38"/>
      <c r="F188" s="29" t="s">
        <v>762</v>
      </c>
      <c r="G188" s="29" t="s">
        <v>779</v>
      </c>
      <c r="H188" s="29" t="s">
        <v>1048</v>
      </c>
      <c r="I188" s="29" t="s">
        <v>1239</v>
      </c>
    </row>
    <row r="189" spans="1:9" x14ac:dyDescent="0.25">
      <c r="A189" s="23">
        <v>90446</v>
      </c>
      <c r="B189" s="37" t="s">
        <v>281</v>
      </c>
      <c r="C189" s="43" t="s">
        <v>467</v>
      </c>
      <c r="D189" s="43"/>
      <c r="E189" s="43"/>
      <c r="F189" s="43" t="s">
        <v>763</v>
      </c>
      <c r="G189" s="43" t="s">
        <v>845</v>
      </c>
      <c r="H189" s="43" t="s">
        <v>1049</v>
      </c>
      <c r="I189" s="43" t="s">
        <v>1240</v>
      </c>
    </row>
    <row r="190" spans="1:9" x14ac:dyDescent="0.25">
      <c r="A190" s="14">
        <v>90454</v>
      </c>
      <c r="B190" s="26" t="s">
        <v>282</v>
      </c>
      <c r="C190" s="26" t="s">
        <v>468</v>
      </c>
      <c r="D190" s="26"/>
      <c r="E190" s="26"/>
      <c r="F190" s="26" t="s">
        <v>764</v>
      </c>
      <c r="G190" s="26" t="s">
        <v>842</v>
      </c>
      <c r="H190" s="26" t="s">
        <v>1050</v>
      </c>
      <c r="I190" s="26" t="s">
        <v>1241</v>
      </c>
    </row>
    <row r="191" spans="1:9" x14ac:dyDescent="0.25">
      <c r="A191" s="19">
        <v>90115</v>
      </c>
      <c r="B191" s="30" t="s">
        <v>283</v>
      </c>
      <c r="C191" s="29" t="s">
        <v>469</v>
      </c>
      <c r="D191" s="29"/>
      <c r="E191" s="29"/>
      <c r="F191" s="29" t="s">
        <v>765</v>
      </c>
      <c r="G191" s="29" t="s">
        <v>820</v>
      </c>
      <c r="H191" s="29" t="s">
        <v>1051</v>
      </c>
      <c r="I191" s="54" t="s">
        <v>1242</v>
      </c>
    </row>
    <row r="192" spans="1:9" x14ac:dyDescent="0.25">
      <c r="A192" s="15">
        <v>90084</v>
      </c>
      <c r="B192" s="30" t="s">
        <v>284</v>
      </c>
      <c r="C192" s="29" t="s">
        <v>470</v>
      </c>
      <c r="D192" s="29" t="s">
        <v>575</v>
      </c>
      <c r="E192" s="29" t="s">
        <v>585</v>
      </c>
      <c r="F192" s="49" t="s">
        <v>686</v>
      </c>
      <c r="G192" s="29" t="s">
        <v>825</v>
      </c>
      <c r="H192" s="29" t="s">
        <v>1052</v>
      </c>
      <c r="I192" s="54" t="s">
        <v>1243</v>
      </c>
    </row>
    <row r="193" spans="1:9" x14ac:dyDescent="0.25">
      <c r="A193" s="24"/>
      <c r="B193" s="24"/>
      <c r="C193" s="24"/>
      <c r="D193" s="24"/>
      <c r="E193" s="24"/>
      <c r="F193" s="24"/>
      <c r="G193" s="24"/>
      <c r="H193" s="24"/>
      <c r="I193" s="24"/>
    </row>
    <row r="194" spans="1:9" x14ac:dyDescent="0.25">
      <c r="A194" s="24"/>
      <c r="B194" s="24" t="s">
        <v>285</v>
      </c>
      <c r="C194" s="24"/>
      <c r="D194" s="24"/>
      <c r="E194" s="24"/>
      <c r="F194" s="24"/>
      <c r="G194" s="24"/>
      <c r="H194" s="24"/>
      <c r="I194" s="24"/>
    </row>
    <row r="195" spans="1:9" x14ac:dyDescent="0.25">
      <c r="A195" s="24"/>
      <c r="B195" s="24" t="s">
        <v>286</v>
      </c>
      <c r="C195" s="24"/>
      <c r="D195" s="24"/>
      <c r="E195" s="24"/>
      <c r="F195" s="24"/>
      <c r="G195" s="24"/>
      <c r="H195" s="24"/>
      <c r="I195" s="24"/>
    </row>
    <row r="196" spans="1:9" x14ac:dyDescent="0.25">
      <c r="A196" s="24"/>
      <c r="B196" s="24"/>
      <c r="C196" s="24"/>
      <c r="D196" s="24"/>
      <c r="E196" s="24"/>
      <c r="F196" s="24"/>
      <c r="G196" s="24"/>
      <c r="H196" s="24"/>
      <c r="I196" s="24"/>
    </row>
    <row r="197" spans="1:9" x14ac:dyDescent="0.25">
      <c r="A197" s="24"/>
      <c r="B197" s="24"/>
      <c r="C197" s="24"/>
      <c r="D197" s="24"/>
      <c r="E197" s="24"/>
      <c r="F197" s="24"/>
      <c r="G197" s="24"/>
      <c r="H197" s="24"/>
      <c r="I197" s="24"/>
    </row>
    <row r="198" spans="1:9" x14ac:dyDescent="0.25">
      <c r="A198" s="24"/>
      <c r="B198" s="24"/>
      <c r="C198" s="24"/>
      <c r="D198" s="24"/>
      <c r="E198" s="24"/>
      <c r="F198" s="24"/>
      <c r="G198" s="24"/>
      <c r="H198" s="24"/>
      <c r="I198" s="24"/>
    </row>
    <row r="199" spans="1:9" x14ac:dyDescent="0.25">
      <c r="A199" s="24"/>
      <c r="B199" s="24"/>
      <c r="C199" s="24"/>
      <c r="D199" s="24"/>
      <c r="E199" s="24"/>
      <c r="F199" s="24"/>
      <c r="G199" s="24"/>
      <c r="H199" s="24"/>
      <c r="I199" s="24"/>
    </row>
    <row r="200" spans="1:9" x14ac:dyDescent="0.25">
      <c r="A200" s="24"/>
      <c r="B200" s="24"/>
      <c r="C200" s="24"/>
      <c r="D200" s="24"/>
      <c r="E200" s="24"/>
      <c r="F200" s="24"/>
      <c r="G200" s="24"/>
      <c r="H200" s="24"/>
      <c r="I200" s="24"/>
    </row>
    <row r="201" spans="1:9" x14ac:dyDescent="0.25">
      <c r="A201" s="24"/>
      <c r="B201" s="24"/>
      <c r="C201" s="24"/>
      <c r="D201" s="24"/>
      <c r="E201" s="24"/>
      <c r="F201" s="24"/>
      <c r="G201" s="24"/>
      <c r="H201" s="24"/>
      <c r="I201" s="24"/>
    </row>
    <row r="202" spans="1:9" x14ac:dyDescent="0.25">
      <c r="A202" s="24"/>
      <c r="B202" s="24"/>
      <c r="C202" s="24"/>
      <c r="D202" s="24"/>
      <c r="E202" s="24"/>
      <c r="F202" s="24"/>
      <c r="G202" s="24"/>
      <c r="H202" s="24"/>
      <c r="I202" s="24"/>
    </row>
    <row r="203" spans="1:9" x14ac:dyDescent="0.25">
      <c r="A203" s="24"/>
      <c r="B203" s="24"/>
      <c r="C203" s="24"/>
      <c r="D203" s="24"/>
      <c r="E203" s="24"/>
      <c r="F203" s="24"/>
      <c r="G203" s="24"/>
      <c r="H203" s="24"/>
      <c r="I203" s="24"/>
    </row>
    <row r="204" spans="1:9" x14ac:dyDescent="0.25">
      <c r="A204" s="24"/>
      <c r="B204" s="24"/>
      <c r="C204" s="24"/>
      <c r="D204" s="24"/>
      <c r="E204" s="24"/>
      <c r="F204" s="24"/>
      <c r="G204" s="24"/>
      <c r="H204" s="24"/>
      <c r="I204" s="24"/>
    </row>
    <row r="205" spans="1:9" x14ac:dyDescent="0.25">
      <c r="A205" s="24"/>
      <c r="B205" s="24"/>
      <c r="C205" s="24"/>
      <c r="D205" s="24"/>
      <c r="E205" s="24"/>
      <c r="F205" s="24"/>
      <c r="G205" s="24"/>
      <c r="H205" s="24"/>
      <c r="I205" s="24"/>
    </row>
    <row r="206" spans="1:9" x14ac:dyDescent="0.25">
      <c r="A206" s="24"/>
      <c r="B206" s="24"/>
      <c r="C206" s="24"/>
      <c r="D206" s="24"/>
      <c r="E206" s="24"/>
      <c r="F206" s="24"/>
      <c r="G206" s="24"/>
      <c r="H206" s="24"/>
      <c r="I206" s="24"/>
    </row>
    <row r="207" spans="1:9" x14ac:dyDescent="0.25">
      <c r="A207" s="24"/>
      <c r="B207" s="24"/>
      <c r="C207" s="24"/>
      <c r="D207" s="24"/>
      <c r="E207" s="24"/>
      <c r="F207" s="24"/>
      <c r="G207" s="24"/>
      <c r="H207" s="24"/>
      <c r="I207" s="24"/>
    </row>
    <row r="208" spans="1:9" x14ac:dyDescent="0.25">
      <c r="A208" s="24"/>
      <c r="B208" s="24"/>
      <c r="C208" s="24"/>
      <c r="D208" s="24"/>
      <c r="E208" s="24"/>
      <c r="F208" s="24"/>
      <c r="G208" s="24"/>
      <c r="H208" s="24"/>
      <c r="I208" s="24"/>
    </row>
    <row r="209" spans="1:9" x14ac:dyDescent="0.25">
      <c r="A209" s="24"/>
      <c r="B209" s="24"/>
      <c r="C209" s="24"/>
      <c r="D209" s="24"/>
      <c r="E209" s="24"/>
      <c r="F209" s="24"/>
      <c r="G209" s="24"/>
      <c r="H209" s="24"/>
      <c r="I209" s="24"/>
    </row>
    <row r="210" spans="1:9" x14ac:dyDescent="0.25">
      <c r="A210" s="24"/>
      <c r="B210" s="24"/>
      <c r="C210" s="24"/>
      <c r="D210" s="24"/>
      <c r="E210" s="24"/>
      <c r="F210" s="24"/>
      <c r="G210" s="24"/>
      <c r="H210" s="24"/>
      <c r="I210" s="24"/>
    </row>
    <row r="211" spans="1:9" x14ac:dyDescent="0.25">
      <c r="A211" s="24"/>
      <c r="B211" s="24"/>
      <c r="C211" s="24"/>
      <c r="D211" s="24"/>
      <c r="E211" s="24"/>
      <c r="F211" s="24"/>
      <c r="G211" s="24"/>
      <c r="H211" s="24"/>
      <c r="I211" s="24"/>
    </row>
    <row r="212" spans="1:9" x14ac:dyDescent="0.25">
      <c r="A212" s="24"/>
      <c r="B212" s="24"/>
      <c r="C212" s="24"/>
      <c r="D212" s="24"/>
      <c r="E212" s="24"/>
      <c r="F212" s="24"/>
      <c r="G212" s="24"/>
      <c r="H212" s="24"/>
      <c r="I212" s="24"/>
    </row>
    <row r="213" spans="1:9" x14ac:dyDescent="0.25">
      <c r="A213" s="24"/>
      <c r="B213" s="24"/>
      <c r="C213" s="24"/>
      <c r="D213" s="24"/>
      <c r="E213" s="24"/>
      <c r="F213" s="24"/>
      <c r="G213" s="24"/>
      <c r="H213" s="24"/>
      <c r="I213" s="24"/>
    </row>
    <row r="214" spans="1:9" x14ac:dyDescent="0.25">
      <c r="A214" s="24"/>
      <c r="B214" s="24"/>
      <c r="C214" s="24"/>
      <c r="D214" s="24"/>
      <c r="E214" s="24"/>
      <c r="F214" s="24"/>
      <c r="G214" s="24"/>
      <c r="H214" s="24"/>
      <c r="I214" s="24"/>
    </row>
    <row r="215" spans="1:9" x14ac:dyDescent="0.25">
      <c r="A215" s="24"/>
      <c r="B215" s="24"/>
      <c r="C215" s="24"/>
      <c r="D215" s="24"/>
      <c r="E215" s="24"/>
      <c r="F215" s="24"/>
      <c r="G215" s="24"/>
      <c r="H215" s="24"/>
      <c r="I215" s="24"/>
    </row>
    <row r="216" spans="1:9" x14ac:dyDescent="0.25">
      <c r="A216" s="24"/>
      <c r="B216" s="24"/>
      <c r="C216" s="24"/>
      <c r="D216" s="24"/>
      <c r="E216" s="24"/>
      <c r="F216" s="24"/>
      <c r="G216" s="24"/>
      <c r="H216" s="24"/>
      <c r="I216" s="24"/>
    </row>
    <row r="217" spans="1:9" x14ac:dyDescent="0.25">
      <c r="A217" s="24"/>
      <c r="B217" s="24"/>
      <c r="C217" s="24"/>
      <c r="D217" s="24"/>
      <c r="E217" s="24"/>
      <c r="F217" s="24"/>
      <c r="G217" s="24"/>
      <c r="H217" s="24"/>
      <c r="I217" s="24"/>
    </row>
    <row r="218" spans="1:9" x14ac:dyDescent="0.25">
      <c r="A218" s="24"/>
      <c r="B218" s="24"/>
      <c r="C218" s="24"/>
      <c r="D218" s="24"/>
      <c r="E218" s="24"/>
      <c r="F218" s="24"/>
      <c r="G218" s="24"/>
      <c r="H218" s="24"/>
      <c r="I218" s="24"/>
    </row>
    <row r="219" spans="1:9" x14ac:dyDescent="0.25">
      <c r="A219" s="24"/>
      <c r="B219" s="24"/>
      <c r="C219" s="24"/>
      <c r="D219" s="24"/>
      <c r="E219" s="24"/>
      <c r="F219" s="24"/>
      <c r="G219" s="24"/>
      <c r="H219" s="24"/>
      <c r="I219" s="24"/>
    </row>
    <row r="220" spans="1:9" x14ac:dyDescent="0.25">
      <c r="A220" s="24"/>
      <c r="B220" s="24"/>
      <c r="C220" s="24"/>
      <c r="D220" s="24"/>
      <c r="E220" s="24"/>
      <c r="F220" s="24"/>
      <c r="G220" s="24"/>
      <c r="H220" s="24"/>
      <c r="I220" s="24"/>
    </row>
    <row r="221" spans="1:9" x14ac:dyDescent="0.25">
      <c r="A221" s="24"/>
      <c r="B221" s="24"/>
      <c r="C221" s="24"/>
      <c r="D221" s="24"/>
      <c r="E221" s="24"/>
      <c r="F221" s="24"/>
      <c r="G221" s="24"/>
      <c r="H221" s="24"/>
      <c r="I221" s="24"/>
    </row>
    <row r="222" spans="1:9" x14ac:dyDescent="0.25">
      <c r="A222" s="24"/>
      <c r="B222" s="24"/>
      <c r="C222" s="24"/>
      <c r="D222" s="24"/>
      <c r="E222" s="24"/>
      <c r="F222" s="24"/>
      <c r="G222" s="24"/>
      <c r="H222" s="24"/>
      <c r="I222" s="24"/>
    </row>
    <row r="223" spans="1:9" x14ac:dyDescent="0.25">
      <c r="A223" s="24"/>
      <c r="B223" s="24"/>
      <c r="C223" s="24"/>
      <c r="D223" s="24"/>
      <c r="E223" s="24"/>
      <c r="F223" s="24"/>
      <c r="G223" s="24"/>
      <c r="H223" s="24"/>
      <c r="I223" s="24"/>
    </row>
    <row r="224" spans="1:9" x14ac:dyDescent="0.25">
      <c r="A224" s="24"/>
      <c r="B224" s="24"/>
      <c r="C224" s="24"/>
      <c r="D224" s="24"/>
      <c r="E224" s="24"/>
      <c r="F224" s="24"/>
      <c r="G224" s="24"/>
      <c r="H224" s="24"/>
      <c r="I224" s="24"/>
    </row>
    <row r="225" spans="1:9" x14ac:dyDescent="0.25">
      <c r="A225" s="24"/>
      <c r="B225" s="24"/>
      <c r="C225" s="24"/>
      <c r="D225" s="24"/>
      <c r="E225" s="24"/>
      <c r="F225" s="24"/>
      <c r="G225" s="24"/>
      <c r="H225" s="24"/>
      <c r="I225" s="24"/>
    </row>
    <row r="226" spans="1:9" x14ac:dyDescent="0.25">
      <c r="A226" s="24"/>
      <c r="B226" s="24"/>
      <c r="C226" s="24"/>
      <c r="D226" s="24"/>
      <c r="E226" s="24"/>
      <c r="F226" s="24"/>
      <c r="G226" s="24"/>
      <c r="H226" s="24"/>
      <c r="I226" s="24"/>
    </row>
    <row r="227" spans="1:9" x14ac:dyDescent="0.25">
      <c r="A227" s="24"/>
      <c r="B227" s="24"/>
      <c r="C227" s="24"/>
      <c r="D227" s="24"/>
      <c r="E227" s="24"/>
      <c r="F227" s="24"/>
      <c r="G227" s="24"/>
      <c r="H227" s="24"/>
      <c r="I227" s="24"/>
    </row>
    <row r="228" spans="1:9" x14ac:dyDescent="0.25">
      <c r="A228" s="24"/>
      <c r="B228" s="24"/>
      <c r="C228" s="24"/>
      <c r="D228" s="24"/>
      <c r="E228" s="24"/>
      <c r="F228" s="24"/>
      <c r="G228" s="24"/>
      <c r="H228" s="24"/>
      <c r="I228" s="24"/>
    </row>
    <row r="229" spans="1:9" x14ac:dyDescent="0.25">
      <c r="A229" s="24"/>
      <c r="B229" s="24"/>
      <c r="C229" s="24"/>
      <c r="D229" s="24"/>
      <c r="E229" s="24"/>
      <c r="F229" s="24"/>
      <c r="G229" s="24"/>
      <c r="H229" s="24"/>
      <c r="I229" s="24"/>
    </row>
    <row r="230" spans="1:9" x14ac:dyDescent="0.25">
      <c r="A230" s="24"/>
      <c r="B230" s="24"/>
      <c r="C230" s="24"/>
      <c r="D230" s="24"/>
      <c r="E230" s="24"/>
      <c r="F230" s="24"/>
      <c r="G230" s="24"/>
      <c r="H230" s="24"/>
      <c r="I230" s="24"/>
    </row>
    <row r="231" spans="1:9" x14ac:dyDescent="0.25">
      <c r="A231" s="24"/>
      <c r="B231" s="24"/>
      <c r="C231" s="24"/>
      <c r="D231" s="24"/>
      <c r="E231" s="24"/>
      <c r="F231" s="24"/>
      <c r="G231" s="24"/>
      <c r="H231" s="24"/>
      <c r="I231" s="24"/>
    </row>
    <row r="232" spans="1:9" x14ac:dyDescent="0.25">
      <c r="A232" s="24"/>
      <c r="B232" s="24"/>
      <c r="C232" s="24"/>
      <c r="D232" s="24"/>
      <c r="E232" s="24"/>
      <c r="F232" s="24"/>
      <c r="G232" s="24"/>
      <c r="H232" s="24"/>
      <c r="I232" s="24"/>
    </row>
    <row r="233" spans="1:9" x14ac:dyDescent="0.25">
      <c r="A233" s="24"/>
      <c r="B233" s="24"/>
      <c r="C233" s="24"/>
      <c r="D233" s="24"/>
      <c r="E233" s="24"/>
      <c r="F233" s="24"/>
      <c r="G233" s="24"/>
      <c r="H233" s="24"/>
      <c r="I233" s="24"/>
    </row>
    <row r="234" spans="1:9" x14ac:dyDescent="0.25">
      <c r="A234" s="24"/>
      <c r="B234" s="24"/>
      <c r="C234" s="24"/>
      <c r="D234" s="24"/>
      <c r="E234" s="24"/>
      <c r="F234" s="24"/>
      <c r="G234" s="24"/>
      <c r="H234" s="24"/>
      <c r="I234" s="24"/>
    </row>
    <row r="235" spans="1:9" x14ac:dyDescent="0.25">
      <c r="A235" s="24"/>
      <c r="B235" s="24"/>
      <c r="C235" s="24"/>
      <c r="D235" s="24"/>
      <c r="E235" s="24"/>
      <c r="F235" s="24"/>
      <c r="G235" s="24"/>
      <c r="H235" s="24"/>
      <c r="I235" s="24"/>
    </row>
    <row r="236" spans="1:9" x14ac:dyDescent="0.25">
      <c r="A236" s="24"/>
      <c r="B236" s="24"/>
      <c r="C236" s="24"/>
      <c r="D236" s="24"/>
      <c r="E236" s="24"/>
      <c r="F236" s="24"/>
      <c r="G236" s="24"/>
      <c r="H236" s="24"/>
      <c r="I236" s="24"/>
    </row>
    <row r="237" spans="1:9" x14ac:dyDescent="0.25">
      <c r="A237" s="24"/>
      <c r="B237" s="24"/>
      <c r="C237" s="24"/>
      <c r="D237" s="24"/>
      <c r="E237" s="24"/>
      <c r="F237" s="24"/>
      <c r="G237" s="24"/>
      <c r="H237" s="24"/>
      <c r="I237" s="24"/>
    </row>
    <row r="238" spans="1:9" x14ac:dyDescent="0.25">
      <c r="A238" s="24"/>
      <c r="B238" s="24"/>
      <c r="C238" s="24"/>
      <c r="D238" s="24"/>
      <c r="E238" s="24"/>
      <c r="F238" s="24"/>
      <c r="G238" s="24"/>
      <c r="H238" s="24"/>
      <c r="I238" s="24"/>
    </row>
    <row r="239" spans="1:9" x14ac:dyDescent="0.25">
      <c r="A239" s="24"/>
      <c r="B239" s="24"/>
      <c r="C239" s="24"/>
      <c r="D239" s="24"/>
      <c r="E239" s="24"/>
      <c r="F239" s="24"/>
      <c r="G239" s="24"/>
      <c r="H239" s="24"/>
      <c r="I239" s="24"/>
    </row>
    <row r="240" spans="1:9" x14ac:dyDescent="0.25">
      <c r="A240" s="24"/>
      <c r="B240" s="24"/>
      <c r="C240" s="24"/>
      <c r="D240" s="24"/>
      <c r="E240" s="24"/>
      <c r="F240" s="24"/>
      <c r="G240" s="24"/>
      <c r="H240" s="24"/>
      <c r="I240" s="24"/>
    </row>
    <row r="241" spans="1:9" x14ac:dyDescent="0.25">
      <c r="A241" s="24"/>
      <c r="B241" s="24"/>
      <c r="C241" s="24"/>
      <c r="D241" s="24"/>
      <c r="E241" s="24"/>
      <c r="F241" s="24"/>
      <c r="G241" s="24"/>
      <c r="H241" s="24"/>
      <c r="I241" s="24"/>
    </row>
    <row r="242" spans="1:9" x14ac:dyDescent="0.25">
      <c r="A242" s="24"/>
      <c r="B242" s="24"/>
      <c r="C242" s="24"/>
      <c r="D242" s="24"/>
      <c r="E242" s="24"/>
      <c r="F242" s="24"/>
      <c r="G242" s="24"/>
      <c r="H242" s="24"/>
      <c r="I242" s="24"/>
    </row>
    <row r="243" spans="1:9" x14ac:dyDescent="0.25">
      <c r="A243" s="24"/>
      <c r="B243" s="24"/>
      <c r="C243" s="24"/>
      <c r="D243" s="24"/>
      <c r="E243" s="24"/>
      <c r="F243" s="24"/>
      <c r="G243" s="24"/>
      <c r="H243" s="24"/>
      <c r="I243" s="24"/>
    </row>
    <row r="244" spans="1:9" x14ac:dyDescent="0.25">
      <c r="A244" s="24"/>
      <c r="B244" s="24"/>
      <c r="C244" s="24"/>
      <c r="D244" s="24"/>
      <c r="E244" s="24"/>
      <c r="F244" s="24"/>
      <c r="G244" s="24"/>
      <c r="H244" s="24"/>
      <c r="I244" s="24"/>
    </row>
    <row r="245" spans="1:9" x14ac:dyDescent="0.25">
      <c r="A245" s="24"/>
      <c r="B245" s="24"/>
      <c r="C245" s="24"/>
      <c r="D245" s="24"/>
      <c r="E245" s="24"/>
      <c r="F245" s="24"/>
      <c r="G245" s="24"/>
      <c r="H245" s="24"/>
      <c r="I245" s="24"/>
    </row>
    <row r="246" spans="1:9" x14ac:dyDescent="0.25">
      <c r="A246" s="24"/>
      <c r="B246" s="24"/>
      <c r="C246" s="24"/>
      <c r="D246" s="24"/>
      <c r="E246" s="24"/>
      <c r="F246" s="24"/>
      <c r="G246" s="24"/>
      <c r="H246" s="24"/>
      <c r="I246" s="24"/>
    </row>
    <row r="247" spans="1:9" x14ac:dyDescent="0.25">
      <c r="A247" s="24"/>
      <c r="B247" s="24"/>
      <c r="C247" s="24"/>
      <c r="D247" s="24"/>
      <c r="E247" s="24"/>
      <c r="F247" s="24"/>
      <c r="G247" s="24"/>
      <c r="H247" s="24"/>
      <c r="I247" s="24"/>
    </row>
    <row r="248" spans="1:9" x14ac:dyDescent="0.25">
      <c r="A248" s="24"/>
      <c r="B248" s="24"/>
      <c r="C248" s="24"/>
      <c r="D248" s="24"/>
      <c r="E248" s="24"/>
      <c r="F248" s="24"/>
      <c r="G248" s="24"/>
      <c r="H248" s="24"/>
      <c r="I248" s="24"/>
    </row>
    <row r="249" spans="1:9" x14ac:dyDescent="0.25">
      <c r="A249" s="24"/>
      <c r="B249" s="24"/>
      <c r="C249" s="24"/>
      <c r="D249" s="24"/>
      <c r="E249" s="24"/>
      <c r="F249" s="24"/>
      <c r="G249" s="24"/>
      <c r="H249" s="24"/>
      <c r="I249" s="24"/>
    </row>
    <row r="250" spans="1:9" x14ac:dyDescent="0.25">
      <c r="A250" s="24"/>
      <c r="B250" s="24"/>
      <c r="C250" s="24"/>
      <c r="D250" s="24"/>
      <c r="E250" s="24"/>
      <c r="F250" s="24"/>
      <c r="G250" s="24"/>
      <c r="H250" s="24"/>
      <c r="I250" s="24"/>
    </row>
    <row r="251" spans="1:9" x14ac:dyDescent="0.25">
      <c r="A251" s="24"/>
      <c r="B251" s="24"/>
      <c r="C251" s="24"/>
      <c r="D251" s="24"/>
      <c r="E251" s="24"/>
      <c r="F251" s="24"/>
      <c r="G251" s="24"/>
      <c r="H251" s="24"/>
      <c r="I251" s="24"/>
    </row>
    <row r="252" spans="1:9" x14ac:dyDescent="0.25">
      <c r="A252" s="24"/>
      <c r="B252" s="24"/>
      <c r="C252" s="24"/>
      <c r="D252" s="24"/>
      <c r="E252" s="24"/>
      <c r="F252" s="24"/>
      <c r="G252" s="24"/>
      <c r="H252" s="24"/>
      <c r="I252" s="24"/>
    </row>
    <row r="253" spans="1:9" x14ac:dyDescent="0.25">
      <c r="A253" s="24"/>
      <c r="B253" s="24"/>
      <c r="C253" s="24"/>
      <c r="D253" s="24"/>
      <c r="E253" s="24"/>
      <c r="F253" s="24"/>
      <c r="G253" s="24"/>
      <c r="H253" s="24"/>
      <c r="I253" s="24"/>
    </row>
    <row r="254" spans="1:9" x14ac:dyDescent="0.25">
      <c r="A254" s="24"/>
      <c r="B254" s="24"/>
      <c r="C254" s="24"/>
      <c r="D254" s="24"/>
      <c r="E254" s="24"/>
      <c r="F254" s="24"/>
      <c r="G254" s="24"/>
      <c r="H254" s="24"/>
      <c r="I254" s="24"/>
    </row>
    <row r="255" spans="1:9" x14ac:dyDescent="0.25">
      <c r="A255" s="24"/>
      <c r="B255" s="24"/>
      <c r="C255" s="24"/>
      <c r="D255" s="24"/>
      <c r="E255" s="24"/>
      <c r="F255" s="24"/>
      <c r="G255" s="24"/>
      <c r="H255" s="24"/>
      <c r="I255" s="24"/>
    </row>
    <row r="256" spans="1:9" x14ac:dyDescent="0.25">
      <c r="A256" s="24"/>
      <c r="B256" s="24"/>
      <c r="C256" s="24"/>
      <c r="D256" s="24"/>
      <c r="E256" s="24"/>
      <c r="F256" s="24"/>
      <c r="G256" s="24"/>
      <c r="H256" s="24"/>
      <c r="I256" s="24"/>
    </row>
    <row r="257" spans="1:9" x14ac:dyDescent="0.25">
      <c r="A257" s="24"/>
      <c r="B257" s="24"/>
      <c r="C257" s="24"/>
      <c r="D257" s="24"/>
      <c r="E257" s="24"/>
      <c r="F257" s="24"/>
      <c r="G257" s="24"/>
      <c r="H257" s="24"/>
      <c r="I257" s="24"/>
    </row>
    <row r="258" spans="1:9" x14ac:dyDescent="0.25">
      <c r="A258" s="24"/>
      <c r="B258" s="24"/>
      <c r="C258" s="24"/>
      <c r="D258" s="24"/>
      <c r="E258" s="24"/>
      <c r="F258" s="24"/>
      <c r="G258" s="24"/>
      <c r="H258" s="24"/>
      <c r="I258" s="24"/>
    </row>
    <row r="259" spans="1:9" x14ac:dyDescent="0.25">
      <c r="A259" s="24"/>
      <c r="B259" s="24"/>
      <c r="C259" s="24"/>
      <c r="D259" s="24"/>
      <c r="E259" s="24"/>
      <c r="F259" s="24"/>
      <c r="G259" s="24"/>
      <c r="H259" s="24"/>
      <c r="I259" s="24"/>
    </row>
    <row r="260" spans="1:9" x14ac:dyDescent="0.25">
      <c r="A260" s="24"/>
      <c r="B260" s="24"/>
      <c r="C260" s="24"/>
      <c r="D260" s="24"/>
      <c r="E260" s="24"/>
      <c r="F260" s="24"/>
      <c r="G260" s="24"/>
      <c r="H260" s="24"/>
      <c r="I260" s="24"/>
    </row>
    <row r="261" spans="1:9" x14ac:dyDescent="0.25">
      <c r="A261" s="24"/>
      <c r="B261" s="24"/>
      <c r="C261" s="24"/>
      <c r="D261" s="24"/>
      <c r="E261" s="24"/>
      <c r="F261" s="24"/>
      <c r="G261" s="24"/>
      <c r="H261" s="24"/>
      <c r="I261" s="24"/>
    </row>
    <row r="262" spans="1:9" x14ac:dyDescent="0.25">
      <c r="A262" s="24"/>
      <c r="B262" s="24"/>
      <c r="C262" s="24"/>
      <c r="D262" s="24"/>
      <c r="E262" s="24"/>
      <c r="F262" s="24"/>
      <c r="G262" s="24"/>
      <c r="H262" s="24"/>
      <c r="I262" s="24"/>
    </row>
    <row r="263" spans="1:9" x14ac:dyDescent="0.25">
      <c r="A263" s="24"/>
      <c r="B263" s="24"/>
      <c r="C263" s="24"/>
      <c r="D263" s="24"/>
      <c r="E263" s="24"/>
      <c r="F263" s="24"/>
      <c r="G263" s="24"/>
      <c r="H263" s="24"/>
      <c r="I263" s="24"/>
    </row>
    <row r="264" spans="1:9" x14ac:dyDescent="0.25">
      <c r="A264" s="24"/>
      <c r="B264" s="24"/>
      <c r="C264" s="24"/>
      <c r="D264" s="24"/>
      <c r="E264" s="24"/>
      <c r="F264" s="24"/>
      <c r="G264" s="24"/>
      <c r="H264" s="24"/>
      <c r="I264" s="24"/>
    </row>
    <row r="265" spans="1:9" x14ac:dyDescent="0.25">
      <c r="A265" s="24"/>
      <c r="B265" s="24"/>
      <c r="C265" s="24"/>
      <c r="D265" s="24"/>
      <c r="E265" s="24"/>
      <c r="F265" s="24"/>
      <c r="G265" s="24"/>
      <c r="H265" s="24"/>
      <c r="I265" s="24"/>
    </row>
    <row r="266" spans="1:9" x14ac:dyDescent="0.25">
      <c r="A266" s="24"/>
      <c r="B266" s="24"/>
      <c r="C266" s="24"/>
      <c r="D266" s="24"/>
      <c r="E266" s="24"/>
      <c r="F266" s="24"/>
      <c r="G266" s="24"/>
      <c r="H266" s="24"/>
      <c r="I266" s="24"/>
    </row>
    <row r="267" spans="1:9" x14ac:dyDescent="0.25">
      <c r="A267" s="24"/>
      <c r="B267" s="24"/>
      <c r="C267" s="24"/>
      <c r="D267" s="24"/>
      <c r="E267" s="24"/>
      <c r="F267" s="24"/>
      <c r="G267" s="24"/>
      <c r="H267" s="24"/>
      <c r="I267" s="24"/>
    </row>
    <row r="268" spans="1:9" x14ac:dyDescent="0.25">
      <c r="A268" s="24"/>
      <c r="B268" s="24"/>
      <c r="C268" s="24"/>
      <c r="D268" s="24"/>
      <c r="E268" s="24"/>
      <c r="F268" s="24"/>
      <c r="G268" s="24"/>
      <c r="H268" s="24"/>
      <c r="I268" s="24"/>
    </row>
    <row r="269" spans="1:9" x14ac:dyDescent="0.25">
      <c r="A269" s="24"/>
      <c r="B269" s="24"/>
      <c r="C269" s="24"/>
      <c r="D269" s="24"/>
      <c r="E269" s="24"/>
      <c r="F269" s="24"/>
      <c r="G269" s="24"/>
      <c r="H269" s="24"/>
      <c r="I269" s="24"/>
    </row>
    <row r="270" spans="1:9" x14ac:dyDescent="0.25">
      <c r="A270" s="24"/>
      <c r="B270" s="24"/>
      <c r="C270" s="24"/>
      <c r="D270" s="24"/>
      <c r="E270" s="24"/>
      <c r="F270" s="24"/>
      <c r="G270" s="24"/>
      <c r="H270" s="24"/>
      <c r="I270" s="24"/>
    </row>
    <row r="271" spans="1:9" x14ac:dyDescent="0.25">
      <c r="A271" s="24"/>
      <c r="B271" s="24"/>
      <c r="C271" s="24"/>
      <c r="D271" s="24"/>
      <c r="E271" s="24"/>
      <c r="F271" s="24"/>
      <c r="G271" s="24"/>
      <c r="H271" s="24"/>
      <c r="I271" s="24"/>
    </row>
    <row r="272" spans="1:9" x14ac:dyDescent="0.25">
      <c r="A272" s="24"/>
      <c r="B272" s="24"/>
      <c r="C272" s="24"/>
      <c r="D272" s="24"/>
      <c r="E272" s="24"/>
      <c r="F272" s="24"/>
      <c r="G272" s="24"/>
      <c r="H272" s="24"/>
      <c r="I272" s="24"/>
    </row>
    <row r="273" spans="1:9" x14ac:dyDescent="0.25">
      <c r="A273" s="24"/>
      <c r="B273" s="24"/>
      <c r="C273" s="24"/>
      <c r="D273" s="24"/>
      <c r="E273" s="24"/>
      <c r="F273" s="24"/>
      <c r="G273" s="24"/>
      <c r="H273" s="24"/>
      <c r="I273" s="24"/>
    </row>
    <row r="274" spans="1:9" x14ac:dyDescent="0.25">
      <c r="A274" s="24"/>
      <c r="B274" s="24"/>
      <c r="C274" s="24"/>
      <c r="D274" s="24"/>
      <c r="E274" s="24"/>
      <c r="F274" s="24"/>
      <c r="G274" s="24"/>
      <c r="H274" s="24"/>
      <c r="I274" s="24"/>
    </row>
    <row r="275" spans="1:9" x14ac:dyDescent="0.25">
      <c r="A275" s="24"/>
      <c r="B275" s="24"/>
      <c r="C275" s="24"/>
      <c r="D275" s="24"/>
      <c r="E275" s="24"/>
      <c r="F275" s="24"/>
      <c r="G275" s="24"/>
      <c r="H275" s="24"/>
      <c r="I275" s="24"/>
    </row>
    <row r="276" spans="1:9" x14ac:dyDescent="0.25">
      <c r="A276" s="24"/>
      <c r="B276" s="24"/>
      <c r="C276" s="24"/>
      <c r="D276" s="24"/>
      <c r="E276" s="24"/>
      <c r="F276" s="24"/>
      <c r="G276" s="24"/>
      <c r="H276" s="24"/>
      <c r="I276" s="24"/>
    </row>
    <row r="277" spans="1:9" x14ac:dyDescent="0.25">
      <c r="A277" s="24"/>
      <c r="B277" s="24"/>
      <c r="C277" s="24"/>
      <c r="D277" s="24"/>
      <c r="E277" s="24"/>
      <c r="F277" s="24"/>
      <c r="G277" s="24"/>
      <c r="H277" s="24"/>
      <c r="I277" s="24"/>
    </row>
    <row r="278" spans="1:9" x14ac:dyDescent="0.25">
      <c r="A278" s="24"/>
      <c r="B278" s="24"/>
      <c r="C278" s="24"/>
      <c r="D278" s="24"/>
      <c r="E278" s="24"/>
      <c r="F278" s="24"/>
      <c r="G278" s="24"/>
      <c r="H278" s="24"/>
      <c r="I278" s="24"/>
    </row>
    <row r="279" spans="1:9" x14ac:dyDescent="0.25">
      <c r="A279" s="24"/>
      <c r="B279" s="24"/>
      <c r="C279" s="24"/>
      <c r="D279" s="24"/>
      <c r="E279" s="24"/>
      <c r="F279" s="24"/>
      <c r="G279" s="24"/>
      <c r="H279" s="24"/>
      <c r="I279" s="24"/>
    </row>
    <row r="280" spans="1:9" x14ac:dyDescent="0.25">
      <c r="A280" s="24"/>
      <c r="B280" s="24"/>
      <c r="C280" s="24"/>
      <c r="D280" s="24"/>
      <c r="E280" s="24"/>
      <c r="F280" s="24"/>
      <c r="G280" s="24"/>
      <c r="H280" s="24"/>
      <c r="I280" s="24"/>
    </row>
    <row r="281" spans="1:9" x14ac:dyDescent="0.25">
      <c r="A281" s="24"/>
      <c r="B281" s="24"/>
      <c r="C281" s="24"/>
      <c r="D281" s="24"/>
      <c r="E281" s="24"/>
      <c r="F281" s="24"/>
      <c r="G281" s="24"/>
      <c r="H281" s="24"/>
      <c r="I281" s="24"/>
    </row>
    <row r="282" spans="1:9" x14ac:dyDescent="0.25">
      <c r="A282" s="24"/>
      <c r="B282" s="24"/>
      <c r="C282" s="24"/>
      <c r="D282" s="24"/>
      <c r="E282" s="24"/>
      <c r="F282" s="24"/>
      <c r="G282" s="24"/>
      <c r="H282" s="24"/>
      <c r="I282" s="24"/>
    </row>
    <row r="283" spans="1:9" x14ac:dyDescent="0.25">
      <c r="A283" s="24"/>
      <c r="B283" s="24"/>
      <c r="C283" s="24"/>
      <c r="D283" s="24"/>
      <c r="E283" s="24"/>
      <c r="F283" s="24"/>
      <c r="G283" s="24"/>
      <c r="H283" s="24"/>
      <c r="I283" s="24"/>
    </row>
    <row r="284" spans="1:9" x14ac:dyDescent="0.25">
      <c r="A284" s="24"/>
      <c r="B284" s="24"/>
      <c r="C284" s="24"/>
      <c r="D284" s="24"/>
      <c r="E284" s="24"/>
      <c r="F284" s="24"/>
      <c r="G284" s="24"/>
      <c r="H284" s="24"/>
      <c r="I284" s="24"/>
    </row>
    <row r="285" spans="1:9" x14ac:dyDescent="0.25">
      <c r="A285" s="24"/>
      <c r="B285" s="24"/>
      <c r="C285" s="24"/>
      <c r="D285" s="24"/>
      <c r="E285" s="24"/>
      <c r="F285" s="24"/>
      <c r="G285" s="24"/>
      <c r="H285" s="24"/>
      <c r="I285" s="24"/>
    </row>
    <row r="286" spans="1:9" x14ac:dyDescent="0.25">
      <c r="A286" s="24"/>
      <c r="B286" s="24"/>
      <c r="C286" s="24"/>
      <c r="D286" s="24"/>
      <c r="E286" s="24"/>
      <c r="F286" s="24"/>
      <c r="G286" s="24"/>
      <c r="H286" s="24"/>
      <c r="I286" s="24"/>
    </row>
    <row r="287" spans="1:9" x14ac:dyDescent="0.25">
      <c r="A287" s="24"/>
      <c r="B287" s="24"/>
      <c r="C287" s="24"/>
      <c r="D287" s="24"/>
      <c r="E287" s="24"/>
      <c r="F287" s="24"/>
      <c r="G287" s="24"/>
      <c r="H287" s="24"/>
      <c r="I287" s="24"/>
    </row>
    <row r="288" spans="1:9" x14ac:dyDescent="0.25">
      <c r="A288" s="24"/>
      <c r="B288" s="24"/>
      <c r="C288" s="24"/>
      <c r="D288" s="24"/>
      <c r="E288" s="24"/>
      <c r="F288" s="24"/>
      <c r="G288" s="24"/>
      <c r="H288" s="24"/>
      <c r="I288" s="24"/>
    </row>
    <row r="289" spans="1:9" x14ac:dyDescent="0.25">
      <c r="A289" s="24"/>
      <c r="B289" s="24"/>
      <c r="C289" s="24"/>
      <c r="D289" s="24"/>
      <c r="E289" s="24"/>
      <c r="F289" s="24"/>
      <c r="G289" s="24"/>
      <c r="H289" s="24"/>
      <c r="I289" s="24"/>
    </row>
    <row r="290" spans="1:9" x14ac:dyDescent="0.25">
      <c r="A290" s="24"/>
      <c r="B290" s="24"/>
      <c r="C290" s="24"/>
      <c r="D290" s="24"/>
      <c r="E290" s="24"/>
      <c r="F290" s="24"/>
      <c r="G290" s="24"/>
      <c r="H290" s="24"/>
      <c r="I290" s="24"/>
    </row>
    <row r="291" spans="1:9" x14ac:dyDescent="0.25">
      <c r="A291" s="24"/>
      <c r="B291" s="24"/>
      <c r="C291" s="24"/>
      <c r="D291" s="24"/>
      <c r="E291" s="24"/>
      <c r="F291" s="24"/>
      <c r="G291" s="24"/>
      <c r="H291" s="24"/>
      <c r="I291" s="24"/>
    </row>
    <row r="292" spans="1:9" x14ac:dyDescent="0.25">
      <c r="A292" s="24"/>
      <c r="B292" s="24"/>
      <c r="C292" s="24"/>
      <c r="D292" s="24"/>
      <c r="E292" s="24"/>
      <c r="F292" s="24"/>
      <c r="G292" s="24"/>
      <c r="H292" s="24"/>
      <c r="I292" s="24"/>
    </row>
    <row r="293" spans="1:9" x14ac:dyDescent="0.25">
      <c r="A293" s="24"/>
      <c r="B293" s="24"/>
      <c r="C293" s="24"/>
      <c r="D293" s="24"/>
      <c r="E293" s="24"/>
      <c r="F293" s="24"/>
      <c r="G293" s="24"/>
      <c r="H293" s="24"/>
      <c r="I293" s="24"/>
    </row>
    <row r="294" spans="1:9" x14ac:dyDescent="0.25">
      <c r="A294" s="24"/>
      <c r="B294" s="24"/>
      <c r="C294" s="24"/>
      <c r="D294" s="24"/>
      <c r="E294" s="24"/>
      <c r="F294" s="24"/>
      <c r="G294" s="24"/>
      <c r="H294" s="24"/>
      <c r="I294" s="24"/>
    </row>
    <row r="295" spans="1:9" x14ac:dyDescent="0.25">
      <c r="A295" s="24"/>
      <c r="B295" s="24"/>
      <c r="C295" s="24"/>
      <c r="D295" s="24"/>
      <c r="E295" s="24"/>
      <c r="F295" s="24"/>
      <c r="G295" s="24"/>
      <c r="H295" s="24"/>
      <c r="I295" s="24"/>
    </row>
    <row r="296" spans="1:9" x14ac:dyDescent="0.25">
      <c r="A296" s="24"/>
      <c r="B296" s="24"/>
      <c r="C296" s="24"/>
      <c r="D296" s="24"/>
      <c r="E296" s="24"/>
      <c r="F296" s="24"/>
      <c r="G296" s="24"/>
      <c r="H296" s="24"/>
      <c r="I296" s="24"/>
    </row>
    <row r="297" spans="1:9" x14ac:dyDescent="0.25">
      <c r="A297" s="24"/>
      <c r="B297" s="24"/>
      <c r="C297" s="24"/>
      <c r="D297" s="24"/>
      <c r="E297" s="24"/>
      <c r="F297" s="24"/>
      <c r="G297" s="24"/>
      <c r="H297" s="24"/>
      <c r="I297" s="24"/>
    </row>
    <row r="298" spans="1:9" x14ac:dyDescent="0.25">
      <c r="A298" s="24"/>
      <c r="B298" s="24"/>
      <c r="C298" s="24"/>
      <c r="D298" s="24"/>
      <c r="E298" s="24"/>
      <c r="F298" s="24"/>
      <c r="G298" s="24"/>
      <c r="H298" s="24"/>
      <c r="I298" s="24"/>
    </row>
    <row r="299" spans="1:9" x14ac:dyDescent="0.25">
      <c r="A299" s="24"/>
      <c r="B299" s="24"/>
      <c r="C299" s="24"/>
      <c r="D299" s="24"/>
      <c r="E299" s="24"/>
      <c r="F299" s="24"/>
      <c r="G299" s="24"/>
      <c r="H299" s="24"/>
      <c r="I299" s="24"/>
    </row>
    <row r="300" spans="1:9" x14ac:dyDescent="0.25">
      <c r="A300" s="24"/>
      <c r="B300" s="24"/>
      <c r="C300" s="24"/>
      <c r="D300" s="24"/>
      <c r="E300" s="24"/>
      <c r="F300" s="24"/>
      <c r="G300" s="24"/>
      <c r="H300" s="24"/>
      <c r="I300" s="24"/>
    </row>
    <row r="301" spans="1:9" x14ac:dyDescent="0.25">
      <c r="A301" s="24"/>
      <c r="B301" s="24"/>
      <c r="C301" s="24"/>
      <c r="D301" s="24"/>
      <c r="E301" s="24"/>
      <c r="F301" s="24"/>
      <c r="G301" s="24"/>
      <c r="H301" s="24"/>
      <c r="I301" s="24"/>
    </row>
    <row r="302" spans="1:9" x14ac:dyDescent="0.25">
      <c r="A302" s="24"/>
      <c r="B302" s="24"/>
      <c r="C302" s="24"/>
      <c r="D302" s="24"/>
      <c r="E302" s="24"/>
      <c r="F302" s="24"/>
      <c r="G302" s="24"/>
      <c r="H302" s="24"/>
      <c r="I302" s="24"/>
    </row>
    <row r="303" spans="1:9" x14ac:dyDescent="0.25">
      <c r="A303" s="24"/>
      <c r="B303" s="24"/>
      <c r="C303" s="24"/>
      <c r="D303" s="24"/>
      <c r="E303" s="24"/>
      <c r="F303" s="24"/>
      <c r="G303" s="24"/>
      <c r="H303" s="24"/>
      <c r="I303" s="24"/>
    </row>
    <row r="304" spans="1:9" x14ac:dyDescent="0.25">
      <c r="A304" s="24"/>
      <c r="B304" s="24"/>
      <c r="C304" s="24"/>
      <c r="D304" s="24"/>
      <c r="E304" s="24"/>
      <c r="F304" s="24"/>
      <c r="G304" s="24"/>
      <c r="H304" s="24"/>
      <c r="I304" s="24"/>
    </row>
    <row r="305" spans="1:9" x14ac:dyDescent="0.25">
      <c r="A305" s="24"/>
      <c r="B305" s="24"/>
      <c r="C305" s="24"/>
      <c r="D305" s="24"/>
      <c r="E305" s="24"/>
      <c r="F305" s="24"/>
      <c r="G305" s="24"/>
      <c r="H305" s="24"/>
      <c r="I305" s="24"/>
    </row>
    <row r="306" spans="1:9" x14ac:dyDescent="0.25">
      <c r="A306" s="24"/>
      <c r="B306" s="24"/>
      <c r="C306" s="24"/>
      <c r="D306" s="24"/>
      <c r="E306" s="24"/>
      <c r="F306" s="24"/>
      <c r="G306" s="24"/>
      <c r="H306" s="24"/>
      <c r="I306" s="24"/>
    </row>
    <row r="307" spans="1:9" x14ac:dyDescent="0.25">
      <c r="A307" s="24"/>
      <c r="B307" s="24"/>
      <c r="C307" s="24"/>
      <c r="D307" s="24"/>
      <c r="E307" s="24"/>
      <c r="F307" s="24"/>
      <c r="G307" s="24"/>
      <c r="H307" s="24"/>
      <c r="I307" s="24"/>
    </row>
    <row r="308" spans="1:9" x14ac:dyDescent="0.25">
      <c r="A308" s="24"/>
      <c r="B308" s="24"/>
      <c r="C308" s="24"/>
      <c r="D308" s="24"/>
      <c r="E308" s="24"/>
      <c r="F308" s="24"/>
      <c r="G308" s="24"/>
      <c r="H308" s="24"/>
      <c r="I308" s="24"/>
    </row>
    <row r="309" spans="1:9" x14ac:dyDescent="0.25">
      <c r="A309" s="24"/>
      <c r="B309" s="24"/>
      <c r="C309" s="24"/>
      <c r="D309" s="24"/>
      <c r="E309" s="24"/>
      <c r="F309" s="24"/>
      <c r="G309" s="24"/>
      <c r="H309" s="24"/>
      <c r="I309" s="24"/>
    </row>
    <row r="310" spans="1:9" x14ac:dyDescent="0.25">
      <c r="A310" s="24"/>
      <c r="B310" s="24"/>
      <c r="C310" s="24"/>
      <c r="D310" s="24"/>
      <c r="E310" s="24"/>
      <c r="F310" s="24"/>
      <c r="G310" s="24"/>
      <c r="H310" s="24"/>
      <c r="I310" s="24"/>
    </row>
    <row r="311" spans="1:9" x14ac:dyDescent="0.25">
      <c r="A311" s="24"/>
      <c r="B311" s="24"/>
      <c r="C311" s="24"/>
      <c r="D311" s="24"/>
      <c r="E311" s="24"/>
      <c r="F311" s="24"/>
      <c r="G311" s="24"/>
      <c r="H311" s="24"/>
      <c r="I311" s="24"/>
    </row>
    <row r="312" spans="1:9" x14ac:dyDescent="0.25">
      <c r="A312" s="24"/>
      <c r="B312" s="24"/>
      <c r="C312" s="24"/>
      <c r="D312" s="24"/>
      <c r="E312" s="24"/>
      <c r="F312" s="24"/>
      <c r="G312" s="24"/>
      <c r="H312" s="24"/>
      <c r="I312" s="24"/>
    </row>
    <row r="313" spans="1:9" x14ac:dyDescent="0.25">
      <c r="A313" s="24"/>
      <c r="B313" s="24"/>
      <c r="C313" s="24"/>
      <c r="D313" s="24"/>
      <c r="E313" s="24"/>
      <c r="F313" s="24"/>
      <c r="G313" s="24"/>
      <c r="H313" s="24"/>
      <c r="I313" s="24"/>
    </row>
    <row r="314" spans="1:9" x14ac:dyDescent="0.25">
      <c r="A314" s="24"/>
      <c r="B314" s="24"/>
      <c r="C314" s="24"/>
      <c r="D314" s="24"/>
      <c r="E314" s="24"/>
      <c r="F314" s="24"/>
      <c r="G314" s="24"/>
      <c r="H314" s="24"/>
      <c r="I314" s="24"/>
    </row>
    <row r="315" spans="1:9" x14ac:dyDescent="0.25">
      <c r="A315" s="24"/>
      <c r="B315" s="24"/>
      <c r="C315" s="24"/>
      <c r="D315" s="24"/>
      <c r="E315" s="24"/>
      <c r="F315" s="24"/>
      <c r="G315" s="24"/>
      <c r="H315" s="24"/>
      <c r="I315" s="24"/>
    </row>
    <row r="316" spans="1:9" x14ac:dyDescent="0.25">
      <c r="A316" s="24"/>
      <c r="B316" s="24"/>
      <c r="C316" s="24"/>
      <c r="D316" s="24"/>
      <c r="E316" s="24"/>
      <c r="F316" s="24"/>
      <c r="G316" s="24"/>
      <c r="H316" s="24"/>
      <c r="I316" s="24"/>
    </row>
    <row r="317" spans="1:9" x14ac:dyDescent="0.25">
      <c r="A317" s="24"/>
      <c r="B317" s="24"/>
      <c r="C317" s="24"/>
      <c r="D317" s="24"/>
      <c r="E317" s="24"/>
      <c r="F317" s="24"/>
      <c r="G317" s="24"/>
      <c r="H317" s="24"/>
      <c r="I317" s="24"/>
    </row>
    <row r="318" spans="1:9" x14ac:dyDescent="0.25">
      <c r="A318" s="24"/>
      <c r="B318" s="24"/>
      <c r="C318" s="24"/>
      <c r="D318" s="24"/>
      <c r="E318" s="24"/>
      <c r="F318" s="24"/>
      <c r="G318" s="24"/>
      <c r="H318" s="24"/>
      <c r="I318" s="24"/>
    </row>
    <row r="319" spans="1:9" x14ac:dyDescent="0.25">
      <c r="A319" s="24"/>
      <c r="B319" s="24"/>
      <c r="C319" s="24"/>
      <c r="D319" s="24"/>
      <c r="E319" s="24"/>
      <c r="F319" s="24"/>
      <c r="G319" s="24"/>
      <c r="H319" s="24"/>
      <c r="I31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Brooking, Michael (Claims)</dc:creator>
  <cp:lastModifiedBy>Bryant, Iain (Chief Customer Office)</cp:lastModifiedBy>
  <dcterms:created xsi:type="dcterms:W3CDTF">2019-03-28T08:49:20Z</dcterms:created>
  <dcterms:modified xsi:type="dcterms:W3CDTF">2019-04-15T14:43:13Z</dcterms:modified>
</cp:coreProperties>
</file>