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564346/Documents/research/unearned_wealth/david/HTST_Hist/new/analysis/freq/"/>
    </mc:Choice>
  </mc:AlternateContent>
  <xr:revisionPtr revIDLastSave="0" documentId="13_ncr:1_{D3597139-00AA-2642-BB35-EC2E3A3269C3}" xr6:coauthVersionLast="36" xr6:coauthVersionMax="36" xr10:uidLastSave="{00000000-0000-0000-0000-000000000000}"/>
  <bookViews>
    <workbookView xWindow="860" yWindow="460" windowWidth="37540" windowHeight="23540" xr2:uid="{0EAC554C-C3D6-694E-A9F5-8490EE13A2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B35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B34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B36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B29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B27" i="1"/>
  <c r="B28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22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21" i="1"/>
  <c r="C15" i="1" l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15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13" i="1"/>
  <c r="B20" i="1"/>
</calcChain>
</file>

<file path=xl/sharedStrings.xml><?xml version="1.0" encoding="utf-8"?>
<sst xmlns="http://schemas.openxmlformats.org/spreadsheetml/2006/main" count="231" uniqueCount="119">
  <si>
    <t>Rel freq, all words</t>
  </si>
  <si>
    <t>AU.05.c</t>
  </si>
  <si>
    <t>AU.05.d</t>
  </si>
  <si>
    <t>AU.14</t>
  </si>
  <si>
    <t>AU.14.a</t>
  </si>
  <si>
    <t>AU.14.b</t>
  </si>
  <si>
    <t>AU.15</t>
  </si>
  <si>
    <t>AU.15.a</t>
  </si>
  <si>
    <t>AU.15.a.01</t>
  </si>
  <si>
    <t>AU.15.a.02</t>
  </si>
  <si>
    <t>AU.15.a.03</t>
  </si>
  <si>
    <t>AU.16</t>
  </si>
  <si>
    <t>AU.17</t>
  </si>
  <si>
    <t>AU.18</t>
  </si>
  <si>
    <t>AU.18.a</t>
  </si>
  <si>
    <t>AU.18.b</t>
  </si>
  <si>
    <t>AU.19</t>
  </si>
  <si>
    <t>AU.20</t>
  </si>
  <si>
    <t>AU.21</t>
  </si>
  <si>
    <t>AU.21.a</t>
  </si>
  <si>
    <t>AU.21.b</t>
  </si>
  <si>
    <t>AU.22</t>
  </si>
  <si>
    <t>AU.22.a</t>
  </si>
  <si>
    <t>AU.22.b</t>
  </si>
  <si>
    <t>AU.23</t>
  </si>
  <si>
    <t>AU.24</t>
  </si>
  <si>
    <t>AU.25</t>
  </si>
  <si>
    <t>AU.25.a</t>
  </si>
  <si>
    <t>AU.25.b</t>
  </si>
  <si>
    <t>AU.25.c</t>
  </si>
  <si>
    <t>AU.26</t>
  </si>
  <si>
    <t>AU.31</t>
  </si>
  <si>
    <t>AU.31.a</t>
  </si>
  <si>
    <t>AU.31.a.01</t>
  </si>
  <si>
    <t>AU.32</t>
  </si>
  <si>
    <t>AU.32.a</t>
  </si>
  <si>
    <t>AU.32.b</t>
  </si>
  <si>
    <t>AU.34.a</t>
  </si>
  <si>
    <t>AU.35</t>
  </si>
  <si>
    <t>AU.36.a</t>
  </si>
  <si>
    <t>AU.37</t>
  </si>
  <si>
    <t>AU.37.a</t>
  </si>
  <si>
    <t>AU.37.b</t>
  </si>
  <si>
    <t>AU.37.d</t>
  </si>
  <si>
    <t>AU.37.e</t>
  </si>
  <si>
    <t>AU.37.f</t>
  </si>
  <si>
    <t>AU.37.g</t>
  </si>
  <si>
    <t>AU.37.h</t>
  </si>
  <si>
    <t>AU.37.i</t>
  </si>
  <si>
    <t>AU.40</t>
  </si>
  <si>
    <t>AU.40.a</t>
  </si>
  <si>
    <t>AU.40.b</t>
  </si>
  <si>
    <t>AU.42</t>
  </si>
  <si>
    <t>AU.43</t>
  </si>
  <si>
    <t>AU.43.a</t>
  </si>
  <si>
    <t>AU.43.a.01</t>
  </si>
  <si>
    <t>AU.43.a.02</t>
  </si>
  <si>
    <t>AU.44</t>
  </si>
  <si>
    <t>AU.45</t>
  </si>
  <si>
    <t>AU.46</t>
  </si>
  <si>
    <t>AU.46.a</t>
  </si>
  <si>
    <t>Non-Shakespeare Negative</t>
  </si>
  <si>
    <t>Shakespeare Negative</t>
  </si>
  <si>
    <t>Non-Shakespeare Positive</t>
  </si>
  <si>
    <t>Rel freq, negative emotion words</t>
  </si>
  <si>
    <t>Rel freq, positive emotion words</t>
  </si>
  <si>
    <t>AU.05</t>
  </si>
  <si>
    <t>AU.05.a</t>
  </si>
  <si>
    <t>AU.05.b</t>
  </si>
  <si>
    <t>AU.06</t>
  </si>
  <si>
    <t>AU.07</t>
  </si>
  <si>
    <t>AU.07.a</t>
  </si>
  <si>
    <t>AU.08</t>
  </si>
  <si>
    <t>AU.09</t>
  </si>
  <si>
    <t>AU.10</t>
  </si>
  <si>
    <t>AU.10.a</t>
  </si>
  <si>
    <t>AU.11</t>
  </si>
  <si>
    <t>AU.11.a</t>
  </si>
  <si>
    <t>AU.11.b</t>
  </si>
  <si>
    <t>AU.11.c</t>
  </si>
  <si>
    <t>AU.12</t>
  </si>
  <si>
    <t>AU.12.a</t>
  </si>
  <si>
    <t>AU.13</t>
  </si>
  <si>
    <t>AU.13.a</t>
  </si>
  <si>
    <t>AU.27</t>
  </si>
  <si>
    <t>AU.27.a</t>
  </si>
  <si>
    <t>AU.27.b</t>
  </si>
  <si>
    <t>AU.27.c</t>
  </si>
  <si>
    <t>AU.27.d</t>
  </si>
  <si>
    <t>AU.28</t>
  </si>
  <si>
    <t>AU.28.a</t>
  </si>
  <si>
    <t>AU.28.b</t>
  </si>
  <si>
    <t>AU.29</t>
  </si>
  <si>
    <t>AU.29.a</t>
  </si>
  <si>
    <t>AU.29.b</t>
  </si>
  <si>
    <t>AU.29.c</t>
  </si>
  <si>
    <t>AU.29.d</t>
  </si>
  <si>
    <t>AU.30</t>
  </si>
  <si>
    <t>AU.34</t>
  </si>
  <si>
    <t>AU.36</t>
  </si>
  <si>
    <t>AU.37.c</t>
  </si>
  <si>
    <t>AU.47</t>
  </si>
  <si>
    <t>AU.47.a</t>
  </si>
  <si>
    <t>AU.47.a.01</t>
  </si>
  <si>
    <t>AU.47.b</t>
  </si>
  <si>
    <t>AU.47.c</t>
  </si>
  <si>
    <t>AU.47.d</t>
  </si>
  <si>
    <t>Shakespeare Positive</t>
  </si>
  <si>
    <t>Rel freq, positive emotion</t>
  </si>
  <si>
    <t>Non-Shakespeare</t>
  </si>
  <si>
    <t>Shakespeare</t>
  </si>
  <si>
    <t>Raw</t>
  </si>
  <si>
    <t>Stats</t>
  </si>
  <si>
    <t>Total words</t>
  </si>
  <si>
    <t>Total Emotion</t>
  </si>
  <si>
    <t>Positive Emotion</t>
  </si>
  <si>
    <t>Negative Emotion</t>
  </si>
  <si>
    <t>Rel freq, all emotion</t>
  </si>
  <si>
    <t xml:space="preserve">Rel freq, all emotion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</si>
</sst>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1" fillId="2" borderId="0" xfId="1"/>
    <xf numFmtId="0" fontId="2" fillId="0" borderId="0" xfId="0" applyFont="1"/>
    <xf numFmtId="0" fontId="0" fillId="0" borderId="0" xfId="0" applyFont="1"/>
    <xf numFmtId="0" fontId="3" fillId="2" borderId="0" xfId="1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CA7E1-CCE7-5048-ADA9-4EB4FC58FDC2}">
  <dimension ref="A1:BI40"/>
  <sheetViews>
    <sheetView tabSelected="1" workbookViewId="0">
      <selection activeCell="C4" sqref="C4"/>
    </sheetView>
  </sheetViews>
  <sheetFormatPr baseColWidth="10" defaultRowHeight="16" x14ac:dyDescent="0.2"/>
  <cols>
    <col min="1" max="1" width="34.33203125" customWidth="1"/>
    <col min="2" max="2" width="16.1640625" customWidth="1"/>
    <col min="3" max="3" width="15.5" customWidth="1"/>
  </cols>
  <sheetData>
    <row r="1" spans="1:61" x14ac:dyDescent="0.2">
      <c r="A1" s="2" t="s">
        <v>112</v>
      </c>
    </row>
    <row r="2" spans="1:61" x14ac:dyDescent="0.2">
      <c r="B2" s="3" t="s">
        <v>113</v>
      </c>
      <c r="C2" s="3" t="s">
        <v>114</v>
      </c>
    </row>
    <row r="3" spans="1:61" x14ac:dyDescent="0.2">
      <c r="A3" s="3" t="s">
        <v>109</v>
      </c>
      <c r="B3" s="4">
        <v>5.0610399999999999E-15</v>
      </c>
      <c r="C3">
        <v>27762</v>
      </c>
    </row>
    <row r="4" spans="1:61" x14ac:dyDescent="0.2">
      <c r="A4" s="3" t="s">
        <v>110</v>
      </c>
      <c r="B4" s="4">
        <v>261335</v>
      </c>
      <c r="C4">
        <v>1.5053E-16</v>
      </c>
    </row>
    <row r="5" spans="1:61" x14ac:dyDescent="0.2">
      <c r="A5" s="3"/>
      <c r="B5" s="4"/>
    </row>
    <row r="6" spans="1:61" x14ac:dyDescent="0.2">
      <c r="A6" s="3"/>
      <c r="B6" s="3" t="s">
        <v>115</v>
      </c>
      <c r="C6" s="3" t="s">
        <v>116</v>
      </c>
    </row>
    <row r="7" spans="1:61" x14ac:dyDescent="0.2">
      <c r="A7" s="3" t="s">
        <v>109</v>
      </c>
      <c r="B7" s="4">
        <v>16113</v>
      </c>
      <c r="C7">
        <v>11649</v>
      </c>
    </row>
    <row r="8" spans="1:61" x14ac:dyDescent="0.2">
      <c r="A8" s="3" t="s">
        <v>110</v>
      </c>
      <c r="B8" s="4">
        <v>7702</v>
      </c>
      <c r="C8">
        <v>7351</v>
      </c>
    </row>
    <row r="10" spans="1:61" x14ac:dyDescent="0.2">
      <c r="A10" s="5" t="s">
        <v>61</v>
      </c>
    </row>
    <row r="11" spans="1:61" x14ac:dyDescent="0.2">
      <c r="A11" s="3"/>
      <c r="B11" s="3" t="s">
        <v>1</v>
      </c>
      <c r="C11" s="3" t="s">
        <v>2</v>
      </c>
      <c r="D11" s="3" t="s">
        <v>3</v>
      </c>
      <c r="E11" s="3" t="s">
        <v>4</v>
      </c>
      <c r="F11" s="3" t="s">
        <v>5</v>
      </c>
      <c r="G11" s="3" t="s">
        <v>6</v>
      </c>
      <c r="H11" s="3" t="s">
        <v>7</v>
      </c>
      <c r="I11" s="3" t="s">
        <v>8</v>
      </c>
      <c r="J11" s="3" t="s">
        <v>9</v>
      </c>
      <c r="K11" s="3" t="s">
        <v>10</v>
      </c>
      <c r="L11" s="3" t="s">
        <v>11</v>
      </c>
      <c r="M11" s="3" t="s">
        <v>12</v>
      </c>
      <c r="N11" s="3" t="s">
        <v>13</v>
      </c>
      <c r="O11" s="3" t="s">
        <v>14</v>
      </c>
      <c r="P11" s="3" t="s">
        <v>15</v>
      </c>
      <c r="Q11" s="3" t="s">
        <v>16</v>
      </c>
      <c r="R11" s="3" t="s">
        <v>17</v>
      </c>
      <c r="S11" s="3" t="s">
        <v>18</v>
      </c>
      <c r="T11" s="3" t="s">
        <v>19</v>
      </c>
      <c r="U11" s="3" t="s">
        <v>20</v>
      </c>
      <c r="V11" s="3" t="s">
        <v>21</v>
      </c>
      <c r="W11" s="3" t="s">
        <v>22</v>
      </c>
      <c r="X11" s="3" t="s">
        <v>23</v>
      </c>
      <c r="Y11" s="3" t="s">
        <v>24</v>
      </c>
      <c r="Z11" s="3" t="s">
        <v>25</v>
      </c>
      <c r="AA11" s="3" t="s">
        <v>26</v>
      </c>
      <c r="AB11" s="3" t="s">
        <v>27</v>
      </c>
      <c r="AC11" s="3" t="s">
        <v>28</v>
      </c>
      <c r="AD11" s="3" t="s">
        <v>29</v>
      </c>
      <c r="AE11" s="3" t="s">
        <v>30</v>
      </c>
      <c r="AF11" s="3" t="s">
        <v>31</v>
      </c>
      <c r="AG11" s="3" t="s">
        <v>32</v>
      </c>
      <c r="AH11" s="3" t="s">
        <v>33</v>
      </c>
      <c r="AI11" s="3" t="s">
        <v>34</v>
      </c>
      <c r="AJ11" s="3" t="s">
        <v>35</v>
      </c>
      <c r="AK11" s="3" t="s">
        <v>36</v>
      </c>
      <c r="AL11" s="3" t="s">
        <v>37</v>
      </c>
      <c r="AM11" s="3" t="s">
        <v>38</v>
      </c>
      <c r="AN11" s="3" t="s">
        <v>39</v>
      </c>
      <c r="AO11" s="3" t="s">
        <v>40</v>
      </c>
      <c r="AP11" s="3" t="s">
        <v>41</v>
      </c>
      <c r="AQ11" s="3" t="s">
        <v>42</v>
      </c>
      <c r="AR11" s="3" t="s">
        <v>43</v>
      </c>
      <c r="AS11" s="3" t="s">
        <v>44</v>
      </c>
      <c r="AT11" s="3" t="s">
        <v>45</v>
      </c>
      <c r="AU11" s="3" t="s">
        <v>46</v>
      </c>
      <c r="AV11" s="3" t="s">
        <v>47</v>
      </c>
      <c r="AW11" s="3" t="s">
        <v>48</v>
      </c>
      <c r="AX11" s="3" t="s">
        <v>49</v>
      </c>
      <c r="AY11" s="3" t="s">
        <v>50</v>
      </c>
      <c r="AZ11" s="3" t="s">
        <v>51</v>
      </c>
      <c r="BA11" s="3" t="s">
        <v>52</v>
      </c>
      <c r="BB11" s="3" t="s">
        <v>53</v>
      </c>
      <c r="BC11" s="3" t="s">
        <v>54</v>
      </c>
      <c r="BD11" s="3" t="s">
        <v>55</v>
      </c>
      <c r="BE11" s="3" t="s">
        <v>56</v>
      </c>
      <c r="BF11" s="3" t="s">
        <v>57</v>
      </c>
      <c r="BG11" s="3" t="s">
        <v>58</v>
      </c>
      <c r="BH11" s="3" t="s">
        <v>59</v>
      </c>
      <c r="BI11" s="3" t="s">
        <v>60</v>
      </c>
    </row>
    <row r="12" spans="1:61" x14ac:dyDescent="0.2">
      <c r="A12" s="3" t="s">
        <v>111</v>
      </c>
      <c r="B12">
        <v>1</v>
      </c>
      <c r="C12">
        <v>13</v>
      </c>
      <c r="D12">
        <v>584</v>
      </c>
      <c r="E12">
        <v>82</v>
      </c>
      <c r="F12">
        <v>0</v>
      </c>
      <c r="G12">
        <v>1277</v>
      </c>
      <c r="H12">
        <v>645</v>
      </c>
      <c r="I12">
        <v>14</v>
      </c>
      <c r="J12">
        <v>241</v>
      </c>
      <c r="K12">
        <v>26</v>
      </c>
      <c r="L12">
        <v>31</v>
      </c>
      <c r="M12">
        <v>180</v>
      </c>
      <c r="N12">
        <v>121</v>
      </c>
      <c r="O12">
        <v>14</v>
      </c>
      <c r="P12">
        <v>28</v>
      </c>
      <c r="Q12">
        <v>0</v>
      </c>
      <c r="R12">
        <v>82</v>
      </c>
      <c r="S12">
        <v>220</v>
      </c>
      <c r="T12">
        <v>19</v>
      </c>
      <c r="U12">
        <v>59</v>
      </c>
      <c r="V12">
        <v>464</v>
      </c>
      <c r="W12">
        <v>35</v>
      </c>
      <c r="X12">
        <v>72</v>
      </c>
      <c r="Y12">
        <v>79</v>
      </c>
      <c r="Z12">
        <v>72</v>
      </c>
      <c r="AA12">
        <v>416</v>
      </c>
      <c r="AB12">
        <v>106</v>
      </c>
      <c r="AC12">
        <v>17</v>
      </c>
      <c r="AD12">
        <v>70</v>
      </c>
      <c r="AE12">
        <v>58</v>
      </c>
      <c r="AF12">
        <v>436</v>
      </c>
      <c r="AG12">
        <v>139</v>
      </c>
      <c r="AH12">
        <v>59</v>
      </c>
      <c r="AI12">
        <v>353</v>
      </c>
      <c r="AJ12">
        <v>242</v>
      </c>
      <c r="AK12">
        <v>49</v>
      </c>
      <c r="AL12">
        <v>23</v>
      </c>
      <c r="AM12">
        <v>65</v>
      </c>
      <c r="AN12">
        <v>34</v>
      </c>
      <c r="AO12">
        <v>1046</v>
      </c>
      <c r="AP12">
        <v>139</v>
      </c>
      <c r="AQ12">
        <v>137</v>
      </c>
      <c r="AR12">
        <v>254</v>
      </c>
      <c r="AS12">
        <v>1</v>
      </c>
      <c r="AT12">
        <v>7</v>
      </c>
      <c r="AU12">
        <v>4</v>
      </c>
      <c r="AV12">
        <v>18</v>
      </c>
      <c r="AW12">
        <v>12</v>
      </c>
      <c r="AX12">
        <v>399</v>
      </c>
      <c r="AY12">
        <v>14</v>
      </c>
      <c r="AZ12">
        <v>174</v>
      </c>
      <c r="BA12">
        <v>69</v>
      </c>
      <c r="BB12">
        <v>808</v>
      </c>
      <c r="BC12">
        <v>188</v>
      </c>
      <c r="BD12">
        <v>1</v>
      </c>
      <c r="BE12">
        <v>67</v>
      </c>
      <c r="BF12">
        <v>246</v>
      </c>
      <c r="BG12">
        <v>104</v>
      </c>
      <c r="BH12">
        <v>711</v>
      </c>
      <c r="BI12">
        <v>311</v>
      </c>
    </row>
    <row r="13" spans="1:61" x14ac:dyDescent="0.2">
      <c r="A13" s="3" t="s">
        <v>0</v>
      </c>
      <c r="B13" s="1">
        <f>IFERROR(SUM(B12/$B$3)*100,0)</f>
        <v>1.9758784755702384E+16</v>
      </c>
      <c r="C13" s="1">
        <f t="shared" ref="C13:BI13" si="0">IFERROR(SUM(C12/$B$3)*100,0)</f>
        <v>2.5686420182413101E+17</v>
      </c>
      <c r="D13" s="1">
        <f t="shared" si="0"/>
        <v>1.1539130297330194E+19</v>
      </c>
      <c r="E13" s="1">
        <f t="shared" si="0"/>
        <v>1.6202203499675955E+18</v>
      </c>
      <c r="F13" s="1">
        <f t="shared" si="0"/>
        <v>0</v>
      </c>
      <c r="G13" s="1">
        <f t="shared" si="0"/>
        <v>2.5231968133031944E+19</v>
      </c>
      <c r="H13" s="1">
        <f t="shared" si="0"/>
        <v>1.2744416167428039E+19</v>
      </c>
      <c r="I13" s="1">
        <f t="shared" si="0"/>
        <v>2.7662298657983341E+17</v>
      </c>
      <c r="J13" s="1">
        <f t="shared" si="0"/>
        <v>4.7618671261242757E+18</v>
      </c>
      <c r="K13" s="1">
        <f t="shared" si="0"/>
        <v>5.1372840364826202E+17</v>
      </c>
      <c r="L13" s="1">
        <f t="shared" si="0"/>
        <v>6.1252232742677402E+17</v>
      </c>
      <c r="M13" s="1">
        <f t="shared" si="0"/>
        <v>3.5565812560264294E+18</v>
      </c>
      <c r="N13" s="1">
        <f t="shared" si="0"/>
        <v>2.3908129554399887E+18</v>
      </c>
      <c r="O13" s="1">
        <f t="shared" si="0"/>
        <v>2.7662298657983341E+17</v>
      </c>
      <c r="P13" s="1">
        <f t="shared" si="0"/>
        <v>5.5324597315966682E+17</v>
      </c>
      <c r="Q13" s="1">
        <f t="shared" si="0"/>
        <v>0</v>
      </c>
      <c r="R13" s="1">
        <f t="shared" si="0"/>
        <v>1.6202203499675955E+18</v>
      </c>
      <c r="S13" s="1">
        <f t="shared" si="0"/>
        <v>4.3469326462545249E+18</v>
      </c>
      <c r="T13" s="1">
        <f t="shared" si="0"/>
        <v>3.7541691035834534E+17</v>
      </c>
      <c r="U13" s="1">
        <f t="shared" si="0"/>
        <v>1.1657683005864407E+18</v>
      </c>
      <c r="V13" s="1">
        <f t="shared" si="0"/>
        <v>9.1680761266459075E+18</v>
      </c>
      <c r="W13" s="1">
        <f t="shared" si="0"/>
        <v>6.9155746644958349E+17</v>
      </c>
      <c r="X13" s="1">
        <f t="shared" si="0"/>
        <v>1.4226325024105718E+18</v>
      </c>
      <c r="Y13" s="1">
        <f t="shared" si="0"/>
        <v>1.5609439957004884E+18</v>
      </c>
      <c r="Z13" s="1">
        <f t="shared" si="0"/>
        <v>1.4226325024105718E+18</v>
      </c>
      <c r="AA13" s="1">
        <f t="shared" si="0"/>
        <v>8.2196544583721923E+18</v>
      </c>
      <c r="AB13" s="1">
        <f t="shared" si="0"/>
        <v>2.0944311841044529E+18</v>
      </c>
      <c r="AC13" s="1">
        <f t="shared" si="0"/>
        <v>3.3589934084694054E+17</v>
      </c>
      <c r="AD13" s="1">
        <f t="shared" si="0"/>
        <v>1.383114932899167E+18</v>
      </c>
      <c r="AE13" s="1">
        <f t="shared" si="0"/>
        <v>1.1460095158307384E+18</v>
      </c>
      <c r="AF13" s="1">
        <f t="shared" si="0"/>
        <v>8.6148301534862397E+18</v>
      </c>
      <c r="AG13" s="1">
        <f t="shared" si="0"/>
        <v>2.7464710810426317E+18</v>
      </c>
      <c r="AH13" s="1">
        <f t="shared" si="0"/>
        <v>1.1657683005864407E+18</v>
      </c>
      <c r="AI13" s="1">
        <f t="shared" si="0"/>
        <v>6.9748510187629425E+18</v>
      </c>
      <c r="AJ13" s="1">
        <f t="shared" si="0"/>
        <v>4.7816259108799775E+18</v>
      </c>
      <c r="AK13" s="1">
        <f t="shared" si="0"/>
        <v>9.6818045302941683E+17</v>
      </c>
      <c r="AL13" s="1">
        <f t="shared" si="0"/>
        <v>4.5445204938115488E+17</v>
      </c>
      <c r="AM13" s="1">
        <f t="shared" si="0"/>
        <v>1.2843210091206551E+18</v>
      </c>
      <c r="AN13" s="1">
        <f t="shared" si="0"/>
        <v>6.7179868169388109E+17</v>
      </c>
      <c r="AO13" s="1">
        <f t="shared" si="0"/>
        <v>2.0667688854464696E+19</v>
      </c>
      <c r="AP13" s="1">
        <f t="shared" si="0"/>
        <v>2.7464710810426317E+18</v>
      </c>
      <c r="AQ13" s="1">
        <f t="shared" si="0"/>
        <v>2.7069535115312266E+18</v>
      </c>
      <c r="AR13" s="1">
        <f t="shared" si="0"/>
        <v>5.0187313279484058E+18</v>
      </c>
      <c r="AS13" s="1">
        <f t="shared" si="0"/>
        <v>1.9758784755702384E+16</v>
      </c>
      <c r="AT13" s="1">
        <f t="shared" si="0"/>
        <v>1.383114932899167E+17</v>
      </c>
      <c r="AU13" s="1">
        <f t="shared" si="0"/>
        <v>7.9035139022809536E+16</v>
      </c>
      <c r="AV13" s="1">
        <f t="shared" si="0"/>
        <v>3.5565812560264294E+17</v>
      </c>
      <c r="AW13" s="1">
        <f t="shared" si="0"/>
        <v>2.3710541706842864E+17</v>
      </c>
      <c r="AX13" s="1">
        <f t="shared" si="0"/>
        <v>7.8837551175252511E+18</v>
      </c>
      <c r="AY13" s="1">
        <f t="shared" si="0"/>
        <v>2.7662298657983341E+17</v>
      </c>
      <c r="AZ13" s="1">
        <f t="shared" si="0"/>
        <v>3.4380285474922153E+18</v>
      </c>
      <c r="BA13" s="1">
        <f t="shared" si="0"/>
        <v>1.3633561481434647E+18</v>
      </c>
      <c r="BB13" s="1">
        <f t="shared" si="0"/>
        <v>1.5965098082607526E+19</v>
      </c>
      <c r="BC13" s="1">
        <f t="shared" si="0"/>
        <v>3.7146515340720486E+18</v>
      </c>
      <c r="BD13" s="1">
        <f t="shared" si="0"/>
        <v>1.9758784755702384E+16</v>
      </c>
      <c r="BE13" s="1">
        <f t="shared" si="0"/>
        <v>1.3238385786320599E+18</v>
      </c>
      <c r="BF13" s="1">
        <f t="shared" si="0"/>
        <v>4.8606610499027876E+18</v>
      </c>
      <c r="BG13" s="1">
        <f t="shared" si="0"/>
        <v>2.0549136145930481E+18</v>
      </c>
      <c r="BH13" s="1">
        <f t="shared" si="0"/>
        <v>1.4048495961304396E+19</v>
      </c>
      <c r="BI13" s="1">
        <f t="shared" si="0"/>
        <v>6.1449820590234419E+18</v>
      </c>
    </row>
    <row r="14" spans="1:61" x14ac:dyDescent="0.2">
      <c r="A14" s="3" t="s">
        <v>64</v>
      </c>
      <c r="B14">
        <f>IFERROR(SUM(B12/$C$7)*100,0)</f>
        <v>8.5844278478839388E-3</v>
      </c>
      <c r="C14">
        <f t="shared" ref="C14:BI14" si="1">IFERROR(SUM(C12/$C$7)*100,0)</f>
        <v>0.1115975620224912</v>
      </c>
      <c r="D14">
        <f t="shared" si="1"/>
        <v>5.01330586316422</v>
      </c>
      <c r="E14">
        <f t="shared" si="1"/>
        <v>0.70392308352648303</v>
      </c>
      <c r="F14">
        <f t="shared" si="1"/>
        <v>0</v>
      </c>
      <c r="G14">
        <f t="shared" si="1"/>
        <v>10.96231436174779</v>
      </c>
      <c r="H14">
        <f t="shared" si="1"/>
        <v>5.5369559618851403</v>
      </c>
      <c r="I14">
        <f t="shared" si="1"/>
        <v>0.12018198987037514</v>
      </c>
      <c r="J14">
        <f t="shared" si="1"/>
        <v>2.0688471113400291</v>
      </c>
      <c r="K14">
        <f t="shared" si="1"/>
        <v>0.2231951240449824</v>
      </c>
      <c r="L14">
        <f t="shared" si="1"/>
        <v>0.26611726328440211</v>
      </c>
      <c r="M14">
        <f t="shared" si="1"/>
        <v>1.545197012619109</v>
      </c>
      <c r="N14">
        <f t="shared" si="1"/>
        <v>1.0387157695939566</v>
      </c>
      <c r="O14">
        <f t="shared" si="1"/>
        <v>0.12018198987037514</v>
      </c>
      <c r="P14">
        <f t="shared" si="1"/>
        <v>0.24036397974075027</v>
      </c>
      <c r="Q14">
        <f t="shared" si="1"/>
        <v>0</v>
      </c>
      <c r="R14">
        <f t="shared" si="1"/>
        <v>0.70392308352648303</v>
      </c>
      <c r="S14">
        <f t="shared" si="1"/>
        <v>1.8885741265344664</v>
      </c>
      <c r="T14">
        <f t="shared" si="1"/>
        <v>0.16310412910979483</v>
      </c>
      <c r="U14">
        <f t="shared" si="1"/>
        <v>0.50648124302515241</v>
      </c>
      <c r="V14">
        <f t="shared" si="1"/>
        <v>3.9831745214181473</v>
      </c>
      <c r="W14">
        <f t="shared" si="1"/>
        <v>0.30045497467593785</v>
      </c>
      <c r="X14">
        <f t="shared" si="1"/>
        <v>0.61807880504764356</v>
      </c>
      <c r="Y14">
        <f t="shared" si="1"/>
        <v>0.67816979998283111</v>
      </c>
      <c r="Z14">
        <f t="shared" si="1"/>
        <v>0.61807880504764356</v>
      </c>
      <c r="AA14">
        <f t="shared" si="1"/>
        <v>3.5711219847197184</v>
      </c>
      <c r="AB14">
        <f t="shared" si="1"/>
        <v>0.90994935187569748</v>
      </c>
      <c r="AC14">
        <f t="shared" si="1"/>
        <v>0.14593527341402696</v>
      </c>
      <c r="AD14">
        <f t="shared" si="1"/>
        <v>0.60090994935187569</v>
      </c>
      <c r="AE14">
        <f t="shared" si="1"/>
        <v>0.49789681517726841</v>
      </c>
      <c r="AF14">
        <f t="shared" si="1"/>
        <v>3.7428105416773971</v>
      </c>
      <c r="AG14">
        <f t="shared" si="1"/>
        <v>1.1932354708558675</v>
      </c>
      <c r="AH14">
        <f t="shared" si="1"/>
        <v>0.50648124302515241</v>
      </c>
      <c r="AI14">
        <f t="shared" si="1"/>
        <v>3.0303030303030303</v>
      </c>
      <c r="AJ14">
        <f t="shared" si="1"/>
        <v>2.0774315391879132</v>
      </c>
      <c r="AK14">
        <f t="shared" si="1"/>
        <v>0.420636964546313</v>
      </c>
      <c r="AL14">
        <f t="shared" si="1"/>
        <v>0.19744184050133057</v>
      </c>
      <c r="AM14">
        <f t="shared" si="1"/>
        <v>0.55798781011245602</v>
      </c>
      <c r="AN14">
        <f t="shared" si="1"/>
        <v>0.29187054682805391</v>
      </c>
      <c r="AO14">
        <f t="shared" si="1"/>
        <v>8.9793115288865994</v>
      </c>
      <c r="AP14">
        <f t="shared" si="1"/>
        <v>1.1932354708558675</v>
      </c>
      <c r="AQ14">
        <f t="shared" si="1"/>
        <v>1.1760666151600996</v>
      </c>
      <c r="AR14">
        <f t="shared" si="1"/>
        <v>2.1804446733625205</v>
      </c>
      <c r="AS14">
        <f t="shared" si="1"/>
        <v>8.5844278478839388E-3</v>
      </c>
      <c r="AT14">
        <f t="shared" si="1"/>
        <v>6.0090994935187568E-2</v>
      </c>
      <c r="AU14">
        <f t="shared" si="1"/>
        <v>3.4337711391535755E-2</v>
      </c>
      <c r="AV14">
        <f t="shared" si="1"/>
        <v>0.15451970126191089</v>
      </c>
      <c r="AW14">
        <f t="shared" si="1"/>
        <v>0.10301313417460728</v>
      </c>
      <c r="AX14">
        <f t="shared" si="1"/>
        <v>3.4251867113056917</v>
      </c>
      <c r="AY14">
        <f t="shared" si="1"/>
        <v>0.12018198987037514</v>
      </c>
      <c r="AZ14">
        <f t="shared" si="1"/>
        <v>1.4936904455318054</v>
      </c>
      <c r="BA14">
        <f t="shared" si="1"/>
        <v>0.59232552150399176</v>
      </c>
      <c r="BB14">
        <f t="shared" si="1"/>
        <v>6.9362177010902224</v>
      </c>
      <c r="BC14">
        <f t="shared" si="1"/>
        <v>1.6138724354021805</v>
      </c>
      <c r="BD14">
        <f t="shared" si="1"/>
        <v>8.5844278478839388E-3</v>
      </c>
      <c r="BE14">
        <f t="shared" si="1"/>
        <v>0.57515666580822389</v>
      </c>
      <c r="BF14">
        <f t="shared" si="1"/>
        <v>2.111769250579449</v>
      </c>
      <c r="BG14">
        <f t="shared" si="1"/>
        <v>0.89278049617992961</v>
      </c>
      <c r="BH14">
        <f t="shared" si="1"/>
        <v>6.1035281998454805</v>
      </c>
      <c r="BI14">
        <f t="shared" si="1"/>
        <v>2.669757060691905</v>
      </c>
    </row>
    <row r="15" spans="1:61" x14ac:dyDescent="0.2">
      <c r="A15" s="3" t="s">
        <v>117</v>
      </c>
      <c r="B15">
        <f>IFERROR(SUM(B12/$C$3)*100,0)</f>
        <v>3.6020459621064764E-3</v>
      </c>
      <c r="C15">
        <f t="shared" ref="C15:BI15" si="2">IFERROR(SUM(C12/$C$3)*100,0)</f>
        <v>4.6826597507384195E-2</v>
      </c>
      <c r="D15">
        <f t="shared" si="2"/>
        <v>2.1035948418701822</v>
      </c>
      <c r="E15">
        <f t="shared" si="2"/>
        <v>0.29536776889273109</v>
      </c>
      <c r="F15">
        <f t="shared" si="2"/>
        <v>0</v>
      </c>
      <c r="G15">
        <f t="shared" si="2"/>
        <v>4.5998126936099704</v>
      </c>
      <c r="H15">
        <f t="shared" si="2"/>
        <v>2.3233196455586773</v>
      </c>
      <c r="I15">
        <f t="shared" si="2"/>
        <v>5.0428643469490678E-2</v>
      </c>
      <c r="J15">
        <f t="shared" si="2"/>
        <v>0.8680930768676608</v>
      </c>
      <c r="K15">
        <f t="shared" si="2"/>
        <v>9.3653195014768389E-2</v>
      </c>
      <c r="L15">
        <f t="shared" si="2"/>
        <v>0.11166342482530078</v>
      </c>
      <c r="M15">
        <f t="shared" si="2"/>
        <v>0.64836827317916579</v>
      </c>
      <c r="N15">
        <f t="shared" si="2"/>
        <v>0.43584756141488368</v>
      </c>
      <c r="O15">
        <f t="shared" si="2"/>
        <v>5.0428643469490678E-2</v>
      </c>
      <c r="P15">
        <f t="shared" si="2"/>
        <v>0.10085728693898136</v>
      </c>
      <c r="Q15">
        <f t="shared" si="2"/>
        <v>0</v>
      </c>
      <c r="R15">
        <f t="shared" si="2"/>
        <v>0.29536776889273109</v>
      </c>
      <c r="S15">
        <f t="shared" si="2"/>
        <v>0.79245011166342483</v>
      </c>
      <c r="T15">
        <f t="shared" si="2"/>
        <v>6.8438873280023058E-2</v>
      </c>
      <c r="U15">
        <f t="shared" si="2"/>
        <v>0.21252071176428214</v>
      </c>
      <c r="V15">
        <f t="shared" si="2"/>
        <v>1.6713493264174051</v>
      </c>
      <c r="W15">
        <f t="shared" si="2"/>
        <v>0.12607160867372666</v>
      </c>
      <c r="X15">
        <f t="shared" si="2"/>
        <v>0.25934730927166633</v>
      </c>
      <c r="Y15">
        <f t="shared" si="2"/>
        <v>0.28456163100641163</v>
      </c>
      <c r="Z15">
        <f t="shared" si="2"/>
        <v>0.25934730927166633</v>
      </c>
      <c r="AA15">
        <f t="shared" si="2"/>
        <v>1.4984511202362942</v>
      </c>
      <c r="AB15">
        <f t="shared" si="2"/>
        <v>0.38181687198328651</v>
      </c>
      <c r="AC15">
        <f t="shared" si="2"/>
        <v>6.1234781355810106E-2</v>
      </c>
      <c r="AD15">
        <f t="shared" si="2"/>
        <v>0.25214321734745332</v>
      </c>
      <c r="AE15">
        <f t="shared" si="2"/>
        <v>0.20891866580217563</v>
      </c>
      <c r="AF15">
        <f t="shared" si="2"/>
        <v>1.5704920394784236</v>
      </c>
      <c r="AG15">
        <f t="shared" si="2"/>
        <v>0.50068438873280019</v>
      </c>
      <c r="AH15">
        <f t="shared" si="2"/>
        <v>0.21252071176428214</v>
      </c>
      <c r="AI15">
        <f t="shared" si="2"/>
        <v>1.2715222246235862</v>
      </c>
      <c r="AJ15">
        <f t="shared" si="2"/>
        <v>0.87169512282976735</v>
      </c>
      <c r="AK15">
        <f t="shared" si="2"/>
        <v>0.17650025214321735</v>
      </c>
      <c r="AL15">
        <f t="shared" si="2"/>
        <v>8.2847057128448948E-2</v>
      </c>
      <c r="AM15">
        <f t="shared" si="2"/>
        <v>0.23413298753692099</v>
      </c>
      <c r="AN15">
        <f t="shared" si="2"/>
        <v>0.12246956271162021</v>
      </c>
      <c r="AO15">
        <f t="shared" si="2"/>
        <v>3.7677400763633746</v>
      </c>
      <c r="AP15">
        <f t="shared" si="2"/>
        <v>0.50068438873280019</v>
      </c>
      <c r="AQ15">
        <f t="shared" si="2"/>
        <v>0.49348029680858729</v>
      </c>
      <c r="AR15">
        <f t="shared" si="2"/>
        <v>0.91491967437504507</v>
      </c>
      <c r="AS15">
        <f t="shared" si="2"/>
        <v>3.6020459621064764E-3</v>
      </c>
      <c r="AT15">
        <f t="shared" si="2"/>
        <v>2.5214321734745339E-2</v>
      </c>
      <c r="AU15">
        <f t="shared" si="2"/>
        <v>1.4408183848425906E-2</v>
      </c>
      <c r="AV15">
        <f t="shared" si="2"/>
        <v>6.4836827317916582E-2</v>
      </c>
      <c r="AW15">
        <f t="shared" si="2"/>
        <v>4.3224551545277719E-2</v>
      </c>
      <c r="AX15">
        <f t="shared" si="2"/>
        <v>1.4372163388804842</v>
      </c>
      <c r="AY15">
        <f t="shared" si="2"/>
        <v>5.0428643469490678E-2</v>
      </c>
      <c r="AZ15">
        <f t="shared" si="2"/>
        <v>0.62675599740652688</v>
      </c>
      <c r="BA15">
        <f t="shared" si="2"/>
        <v>0.24854117138534687</v>
      </c>
      <c r="BB15">
        <f t="shared" si="2"/>
        <v>2.9104531373820328</v>
      </c>
      <c r="BC15">
        <f t="shared" si="2"/>
        <v>0.6771846408760176</v>
      </c>
      <c r="BD15">
        <f t="shared" si="2"/>
        <v>3.6020459621064764E-3</v>
      </c>
      <c r="BE15">
        <f t="shared" si="2"/>
        <v>0.24133707946113392</v>
      </c>
      <c r="BF15">
        <f t="shared" si="2"/>
        <v>0.88610330667819315</v>
      </c>
      <c r="BG15">
        <f t="shared" si="2"/>
        <v>0.37461278005907356</v>
      </c>
      <c r="BH15">
        <f t="shared" si="2"/>
        <v>2.5610546790577047</v>
      </c>
      <c r="BI15">
        <f t="shared" si="2"/>
        <v>1.1202362942151143</v>
      </c>
    </row>
    <row r="16" spans="1:61" x14ac:dyDescent="0.2">
      <c r="A16" s="3"/>
    </row>
    <row r="17" spans="1:61" x14ac:dyDescent="0.2">
      <c r="A17" s="5" t="s">
        <v>62</v>
      </c>
    </row>
    <row r="18" spans="1:61" x14ac:dyDescent="0.2">
      <c r="A18" s="3"/>
      <c r="B18" s="3" t="s">
        <v>1</v>
      </c>
      <c r="C18" s="3" t="s">
        <v>2</v>
      </c>
      <c r="D18" s="3" t="s">
        <v>3</v>
      </c>
      <c r="E18" s="3" t="s">
        <v>4</v>
      </c>
      <c r="F18" s="3" t="s">
        <v>5</v>
      </c>
      <c r="G18" s="3" t="s">
        <v>6</v>
      </c>
      <c r="H18" s="3" t="s">
        <v>7</v>
      </c>
      <c r="I18" s="3" t="s">
        <v>8</v>
      </c>
      <c r="J18" s="3" t="s">
        <v>9</v>
      </c>
      <c r="K18" s="3" t="s">
        <v>10</v>
      </c>
      <c r="L18" s="3" t="s">
        <v>11</v>
      </c>
      <c r="M18" s="3" t="s">
        <v>12</v>
      </c>
      <c r="N18" s="3" t="s">
        <v>13</v>
      </c>
      <c r="O18" s="3" t="s">
        <v>14</v>
      </c>
      <c r="P18" s="3" t="s">
        <v>15</v>
      </c>
      <c r="Q18" s="3" t="s">
        <v>16</v>
      </c>
      <c r="R18" s="3" t="s">
        <v>17</v>
      </c>
      <c r="S18" s="3" t="s">
        <v>18</v>
      </c>
      <c r="T18" s="3" t="s">
        <v>19</v>
      </c>
      <c r="U18" s="3" t="s">
        <v>20</v>
      </c>
      <c r="V18" s="3" t="s">
        <v>21</v>
      </c>
      <c r="W18" s="3" t="s">
        <v>22</v>
      </c>
      <c r="X18" s="3" t="s">
        <v>23</v>
      </c>
      <c r="Y18" s="3" t="s">
        <v>24</v>
      </c>
      <c r="Z18" s="3" t="s">
        <v>25</v>
      </c>
      <c r="AA18" s="3" t="s">
        <v>26</v>
      </c>
      <c r="AB18" s="3" t="s">
        <v>27</v>
      </c>
      <c r="AC18" s="3" t="s">
        <v>28</v>
      </c>
      <c r="AD18" s="3" t="s">
        <v>29</v>
      </c>
      <c r="AE18" s="3" t="s">
        <v>30</v>
      </c>
      <c r="AF18" s="3" t="s">
        <v>31</v>
      </c>
      <c r="AG18" s="3" t="s">
        <v>32</v>
      </c>
      <c r="AH18" s="3" t="s">
        <v>33</v>
      </c>
      <c r="AI18" s="3" t="s">
        <v>34</v>
      </c>
      <c r="AJ18" s="3" t="s">
        <v>35</v>
      </c>
      <c r="AK18" s="3" t="s">
        <v>36</v>
      </c>
      <c r="AL18" s="3" t="s">
        <v>37</v>
      </c>
      <c r="AM18" s="3" t="s">
        <v>38</v>
      </c>
      <c r="AN18" s="3" t="s">
        <v>39</v>
      </c>
      <c r="AO18" s="3" t="s">
        <v>40</v>
      </c>
      <c r="AP18" s="3" t="s">
        <v>41</v>
      </c>
      <c r="AQ18" s="3" t="s">
        <v>42</v>
      </c>
      <c r="AR18" s="3" t="s">
        <v>43</v>
      </c>
      <c r="AS18" s="3" t="s">
        <v>44</v>
      </c>
      <c r="AT18" s="3" t="s">
        <v>45</v>
      </c>
      <c r="AU18" s="3" t="s">
        <v>46</v>
      </c>
      <c r="AV18" s="3" t="s">
        <v>47</v>
      </c>
      <c r="AW18" s="3" t="s">
        <v>48</v>
      </c>
      <c r="AX18" s="3" t="s">
        <v>49</v>
      </c>
      <c r="AY18" s="3" t="s">
        <v>50</v>
      </c>
      <c r="AZ18" s="3" t="s">
        <v>51</v>
      </c>
      <c r="BA18" s="3" t="s">
        <v>52</v>
      </c>
      <c r="BB18" s="3" t="s">
        <v>53</v>
      </c>
      <c r="BC18" s="3" t="s">
        <v>54</v>
      </c>
      <c r="BD18" s="3" t="s">
        <v>55</v>
      </c>
      <c r="BE18" s="3" t="s">
        <v>56</v>
      </c>
      <c r="BF18" s="3" t="s">
        <v>57</v>
      </c>
      <c r="BG18" s="3" t="s">
        <v>58</v>
      </c>
      <c r="BH18" s="3" t="s">
        <v>59</v>
      </c>
      <c r="BI18" s="3" t="s">
        <v>60</v>
      </c>
    </row>
    <row r="19" spans="1:61" x14ac:dyDescent="0.2">
      <c r="A19" s="3" t="s">
        <v>111</v>
      </c>
      <c r="B19" s="3">
        <v>0</v>
      </c>
      <c r="C19" s="3">
        <v>18</v>
      </c>
      <c r="D19" s="3">
        <v>372</v>
      </c>
      <c r="E19" s="3">
        <v>80</v>
      </c>
      <c r="F19" s="3">
        <v>2</v>
      </c>
      <c r="G19" s="3">
        <v>1002</v>
      </c>
      <c r="H19" s="3">
        <v>566</v>
      </c>
      <c r="I19" s="3">
        <v>30</v>
      </c>
      <c r="J19" s="3">
        <v>288</v>
      </c>
      <c r="K19" s="3">
        <v>16</v>
      </c>
      <c r="L19" s="3">
        <v>20</v>
      </c>
      <c r="M19" s="3">
        <v>86</v>
      </c>
      <c r="N19" s="3">
        <v>64</v>
      </c>
      <c r="O19" s="3">
        <v>5</v>
      </c>
      <c r="P19" s="3">
        <v>2</v>
      </c>
      <c r="Q19" s="3">
        <v>0</v>
      </c>
      <c r="R19" s="3">
        <v>20</v>
      </c>
      <c r="S19" s="3">
        <v>161</v>
      </c>
      <c r="T19" s="3">
        <v>16</v>
      </c>
      <c r="U19" s="3">
        <v>49</v>
      </c>
      <c r="V19" s="3">
        <v>239</v>
      </c>
      <c r="W19" s="3">
        <v>25</v>
      </c>
      <c r="X19" s="3">
        <v>39</v>
      </c>
      <c r="Y19" s="3">
        <v>68</v>
      </c>
      <c r="Z19" s="3">
        <v>78</v>
      </c>
      <c r="AA19" s="3">
        <v>313</v>
      </c>
      <c r="AB19" s="3">
        <v>55</v>
      </c>
      <c r="AC19" s="3">
        <v>15</v>
      </c>
      <c r="AD19" s="3">
        <v>67</v>
      </c>
      <c r="AE19" s="3">
        <v>68</v>
      </c>
      <c r="AF19" s="3">
        <v>327</v>
      </c>
      <c r="AG19" s="3">
        <v>71</v>
      </c>
      <c r="AH19" s="3">
        <v>29</v>
      </c>
      <c r="AI19" s="3">
        <v>283</v>
      </c>
      <c r="AJ19" s="3">
        <v>188</v>
      </c>
      <c r="AK19" s="3">
        <v>33</v>
      </c>
      <c r="AL19" s="3">
        <v>22</v>
      </c>
      <c r="AM19" s="3">
        <v>66</v>
      </c>
      <c r="AN19" s="3">
        <v>8</v>
      </c>
      <c r="AO19" s="3">
        <v>564</v>
      </c>
      <c r="AP19" s="3">
        <v>69</v>
      </c>
      <c r="AQ19" s="3">
        <v>106</v>
      </c>
      <c r="AR19" s="3">
        <v>132</v>
      </c>
      <c r="AS19" s="3">
        <v>7</v>
      </c>
      <c r="AT19" s="3">
        <v>1</v>
      </c>
      <c r="AU19" s="3">
        <v>4</v>
      </c>
      <c r="AV19" s="3">
        <v>11</v>
      </c>
      <c r="AW19" s="3">
        <v>26</v>
      </c>
      <c r="AX19" s="3">
        <v>334</v>
      </c>
      <c r="AY19" s="3">
        <v>9</v>
      </c>
      <c r="AZ19" s="3">
        <v>188</v>
      </c>
      <c r="BA19" s="3">
        <v>30</v>
      </c>
      <c r="BB19" s="3">
        <v>636</v>
      </c>
      <c r="BC19" s="3">
        <v>188</v>
      </c>
      <c r="BD19" s="3">
        <v>2</v>
      </c>
      <c r="BE19" s="3">
        <v>73</v>
      </c>
      <c r="BF19" s="3">
        <v>109</v>
      </c>
      <c r="BG19" s="3">
        <v>138</v>
      </c>
      <c r="BH19" s="3">
        <v>515</v>
      </c>
      <c r="BI19" s="3">
        <v>182</v>
      </c>
    </row>
    <row r="20" spans="1:61" x14ac:dyDescent="0.2">
      <c r="A20" s="3" t="s">
        <v>0</v>
      </c>
      <c r="B20">
        <f ca="1">IFERROR(SUM(B20/$B$4)*100,0)</f>
        <v>0</v>
      </c>
      <c r="C20">
        <v>5.8283738189448056E-3</v>
      </c>
      <c r="D20">
        <v>0.12045305892485932</v>
      </c>
      <c r="E20">
        <v>2.5903883639754689E-2</v>
      </c>
      <c r="F20">
        <v>6.4759709099386725E-4</v>
      </c>
      <c r="G20">
        <v>0.32444614258792753</v>
      </c>
      <c r="H20">
        <v>0.18326997675126444</v>
      </c>
      <c r="I20">
        <v>9.7139563649080093E-3</v>
      </c>
      <c r="J20">
        <v>9.325398110311689E-2</v>
      </c>
      <c r="K20">
        <v>5.180776727950938E-3</v>
      </c>
      <c r="L20">
        <v>6.4759709099386723E-3</v>
      </c>
      <c r="M20">
        <v>2.7846674912736291E-2</v>
      </c>
      <c r="N20">
        <v>2.0723106911803752E-2</v>
      </c>
      <c r="O20">
        <v>1.6189927274846681E-3</v>
      </c>
      <c r="P20">
        <v>6.4759709099386725E-4</v>
      </c>
      <c r="Q20">
        <v>0</v>
      </c>
      <c r="R20">
        <v>6.4759709099386723E-3</v>
      </c>
      <c r="S20">
        <v>5.2131565825006311E-2</v>
      </c>
      <c r="T20">
        <v>5.180776727950938E-3</v>
      </c>
      <c r="U20">
        <v>1.5866128729349747E-2</v>
      </c>
      <c r="V20">
        <v>7.7387852373767135E-2</v>
      </c>
      <c r="W20">
        <v>8.09496363742334E-3</v>
      </c>
      <c r="X20">
        <v>1.2628143274380412E-2</v>
      </c>
      <c r="Y20">
        <v>2.2018301093791486E-2</v>
      </c>
      <c r="Z20">
        <v>2.5256286548760824E-2</v>
      </c>
      <c r="AA20">
        <v>0.10134894474054022</v>
      </c>
      <c r="AB20">
        <v>1.7808920002331349E-2</v>
      </c>
      <c r="AC20">
        <v>4.8569781824540047E-3</v>
      </c>
      <c r="AD20">
        <v>2.1694502548294553E-2</v>
      </c>
      <c r="AE20">
        <v>2.2018301093791486E-2</v>
      </c>
      <c r="AF20">
        <v>0.10588212437749731</v>
      </c>
      <c r="AG20">
        <v>2.2989696730282286E-2</v>
      </c>
      <c r="AH20">
        <v>9.3901578194110751E-3</v>
      </c>
      <c r="AI20">
        <v>9.163498837563222E-2</v>
      </c>
      <c r="AJ20">
        <v>6.0874126553423523E-2</v>
      </c>
      <c r="AK20">
        <v>1.068535200139881E-2</v>
      </c>
      <c r="AL20">
        <v>7.1235680009325399E-3</v>
      </c>
      <c r="AM20">
        <v>2.1370704002797621E-2</v>
      </c>
      <c r="AN20">
        <v>2.590388363975469E-3</v>
      </c>
      <c r="AO20">
        <v>0.18262237966027056</v>
      </c>
      <c r="AP20">
        <v>2.2342099639288421E-2</v>
      </c>
      <c r="AQ20">
        <v>3.4322645822674962E-2</v>
      </c>
      <c r="AR20">
        <v>4.2741408005595241E-2</v>
      </c>
      <c r="AS20">
        <v>2.2665898184785352E-3</v>
      </c>
      <c r="AT20">
        <v>3.2379854549693363E-4</v>
      </c>
      <c r="AU20">
        <v>1.2951941819877345E-3</v>
      </c>
      <c r="AV20">
        <v>3.5617840004662699E-3</v>
      </c>
      <c r="AW20">
        <v>8.4187621829202742E-3</v>
      </c>
      <c r="AX20">
        <v>0.10814871419597583</v>
      </c>
      <c r="AY20">
        <v>2.9141869094724028E-3</v>
      </c>
      <c r="AZ20">
        <v>6.0874126553423523E-2</v>
      </c>
      <c r="BA20">
        <v>9.7139563649080093E-3</v>
      </c>
      <c r="BB20">
        <v>0.20593587493604981</v>
      </c>
      <c r="BC20">
        <v>6.0874126553423523E-2</v>
      </c>
      <c r="BD20">
        <v>6.4759709099386725E-4</v>
      </c>
      <c r="BE20">
        <v>2.3637293821276155E-2</v>
      </c>
      <c r="BF20">
        <v>3.5294041459165766E-2</v>
      </c>
      <c r="BG20">
        <v>4.4684199278576843E-2</v>
      </c>
      <c r="BH20">
        <v>0.16675625093092081</v>
      </c>
      <c r="BI20">
        <v>5.8931335280441921E-2</v>
      </c>
    </row>
    <row r="21" spans="1:61" x14ac:dyDescent="0.2">
      <c r="A21" s="3" t="s">
        <v>64</v>
      </c>
      <c r="B21">
        <f>IFERROR(SUM(B19/$C$8)*100,0)</f>
        <v>0</v>
      </c>
      <c r="C21">
        <f t="shared" ref="C21:BI21" si="3">IFERROR(SUM(C19/$C$8)*100,0)</f>
        <v>0.24486464426608626</v>
      </c>
      <c r="D21">
        <f t="shared" si="3"/>
        <v>5.0605359814991164</v>
      </c>
      <c r="E21">
        <f t="shared" si="3"/>
        <v>1.0882873078492723</v>
      </c>
      <c r="F21">
        <f t="shared" si="3"/>
        <v>2.7207182696231805E-2</v>
      </c>
      <c r="G21">
        <f t="shared" si="3"/>
        <v>13.630798530812136</v>
      </c>
      <c r="H21">
        <f t="shared" si="3"/>
        <v>7.6996327030336014</v>
      </c>
      <c r="I21">
        <f t="shared" si="3"/>
        <v>0.40810774044347709</v>
      </c>
      <c r="J21">
        <f t="shared" si="3"/>
        <v>3.9178343082573801</v>
      </c>
      <c r="K21">
        <f t="shared" si="3"/>
        <v>0.21765746156985444</v>
      </c>
      <c r="L21">
        <f t="shared" si="3"/>
        <v>0.27207182696231808</v>
      </c>
      <c r="M21">
        <f t="shared" si="3"/>
        <v>1.1699088559379676</v>
      </c>
      <c r="N21">
        <f t="shared" si="3"/>
        <v>0.87062984627941775</v>
      </c>
      <c r="O21">
        <f t="shared" si="3"/>
        <v>6.8017956740579519E-2</v>
      </c>
      <c r="P21">
        <f t="shared" si="3"/>
        <v>2.7207182696231805E-2</v>
      </c>
      <c r="Q21">
        <f t="shared" si="3"/>
        <v>0</v>
      </c>
      <c r="R21">
        <f t="shared" si="3"/>
        <v>0.27207182696231808</v>
      </c>
      <c r="S21">
        <f t="shared" si="3"/>
        <v>2.1901782070466602</v>
      </c>
      <c r="T21">
        <f t="shared" si="3"/>
        <v>0.21765746156985444</v>
      </c>
      <c r="U21">
        <f t="shared" si="3"/>
        <v>0.66657597605767915</v>
      </c>
      <c r="V21">
        <f t="shared" si="3"/>
        <v>3.2512583321997011</v>
      </c>
      <c r="W21">
        <f t="shared" si="3"/>
        <v>0.34008978370289755</v>
      </c>
      <c r="X21">
        <f t="shared" si="3"/>
        <v>0.5305400625765202</v>
      </c>
      <c r="Y21">
        <f t="shared" si="3"/>
        <v>0.92504421167188144</v>
      </c>
      <c r="Z21">
        <f t="shared" si="3"/>
        <v>1.0610801251530404</v>
      </c>
      <c r="AA21">
        <f t="shared" si="3"/>
        <v>4.2579240919602777</v>
      </c>
      <c r="AB21">
        <f t="shared" si="3"/>
        <v>0.74819752414637464</v>
      </c>
      <c r="AC21">
        <f t="shared" si="3"/>
        <v>0.20405387022173854</v>
      </c>
      <c r="AD21">
        <f t="shared" si="3"/>
        <v>0.91144062032376549</v>
      </c>
      <c r="AE21">
        <f t="shared" si="3"/>
        <v>0.92504421167188144</v>
      </c>
      <c r="AF21">
        <f t="shared" si="3"/>
        <v>4.4483743708339007</v>
      </c>
      <c r="AG21">
        <f t="shared" si="3"/>
        <v>0.96585498571622919</v>
      </c>
      <c r="AH21">
        <f t="shared" si="3"/>
        <v>0.39450414909536119</v>
      </c>
      <c r="AI21">
        <f t="shared" si="3"/>
        <v>3.8498163515168007</v>
      </c>
      <c r="AJ21">
        <f t="shared" si="3"/>
        <v>2.5574751734457899</v>
      </c>
      <c r="AK21">
        <f t="shared" si="3"/>
        <v>0.44891851448782483</v>
      </c>
      <c r="AL21">
        <f t="shared" si="3"/>
        <v>0.29927900965854987</v>
      </c>
      <c r="AM21">
        <f t="shared" si="3"/>
        <v>0.89783702897564965</v>
      </c>
      <c r="AN21">
        <f t="shared" si="3"/>
        <v>0.10882873078492722</v>
      </c>
      <c r="AO21">
        <f t="shared" si="3"/>
        <v>7.6724255203373684</v>
      </c>
      <c r="AP21">
        <f t="shared" si="3"/>
        <v>0.93864780301999728</v>
      </c>
      <c r="AQ21">
        <f t="shared" si="3"/>
        <v>1.4419806829002857</v>
      </c>
      <c r="AR21">
        <f t="shared" si="3"/>
        <v>1.7956740579512993</v>
      </c>
      <c r="AS21">
        <f t="shared" si="3"/>
        <v>9.522513943681131E-2</v>
      </c>
      <c r="AT21">
        <f t="shared" si="3"/>
        <v>1.3603591348115902E-2</v>
      </c>
      <c r="AU21">
        <f t="shared" si="3"/>
        <v>5.4414365392463609E-2</v>
      </c>
      <c r="AV21">
        <f t="shared" si="3"/>
        <v>0.14963950482927493</v>
      </c>
      <c r="AW21">
        <f t="shared" si="3"/>
        <v>0.3536933750510135</v>
      </c>
      <c r="AX21">
        <f t="shared" si="3"/>
        <v>4.5435995102707114</v>
      </c>
      <c r="AY21">
        <f t="shared" si="3"/>
        <v>0.12243232213304313</v>
      </c>
      <c r="AZ21">
        <f t="shared" si="3"/>
        <v>2.5574751734457899</v>
      </c>
      <c r="BA21">
        <f t="shared" si="3"/>
        <v>0.40810774044347709</v>
      </c>
      <c r="BB21">
        <f t="shared" si="3"/>
        <v>8.6518840974017142</v>
      </c>
      <c r="BC21">
        <f t="shared" si="3"/>
        <v>2.5574751734457899</v>
      </c>
      <c r="BD21">
        <f t="shared" si="3"/>
        <v>2.7207182696231805E-2</v>
      </c>
      <c r="BE21">
        <f t="shared" si="3"/>
        <v>0.99306216841246087</v>
      </c>
      <c r="BF21">
        <f t="shared" si="3"/>
        <v>1.4827914569446332</v>
      </c>
      <c r="BG21">
        <f t="shared" si="3"/>
        <v>1.8772956060399946</v>
      </c>
      <c r="BH21">
        <f t="shared" si="3"/>
        <v>7.0058495442796893</v>
      </c>
      <c r="BI21">
        <f t="shared" si="3"/>
        <v>2.4758536253570944</v>
      </c>
    </row>
    <row r="22" spans="1:61" x14ac:dyDescent="0.2">
      <c r="A22" s="3" t="s">
        <v>117</v>
      </c>
      <c r="B22">
        <f>IFERROR(SUM(B19/$C$4)*100,0)</f>
        <v>0</v>
      </c>
      <c r="C22">
        <f t="shared" ref="C22:BI22" si="4">IFERROR(SUM(C19/$C$4)*100,0)</f>
        <v>1.1957749285856641E+19</v>
      </c>
      <c r="D22">
        <f t="shared" si="4"/>
        <v>2.4712681857437057E+20</v>
      </c>
      <c r="E22">
        <f t="shared" si="4"/>
        <v>5.3145552381585064E+19</v>
      </c>
      <c r="F22">
        <f t="shared" si="4"/>
        <v>1.3286388095396265E+18</v>
      </c>
      <c r="G22">
        <f t="shared" si="4"/>
        <v>6.6564804357935294E+20</v>
      </c>
      <c r="H22">
        <f t="shared" si="4"/>
        <v>3.7600478309971434E+20</v>
      </c>
      <c r="I22">
        <f t="shared" si="4"/>
        <v>1.9929582143094399E+19</v>
      </c>
      <c r="J22">
        <f t="shared" si="4"/>
        <v>1.9132398857370626E+20</v>
      </c>
      <c r="K22">
        <f t="shared" si="4"/>
        <v>1.0629110476317012E+19</v>
      </c>
      <c r="L22">
        <f t="shared" si="4"/>
        <v>1.3286388095396266E+19</v>
      </c>
      <c r="M22">
        <f t="shared" si="4"/>
        <v>5.7131468810203939E+19</v>
      </c>
      <c r="N22">
        <f t="shared" si="4"/>
        <v>4.2516441905268048E+19</v>
      </c>
      <c r="O22">
        <f t="shared" si="4"/>
        <v>3.3215970238490665E+18</v>
      </c>
      <c r="P22">
        <f t="shared" si="4"/>
        <v>1.3286388095396265E+18</v>
      </c>
      <c r="Q22">
        <f t="shared" si="4"/>
        <v>0</v>
      </c>
      <c r="R22">
        <f t="shared" si="4"/>
        <v>1.3286388095396266E+19</v>
      </c>
      <c r="S22">
        <f t="shared" si="4"/>
        <v>1.0695542416793995E+20</v>
      </c>
      <c r="T22">
        <f t="shared" si="4"/>
        <v>1.0629110476317012E+19</v>
      </c>
      <c r="U22">
        <f t="shared" si="4"/>
        <v>3.2551650833720852E+19</v>
      </c>
      <c r="V22">
        <f t="shared" si="4"/>
        <v>1.5877233773998539E+20</v>
      </c>
      <c r="W22">
        <f t="shared" si="4"/>
        <v>1.6607985119245335E+19</v>
      </c>
      <c r="X22">
        <f t="shared" si="4"/>
        <v>2.5908456786022719E+19</v>
      </c>
      <c r="Y22">
        <f t="shared" si="4"/>
        <v>4.5173719524347306E+19</v>
      </c>
      <c r="Z22">
        <f t="shared" si="4"/>
        <v>5.1816913572045439E+19</v>
      </c>
      <c r="AA22">
        <f t="shared" si="4"/>
        <v>2.0793197369295159E+20</v>
      </c>
      <c r="AB22">
        <f t="shared" si="4"/>
        <v>3.6537567262339731E+19</v>
      </c>
      <c r="AC22">
        <f t="shared" si="4"/>
        <v>9.9647910715471995E+18</v>
      </c>
      <c r="AD22">
        <f t="shared" si="4"/>
        <v>4.4509400119577494E+19</v>
      </c>
      <c r="AE22">
        <f t="shared" si="4"/>
        <v>4.5173719524347306E+19</v>
      </c>
      <c r="AF22">
        <f t="shared" si="4"/>
        <v>2.1723244535972895E+20</v>
      </c>
      <c r="AG22">
        <f t="shared" si="4"/>
        <v>4.7166677738656743E+19</v>
      </c>
      <c r="AH22">
        <f t="shared" si="4"/>
        <v>1.9265262738324586E+19</v>
      </c>
      <c r="AI22">
        <f t="shared" si="4"/>
        <v>1.8800239154985717E+20</v>
      </c>
      <c r="AJ22">
        <f t="shared" si="4"/>
        <v>1.2489204809672491E+20</v>
      </c>
      <c r="AK22">
        <f t="shared" si="4"/>
        <v>2.1922540357403841E+19</v>
      </c>
      <c r="AL22">
        <f t="shared" si="4"/>
        <v>1.4615026904935895E+19</v>
      </c>
      <c r="AM22">
        <f t="shared" si="4"/>
        <v>4.3845080714807681E+19</v>
      </c>
      <c r="AN22">
        <f t="shared" si="4"/>
        <v>5.314555238158506E+18</v>
      </c>
      <c r="AO22">
        <f t="shared" si="4"/>
        <v>3.7467614429017473E+20</v>
      </c>
      <c r="AP22">
        <f t="shared" si="4"/>
        <v>4.5838038929117118E+19</v>
      </c>
      <c r="AQ22">
        <f t="shared" si="4"/>
        <v>7.0417856905600221E+19</v>
      </c>
      <c r="AR22">
        <f t="shared" si="4"/>
        <v>8.7690161429615362E+19</v>
      </c>
      <c r="AS22">
        <f t="shared" si="4"/>
        <v>4.6502358333886935E+18</v>
      </c>
      <c r="AT22">
        <f t="shared" si="4"/>
        <v>6.6431940476981325E+17</v>
      </c>
      <c r="AU22">
        <f t="shared" si="4"/>
        <v>2.657277619079253E+18</v>
      </c>
      <c r="AV22">
        <f t="shared" si="4"/>
        <v>7.3075134524679475E+18</v>
      </c>
      <c r="AW22">
        <f t="shared" si="4"/>
        <v>1.7272304524015145E+19</v>
      </c>
      <c r="AX22">
        <f t="shared" si="4"/>
        <v>2.2188268119311765E+20</v>
      </c>
      <c r="AY22">
        <f t="shared" si="4"/>
        <v>5.9788746429283205E+18</v>
      </c>
      <c r="AZ22">
        <f t="shared" si="4"/>
        <v>1.2489204809672491E+20</v>
      </c>
      <c r="BA22">
        <f t="shared" si="4"/>
        <v>1.9929582143094399E+19</v>
      </c>
      <c r="BB22">
        <f t="shared" si="4"/>
        <v>4.2250714143360129E+20</v>
      </c>
      <c r="BC22">
        <f t="shared" si="4"/>
        <v>1.2489204809672491E+20</v>
      </c>
      <c r="BD22">
        <f t="shared" si="4"/>
        <v>1.3286388095396265E+18</v>
      </c>
      <c r="BE22">
        <f t="shared" si="4"/>
        <v>4.8495316548196368E+19</v>
      </c>
      <c r="BF22">
        <f t="shared" si="4"/>
        <v>7.2410815119909659E+19</v>
      </c>
      <c r="BG22">
        <f t="shared" si="4"/>
        <v>9.1676077858234237E+19</v>
      </c>
      <c r="BH22">
        <f t="shared" si="4"/>
        <v>3.4212449345645386E+20</v>
      </c>
      <c r="BI22">
        <f t="shared" si="4"/>
        <v>1.2090613166810604E+20</v>
      </c>
    </row>
    <row r="23" spans="1:61" x14ac:dyDescent="0.2">
      <c r="A23" s="3"/>
    </row>
    <row r="24" spans="1:61" x14ac:dyDescent="0.2">
      <c r="A24" s="5" t="s">
        <v>63</v>
      </c>
    </row>
    <row r="25" spans="1:61" x14ac:dyDescent="0.2">
      <c r="A25" s="3"/>
      <c r="B25" s="3" t="s">
        <v>66</v>
      </c>
      <c r="C25" s="3" t="s">
        <v>67</v>
      </c>
      <c r="D25" s="3" t="s">
        <v>68</v>
      </c>
      <c r="E25" s="3" t="s">
        <v>69</v>
      </c>
      <c r="F25" s="3" t="s">
        <v>70</v>
      </c>
      <c r="G25" s="3" t="s">
        <v>71</v>
      </c>
      <c r="H25" s="3" t="s">
        <v>72</v>
      </c>
      <c r="I25" s="3" t="s">
        <v>73</v>
      </c>
      <c r="J25" s="3" t="s">
        <v>74</v>
      </c>
      <c r="K25" s="3" t="s">
        <v>75</v>
      </c>
      <c r="L25" s="3" t="s">
        <v>76</v>
      </c>
      <c r="M25" s="3" t="s">
        <v>77</v>
      </c>
      <c r="N25" s="3" t="s">
        <v>78</v>
      </c>
      <c r="O25" s="3" t="s">
        <v>79</v>
      </c>
      <c r="P25" s="3" t="s">
        <v>80</v>
      </c>
      <c r="Q25" s="3" t="s">
        <v>81</v>
      </c>
      <c r="R25" s="3" t="s">
        <v>82</v>
      </c>
      <c r="S25" s="3" t="s">
        <v>83</v>
      </c>
      <c r="T25" s="3" t="s">
        <v>84</v>
      </c>
      <c r="U25" s="3" t="s">
        <v>85</v>
      </c>
      <c r="V25" s="3" t="s">
        <v>86</v>
      </c>
      <c r="W25" s="3" t="s">
        <v>87</v>
      </c>
      <c r="X25" s="3" t="s">
        <v>88</v>
      </c>
      <c r="Y25" s="3" t="s">
        <v>89</v>
      </c>
      <c r="Z25" s="3" t="s">
        <v>90</v>
      </c>
      <c r="AA25" s="3" t="s">
        <v>91</v>
      </c>
      <c r="AB25" s="3" t="s">
        <v>92</v>
      </c>
      <c r="AC25" s="3" t="s">
        <v>93</v>
      </c>
      <c r="AD25" s="3" t="s">
        <v>94</v>
      </c>
      <c r="AE25" s="3" t="s">
        <v>95</v>
      </c>
      <c r="AF25" s="3" t="s">
        <v>96</v>
      </c>
      <c r="AG25" s="3" t="s">
        <v>97</v>
      </c>
      <c r="AH25" s="3" t="s">
        <v>98</v>
      </c>
      <c r="AI25" s="3" t="s">
        <v>99</v>
      </c>
      <c r="AJ25" s="3" t="s">
        <v>100</v>
      </c>
      <c r="AK25" s="3" t="s">
        <v>101</v>
      </c>
      <c r="AL25" s="3" t="s">
        <v>102</v>
      </c>
      <c r="AM25" s="3" t="s">
        <v>103</v>
      </c>
      <c r="AN25" s="3" t="s">
        <v>104</v>
      </c>
      <c r="AO25" s="3" t="s">
        <v>105</v>
      </c>
      <c r="AP25" s="3" t="s">
        <v>106</v>
      </c>
    </row>
    <row r="26" spans="1:61" x14ac:dyDescent="0.2">
      <c r="A26" s="3" t="s">
        <v>111</v>
      </c>
      <c r="B26" s="4">
        <v>59</v>
      </c>
      <c r="C26" s="4">
        <v>4</v>
      </c>
      <c r="D26" s="4">
        <v>16</v>
      </c>
      <c r="E26" s="4">
        <v>144</v>
      </c>
      <c r="F26" s="4">
        <v>337</v>
      </c>
      <c r="G26" s="4">
        <v>267</v>
      </c>
      <c r="H26" s="4">
        <v>977</v>
      </c>
      <c r="I26" s="4">
        <v>64</v>
      </c>
      <c r="J26" s="4">
        <v>234</v>
      </c>
      <c r="K26" s="4">
        <v>0</v>
      </c>
      <c r="L26" s="4">
        <v>772</v>
      </c>
      <c r="M26" s="4">
        <v>198</v>
      </c>
      <c r="N26" s="4">
        <v>9</v>
      </c>
      <c r="O26" s="4">
        <v>160</v>
      </c>
      <c r="P26" s="4">
        <v>347</v>
      </c>
      <c r="Q26" s="4">
        <v>167</v>
      </c>
      <c r="R26" s="4">
        <v>176</v>
      </c>
      <c r="S26" s="4">
        <v>132</v>
      </c>
      <c r="T26" s="4">
        <v>2522</v>
      </c>
      <c r="U26" s="4">
        <v>810</v>
      </c>
      <c r="V26" s="4">
        <v>270</v>
      </c>
      <c r="W26" s="4">
        <v>457</v>
      </c>
      <c r="X26" s="4">
        <v>241</v>
      </c>
      <c r="Y26" s="4">
        <v>235</v>
      </c>
      <c r="Z26" s="4">
        <v>120</v>
      </c>
      <c r="AA26" s="4">
        <v>101</v>
      </c>
      <c r="AB26" s="4">
        <v>1722</v>
      </c>
      <c r="AC26" s="4">
        <v>11</v>
      </c>
      <c r="AD26" s="4">
        <v>616</v>
      </c>
      <c r="AE26" s="4">
        <v>59</v>
      </c>
      <c r="AF26" s="4">
        <v>21</v>
      </c>
      <c r="AG26" s="4">
        <v>1477</v>
      </c>
      <c r="AH26" s="4">
        <v>638</v>
      </c>
      <c r="AI26" s="4">
        <v>517</v>
      </c>
      <c r="AJ26" s="4">
        <v>146</v>
      </c>
      <c r="AK26" s="4">
        <v>1330</v>
      </c>
      <c r="AL26" s="4">
        <v>433</v>
      </c>
      <c r="AM26" s="4">
        <v>0</v>
      </c>
      <c r="AN26" s="4">
        <v>27</v>
      </c>
      <c r="AO26" s="4">
        <v>7</v>
      </c>
      <c r="AP26" s="4">
        <v>47</v>
      </c>
    </row>
    <row r="27" spans="1:61" x14ac:dyDescent="0.2">
      <c r="A27" s="3" t="s">
        <v>0</v>
      </c>
      <c r="B27">
        <f>IFERROR(SUM(B26/$B$3)*100,0)</f>
        <v>1.1657683005864407E+18</v>
      </c>
      <c r="C27">
        <f t="shared" ref="C27:AP27" si="5">IFERROR(SUM(C26/$B$3)*100,0)</f>
        <v>7.9035139022809536E+16</v>
      </c>
      <c r="D27">
        <f t="shared" si="5"/>
        <v>3.1614055609123814E+17</v>
      </c>
      <c r="E27">
        <f t="shared" si="5"/>
        <v>2.8452650048211436E+18</v>
      </c>
      <c r="F27">
        <f t="shared" si="5"/>
        <v>6.6587104626717041E+18</v>
      </c>
      <c r="G27">
        <f t="shared" si="5"/>
        <v>5.2755955297725368E+18</v>
      </c>
      <c r="H27">
        <f t="shared" si="5"/>
        <v>1.9304332706321232E+19</v>
      </c>
      <c r="I27">
        <f t="shared" si="5"/>
        <v>1.2645622243649526E+18</v>
      </c>
      <c r="J27">
        <f t="shared" si="5"/>
        <v>4.6235556328343583E+18</v>
      </c>
      <c r="K27">
        <f t="shared" si="5"/>
        <v>0</v>
      </c>
      <c r="L27">
        <f t="shared" si="5"/>
        <v>1.5253781831402244E+19</v>
      </c>
      <c r="M27">
        <f t="shared" si="5"/>
        <v>3.9122393816290719E+18</v>
      </c>
      <c r="N27">
        <f t="shared" si="5"/>
        <v>1.7782906280132147E+17</v>
      </c>
      <c r="O27">
        <f t="shared" si="5"/>
        <v>3.1614055609123814E+18</v>
      </c>
      <c r="P27">
        <f t="shared" si="5"/>
        <v>6.8562983102287278E+18</v>
      </c>
      <c r="Q27">
        <f t="shared" si="5"/>
        <v>3.2997170542022984E+18</v>
      </c>
      <c r="R27">
        <f t="shared" si="5"/>
        <v>3.4775461170036198E+18</v>
      </c>
      <c r="S27">
        <f t="shared" si="5"/>
        <v>2.6081595877527148E+18</v>
      </c>
      <c r="T27">
        <f t="shared" si="5"/>
        <v>4.9831655153881416E+19</v>
      </c>
      <c r="U27">
        <f t="shared" si="5"/>
        <v>1.6004615652118931E+19</v>
      </c>
      <c r="V27">
        <f t="shared" si="5"/>
        <v>5.3348718840396442E+18</v>
      </c>
      <c r="W27">
        <f t="shared" si="5"/>
        <v>9.02976463335599E+18</v>
      </c>
      <c r="X27">
        <f t="shared" si="5"/>
        <v>4.7618671261242757E+18</v>
      </c>
      <c r="Y27">
        <f t="shared" si="5"/>
        <v>4.6433144175900611E+18</v>
      </c>
      <c r="Z27">
        <f t="shared" si="5"/>
        <v>2.3710541706842865E+18</v>
      </c>
      <c r="AA27">
        <f t="shared" si="5"/>
        <v>1.9956372603259407E+18</v>
      </c>
      <c r="AB27">
        <f t="shared" si="5"/>
        <v>3.4024627349319508E+19</v>
      </c>
      <c r="AC27">
        <f t="shared" si="5"/>
        <v>2.1734663231272624E+17</v>
      </c>
      <c r="AD27">
        <f t="shared" si="5"/>
        <v>1.2171411409512669E+19</v>
      </c>
      <c r="AE27">
        <f t="shared" si="5"/>
        <v>1.1657683005864407E+18</v>
      </c>
      <c r="AF27">
        <f t="shared" si="5"/>
        <v>4.1493447986975008E+17</v>
      </c>
      <c r="AG27">
        <f t="shared" si="5"/>
        <v>2.9183725084172423E+19</v>
      </c>
      <c r="AH27">
        <f t="shared" si="5"/>
        <v>1.2606104674138122E+19</v>
      </c>
      <c r="AI27">
        <f t="shared" si="5"/>
        <v>1.0215291718698134E+19</v>
      </c>
      <c r="AJ27">
        <f t="shared" si="5"/>
        <v>2.8847825743325486E+18</v>
      </c>
      <c r="AK27">
        <f t="shared" si="5"/>
        <v>2.6279183725084172E+19</v>
      </c>
      <c r="AL27">
        <f t="shared" si="5"/>
        <v>8.5555537992191324E+18</v>
      </c>
      <c r="AM27">
        <f t="shared" si="5"/>
        <v>0</v>
      </c>
      <c r="AN27">
        <f t="shared" si="5"/>
        <v>5.3348718840396442E+17</v>
      </c>
      <c r="AO27">
        <f t="shared" si="5"/>
        <v>1.383114932899167E+17</v>
      </c>
      <c r="AP27">
        <f t="shared" si="5"/>
        <v>9.2866288351801216E+17</v>
      </c>
    </row>
    <row r="28" spans="1:61" x14ac:dyDescent="0.2">
      <c r="A28" s="3" t="s">
        <v>65</v>
      </c>
      <c r="B28">
        <f>IFERROR(SUM(B26/$B$7)*100,0)</f>
        <v>0.36616396698318127</v>
      </c>
      <c r="C28">
        <f t="shared" ref="C28:AP28" si="6">IFERROR(SUM(C26/$B$7)*100,0)</f>
        <v>2.4824675727673304E-2</v>
      </c>
      <c r="D28">
        <f t="shared" si="6"/>
        <v>9.9298702910693218E-2</v>
      </c>
      <c r="E28">
        <f t="shared" si="6"/>
        <v>0.89368832619623906</v>
      </c>
      <c r="F28">
        <f t="shared" si="6"/>
        <v>2.0914789300564762</v>
      </c>
      <c r="G28">
        <f t="shared" si="6"/>
        <v>1.6570471048221933</v>
      </c>
      <c r="H28">
        <f t="shared" si="6"/>
        <v>6.0634270464842048</v>
      </c>
      <c r="I28">
        <f t="shared" si="6"/>
        <v>0.39719481164277287</v>
      </c>
      <c r="J28">
        <f t="shared" si="6"/>
        <v>1.4522435300688885</v>
      </c>
      <c r="K28">
        <f t="shared" si="6"/>
        <v>0</v>
      </c>
      <c r="L28">
        <f t="shared" si="6"/>
        <v>4.7911624154409482</v>
      </c>
      <c r="M28">
        <f t="shared" si="6"/>
        <v>1.2288214485198286</v>
      </c>
      <c r="N28">
        <f t="shared" si="6"/>
        <v>5.5855520387264941E-2</v>
      </c>
      <c r="O28">
        <f t="shared" si="6"/>
        <v>0.99298702910693237</v>
      </c>
      <c r="P28">
        <f t="shared" si="6"/>
        <v>2.1535406193756592</v>
      </c>
      <c r="Q28">
        <f t="shared" si="6"/>
        <v>1.0364302116303605</v>
      </c>
      <c r="R28">
        <f t="shared" si="6"/>
        <v>1.0922857320176256</v>
      </c>
      <c r="S28">
        <f t="shared" si="6"/>
        <v>0.81921429901321907</v>
      </c>
      <c r="T28">
        <f t="shared" si="6"/>
        <v>15.65195804629802</v>
      </c>
      <c r="U28">
        <f t="shared" si="6"/>
        <v>5.0269968348538443</v>
      </c>
      <c r="V28">
        <f t="shared" si="6"/>
        <v>1.675665611617948</v>
      </c>
      <c r="W28">
        <f t="shared" si="6"/>
        <v>2.8362192018866752</v>
      </c>
      <c r="X28">
        <f t="shared" si="6"/>
        <v>1.4956867125923168</v>
      </c>
      <c r="Y28">
        <f t="shared" si="6"/>
        <v>1.4584496990008067</v>
      </c>
      <c r="Z28">
        <f t="shared" si="6"/>
        <v>0.7447402718301992</v>
      </c>
      <c r="AA28">
        <f t="shared" si="6"/>
        <v>0.62682306212375094</v>
      </c>
      <c r="AB28">
        <f t="shared" si="6"/>
        <v>10.687022900763358</v>
      </c>
      <c r="AC28">
        <f t="shared" si="6"/>
        <v>6.8267858251101599E-2</v>
      </c>
      <c r="AD28">
        <f t="shared" si="6"/>
        <v>3.8230000620616891</v>
      </c>
      <c r="AE28">
        <f t="shared" si="6"/>
        <v>0.36616396698318127</v>
      </c>
      <c r="AF28">
        <f t="shared" si="6"/>
        <v>0.13032954757028486</v>
      </c>
      <c r="AG28">
        <f t="shared" si="6"/>
        <v>9.1665115124433694</v>
      </c>
      <c r="AH28">
        <f t="shared" si="6"/>
        <v>3.9595357785638927</v>
      </c>
      <c r="AI28">
        <f t="shared" si="6"/>
        <v>3.2085893378017745</v>
      </c>
      <c r="AJ28">
        <f t="shared" si="6"/>
        <v>0.90610066406007561</v>
      </c>
      <c r="AK28">
        <f t="shared" si="6"/>
        <v>8.2542046794513748</v>
      </c>
      <c r="AL28">
        <f t="shared" si="6"/>
        <v>2.6872711475206352</v>
      </c>
      <c r="AM28">
        <f t="shared" si="6"/>
        <v>0</v>
      </c>
      <c r="AN28">
        <f t="shared" si="6"/>
        <v>0.1675665611617948</v>
      </c>
      <c r="AO28">
        <f t="shared" si="6"/>
        <v>4.3443182523428284E-2</v>
      </c>
      <c r="AP28">
        <f t="shared" si="6"/>
        <v>0.29168993980016134</v>
      </c>
    </row>
    <row r="29" spans="1:61" x14ac:dyDescent="0.2">
      <c r="A29" s="3" t="s">
        <v>118</v>
      </c>
      <c r="B29">
        <f>IFERROR(SUM(B26/$C$3)*100,0)</f>
        <v>0.21252071176428214</v>
      </c>
      <c r="C29">
        <f t="shared" ref="C29:AP29" si="7">IFERROR(SUM(C26/$C$3)*100,0)</f>
        <v>1.4408183848425906E-2</v>
      </c>
      <c r="D29">
        <f t="shared" si="7"/>
        <v>5.7632735393703623E-2</v>
      </c>
      <c r="E29">
        <f t="shared" si="7"/>
        <v>0.51869461854333265</v>
      </c>
      <c r="F29">
        <f t="shared" si="7"/>
        <v>1.2138894892298826</v>
      </c>
      <c r="G29">
        <f t="shared" si="7"/>
        <v>0.96174627188242923</v>
      </c>
      <c r="H29">
        <f t="shared" si="7"/>
        <v>3.5191989049780279</v>
      </c>
      <c r="I29">
        <f t="shared" si="7"/>
        <v>0.23053094157481449</v>
      </c>
      <c r="J29">
        <f t="shared" si="7"/>
        <v>0.84287875513291544</v>
      </c>
      <c r="K29">
        <f t="shared" si="7"/>
        <v>0</v>
      </c>
      <c r="L29">
        <f t="shared" si="7"/>
        <v>2.7807794827461998</v>
      </c>
      <c r="M29">
        <f t="shared" si="7"/>
        <v>0.71320510049708241</v>
      </c>
      <c r="N29">
        <f t="shared" si="7"/>
        <v>3.2418413658958291E-2</v>
      </c>
      <c r="O29">
        <f t="shared" si="7"/>
        <v>0.57632735393703627</v>
      </c>
      <c r="P29">
        <f t="shared" si="7"/>
        <v>1.2499099488509473</v>
      </c>
      <c r="Q29">
        <f t="shared" si="7"/>
        <v>0.60154167567178163</v>
      </c>
      <c r="R29">
        <f t="shared" si="7"/>
        <v>0.63396008933073988</v>
      </c>
      <c r="S29">
        <f t="shared" si="7"/>
        <v>0.47547006699805489</v>
      </c>
      <c r="T29">
        <f t="shared" si="7"/>
        <v>9.0843599164325344</v>
      </c>
      <c r="U29">
        <f t="shared" si="7"/>
        <v>2.9176572293062462</v>
      </c>
      <c r="V29">
        <f t="shared" si="7"/>
        <v>0.97255240976874857</v>
      </c>
      <c r="W29">
        <f t="shared" si="7"/>
        <v>1.6461350046826597</v>
      </c>
      <c r="X29">
        <f t="shared" si="7"/>
        <v>0.8680930768676608</v>
      </c>
      <c r="Y29">
        <f t="shared" si="7"/>
        <v>0.84648080109502188</v>
      </c>
      <c r="Z29">
        <f t="shared" si="7"/>
        <v>0.43224551545277717</v>
      </c>
      <c r="AA29">
        <f t="shared" si="7"/>
        <v>0.3638066421727541</v>
      </c>
      <c r="AB29">
        <f t="shared" si="7"/>
        <v>6.2027231467473527</v>
      </c>
      <c r="AC29">
        <f t="shared" si="7"/>
        <v>3.9622505583171243E-2</v>
      </c>
      <c r="AD29">
        <f t="shared" si="7"/>
        <v>2.2188603126575899</v>
      </c>
      <c r="AE29">
        <f t="shared" si="7"/>
        <v>0.21252071176428214</v>
      </c>
      <c r="AF29">
        <f t="shared" si="7"/>
        <v>7.564296520423601E-2</v>
      </c>
      <c r="AG29">
        <f t="shared" si="7"/>
        <v>5.3202218860312653</v>
      </c>
      <c r="AH29">
        <f t="shared" si="7"/>
        <v>2.2981053238239317</v>
      </c>
      <c r="AI29">
        <f t="shared" si="7"/>
        <v>1.8622577624090482</v>
      </c>
      <c r="AJ29">
        <f t="shared" si="7"/>
        <v>0.52589871046754555</v>
      </c>
      <c r="AK29">
        <f t="shared" si="7"/>
        <v>4.7907211296016143</v>
      </c>
      <c r="AL29">
        <f t="shared" si="7"/>
        <v>1.5596859015921043</v>
      </c>
      <c r="AM29">
        <f t="shared" si="7"/>
        <v>0</v>
      </c>
      <c r="AN29">
        <f t="shared" si="7"/>
        <v>9.7255240976874865E-2</v>
      </c>
      <c r="AO29">
        <f t="shared" si="7"/>
        <v>2.5214321734745339E-2</v>
      </c>
      <c r="AP29">
        <f t="shared" si="7"/>
        <v>0.1692961602190044</v>
      </c>
    </row>
    <row r="30" spans="1:61" x14ac:dyDescent="0.2">
      <c r="A30" s="3"/>
    </row>
    <row r="31" spans="1:61" x14ac:dyDescent="0.2">
      <c r="A31" s="5" t="s">
        <v>107</v>
      </c>
    </row>
    <row r="32" spans="1:61" x14ac:dyDescent="0.2">
      <c r="A32" s="3"/>
      <c r="B32" s="3" t="s">
        <v>66</v>
      </c>
      <c r="C32" s="3" t="s">
        <v>67</v>
      </c>
      <c r="D32" s="3" t="s">
        <v>68</v>
      </c>
      <c r="E32" s="3" t="s">
        <v>69</v>
      </c>
      <c r="F32" s="3" t="s">
        <v>70</v>
      </c>
      <c r="G32" s="3" t="s">
        <v>71</v>
      </c>
      <c r="H32" s="3" t="s">
        <v>72</v>
      </c>
      <c r="I32" s="3" t="s">
        <v>73</v>
      </c>
      <c r="J32" s="3" t="s">
        <v>74</v>
      </c>
      <c r="K32" s="3" t="s">
        <v>75</v>
      </c>
      <c r="L32" s="3" t="s">
        <v>76</v>
      </c>
      <c r="M32" s="3" t="s">
        <v>77</v>
      </c>
      <c r="N32" s="3" t="s">
        <v>78</v>
      </c>
      <c r="O32" s="3" t="s">
        <v>79</v>
      </c>
      <c r="P32" s="3" t="s">
        <v>80</v>
      </c>
      <c r="Q32" s="3" t="s">
        <v>81</v>
      </c>
      <c r="R32" s="3" t="s">
        <v>82</v>
      </c>
      <c r="S32" s="3" t="s">
        <v>83</v>
      </c>
      <c r="T32" s="3" t="s">
        <v>84</v>
      </c>
      <c r="U32" s="3" t="s">
        <v>85</v>
      </c>
      <c r="V32" s="3" t="s">
        <v>86</v>
      </c>
      <c r="W32" s="3" t="s">
        <v>87</v>
      </c>
      <c r="X32" s="3" t="s">
        <v>88</v>
      </c>
      <c r="Y32" s="3" t="s">
        <v>89</v>
      </c>
      <c r="Z32" s="3" t="s">
        <v>90</v>
      </c>
      <c r="AA32" s="3" t="s">
        <v>91</v>
      </c>
      <c r="AB32" s="3" t="s">
        <v>92</v>
      </c>
      <c r="AC32" s="3" t="s">
        <v>93</v>
      </c>
      <c r="AD32" s="3" t="s">
        <v>94</v>
      </c>
      <c r="AE32" s="3" t="s">
        <v>95</v>
      </c>
      <c r="AF32" s="3" t="s">
        <v>96</v>
      </c>
      <c r="AG32" s="3" t="s">
        <v>97</v>
      </c>
      <c r="AH32" s="3" t="s">
        <v>98</v>
      </c>
      <c r="AI32" s="3" t="s">
        <v>99</v>
      </c>
      <c r="AJ32" s="3" t="s">
        <v>100</v>
      </c>
      <c r="AK32" s="3" t="s">
        <v>101</v>
      </c>
      <c r="AL32" s="3" t="s">
        <v>102</v>
      </c>
      <c r="AM32" s="3" t="s">
        <v>103</v>
      </c>
      <c r="AN32" s="3" t="s">
        <v>104</v>
      </c>
      <c r="AO32" s="3" t="s">
        <v>105</v>
      </c>
      <c r="AP32" s="3" t="s">
        <v>106</v>
      </c>
    </row>
    <row r="33" spans="1:42" x14ac:dyDescent="0.2">
      <c r="A33" s="3" t="s">
        <v>111</v>
      </c>
      <c r="B33" s="3">
        <v>54</v>
      </c>
      <c r="C33" s="3">
        <v>6</v>
      </c>
      <c r="D33" s="3">
        <v>6</v>
      </c>
      <c r="E33" s="3">
        <v>105</v>
      </c>
      <c r="F33" s="3">
        <v>285</v>
      </c>
      <c r="G33" s="3">
        <v>227</v>
      </c>
      <c r="H33" s="3">
        <v>494</v>
      </c>
      <c r="I33" s="3">
        <v>61</v>
      </c>
      <c r="J33" s="3">
        <v>118</v>
      </c>
      <c r="K33" s="3">
        <v>1</v>
      </c>
      <c r="L33" s="3">
        <v>468</v>
      </c>
      <c r="M33" s="3">
        <v>83</v>
      </c>
      <c r="N33" s="3">
        <v>1</v>
      </c>
      <c r="O33" s="3">
        <v>98</v>
      </c>
      <c r="P33" s="3">
        <v>167</v>
      </c>
      <c r="Q33" s="3">
        <v>90</v>
      </c>
      <c r="R33" s="3">
        <v>120</v>
      </c>
      <c r="S33" s="3">
        <v>87</v>
      </c>
      <c r="T33" s="3">
        <v>1381</v>
      </c>
      <c r="U33" s="3">
        <v>469</v>
      </c>
      <c r="V33" s="3">
        <v>154</v>
      </c>
      <c r="W33" s="3">
        <v>265</v>
      </c>
      <c r="X33" s="3">
        <v>151</v>
      </c>
      <c r="Y33" s="3">
        <v>194</v>
      </c>
      <c r="Z33" s="3">
        <v>64</v>
      </c>
      <c r="AA33" s="3">
        <v>114</v>
      </c>
      <c r="AB33" s="3">
        <v>878</v>
      </c>
      <c r="AC33" s="3">
        <v>8</v>
      </c>
      <c r="AD33" s="3">
        <v>344</v>
      </c>
      <c r="AE33" s="3">
        <v>27</v>
      </c>
      <c r="AF33" s="3">
        <v>10</v>
      </c>
      <c r="AG33" s="3">
        <v>558</v>
      </c>
      <c r="AH33" s="3">
        <v>341</v>
      </c>
      <c r="AI33" s="3">
        <v>207</v>
      </c>
      <c r="AJ33" s="3">
        <v>76</v>
      </c>
      <c r="AK33" s="3">
        <v>884</v>
      </c>
      <c r="AL33" s="3">
        <v>294</v>
      </c>
      <c r="AM33" s="3">
        <v>1</v>
      </c>
      <c r="AN33" s="3">
        <v>16</v>
      </c>
      <c r="AO33" s="3">
        <v>8</v>
      </c>
      <c r="AP33" s="3">
        <v>22</v>
      </c>
    </row>
    <row r="34" spans="1:42" x14ac:dyDescent="0.2">
      <c r="A34" s="3" t="s">
        <v>0</v>
      </c>
      <c r="B34">
        <f>IFERROR(SUM(B33/$B$4)*100,0)</f>
        <v>2.0663133525934147E-2</v>
      </c>
      <c r="C34">
        <f t="shared" ref="C34:AP34" si="8">IFERROR(SUM(C33/$B$4)*100,0)</f>
        <v>2.295903725103794E-3</v>
      </c>
      <c r="D34">
        <f t="shared" si="8"/>
        <v>2.295903725103794E-3</v>
      </c>
      <c r="E34">
        <f t="shared" si="8"/>
        <v>4.0178315189316395E-2</v>
      </c>
      <c r="F34">
        <f t="shared" si="8"/>
        <v>0.10905542694243021</v>
      </c>
      <c r="G34">
        <f t="shared" si="8"/>
        <v>8.6861690933093538E-2</v>
      </c>
      <c r="H34">
        <f t="shared" si="8"/>
        <v>0.18902940670021237</v>
      </c>
      <c r="I34">
        <f t="shared" si="8"/>
        <v>2.3341687871888572E-2</v>
      </c>
      <c r="J34">
        <f t="shared" si="8"/>
        <v>4.5152773260374611E-2</v>
      </c>
      <c r="K34">
        <f t="shared" si="8"/>
        <v>3.8265062085063236E-4</v>
      </c>
      <c r="L34">
        <f t="shared" si="8"/>
        <v>0.17908049055809594</v>
      </c>
      <c r="M34">
        <f t="shared" si="8"/>
        <v>3.1760001530602482E-2</v>
      </c>
      <c r="N34">
        <f t="shared" si="8"/>
        <v>3.8265062085063236E-4</v>
      </c>
      <c r="O34">
        <f t="shared" si="8"/>
        <v>3.7499760843361971E-2</v>
      </c>
      <c r="P34">
        <f t="shared" si="8"/>
        <v>6.3902653682055596E-2</v>
      </c>
      <c r="Q34">
        <f t="shared" si="8"/>
        <v>3.4438555876556906E-2</v>
      </c>
      <c r="R34">
        <f t="shared" si="8"/>
        <v>4.5918074502075877E-2</v>
      </c>
      <c r="S34">
        <f t="shared" si="8"/>
        <v>3.3290604014005014E-2</v>
      </c>
      <c r="T34">
        <f t="shared" si="8"/>
        <v>0.52844050739472326</v>
      </c>
      <c r="U34">
        <f t="shared" si="8"/>
        <v>0.17946314117894657</v>
      </c>
      <c r="V34">
        <f t="shared" si="8"/>
        <v>5.892819561099738E-2</v>
      </c>
      <c r="W34">
        <f t="shared" si="8"/>
        <v>0.10140241452541758</v>
      </c>
      <c r="X34">
        <f t="shared" si="8"/>
        <v>5.7780243748445481E-2</v>
      </c>
      <c r="Y34">
        <f t="shared" si="8"/>
        <v>7.4234220445022675E-2</v>
      </c>
      <c r="Z34">
        <f t="shared" si="8"/>
        <v>2.4489639734440471E-2</v>
      </c>
      <c r="AA34">
        <f t="shared" si="8"/>
        <v>4.3622170776972086E-2</v>
      </c>
      <c r="AB34">
        <f t="shared" si="8"/>
        <v>0.33596724510685522</v>
      </c>
      <c r="AC34">
        <f t="shared" si="8"/>
        <v>3.0612049668050588E-3</v>
      </c>
      <c r="AD34">
        <f t="shared" si="8"/>
        <v>0.13163181357261752</v>
      </c>
      <c r="AE34">
        <f t="shared" si="8"/>
        <v>1.0331566762967074E-2</v>
      </c>
      <c r="AF34">
        <f t="shared" si="8"/>
        <v>3.8265062085063232E-3</v>
      </c>
      <c r="AG34">
        <f t="shared" si="8"/>
        <v>0.21351904643465286</v>
      </c>
      <c r="AH34">
        <f t="shared" si="8"/>
        <v>0.13048386171006562</v>
      </c>
      <c r="AI34">
        <f t="shared" si="8"/>
        <v>7.9208678516080891E-2</v>
      </c>
      <c r="AJ34">
        <f t="shared" si="8"/>
        <v>2.9081447184648057E-2</v>
      </c>
      <c r="AK34">
        <f t="shared" si="8"/>
        <v>0.33826314883195896</v>
      </c>
      <c r="AL34">
        <f t="shared" si="8"/>
        <v>0.11249928253008591</v>
      </c>
      <c r="AM34">
        <f t="shared" si="8"/>
        <v>3.8265062085063236E-4</v>
      </c>
      <c r="AN34">
        <f t="shared" si="8"/>
        <v>6.1224099336101177E-3</v>
      </c>
      <c r="AO34">
        <f t="shared" si="8"/>
        <v>3.0612049668050588E-3</v>
      </c>
      <c r="AP34">
        <f t="shared" si="8"/>
        <v>8.4183136587139117E-3</v>
      </c>
    </row>
    <row r="35" spans="1:42" x14ac:dyDescent="0.2">
      <c r="A35" s="3" t="s">
        <v>108</v>
      </c>
      <c r="B35">
        <f>IFERROR(SUM(B33/$B$8)*100,0)</f>
        <v>0.70111659309270324</v>
      </c>
      <c r="C35">
        <f t="shared" ref="C35:AP35" si="9">IFERROR(SUM(C33/$B$8)*100,0)</f>
        <v>7.7901843676967023E-2</v>
      </c>
      <c r="D35">
        <f t="shared" si="9"/>
        <v>7.7901843676967023E-2</v>
      </c>
      <c r="E35">
        <f t="shared" si="9"/>
        <v>1.3632822643469229</v>
      </c>
      <c r="F35">
        <f t="shared" si="9"/>
        <v>3.7003375746559333</v>
      </c>
      <c r="G35">
        <f t="shared" si="9"/>
        <v>2.947286419111919</v>
      </c>
      <c r="H35">
        <f t="shared" si="9"/>
        <v>6.4139184627369517</v>
      </c>
      <c r="I35">
        <f t="shared" si="9"/>
        <v>0.79200207738249817</v>
      </c>
      <c r="J35">
        <f t="shared" si="9"/>
        <v>1.5320695923136847</v>
      </c>
      <c r="K35">
        <f t="shared" si="9"/>
        <v>1.2983640612827837E-2</v>
      </c>
      <c r="L35">
        <f t="shared" si="9"/>
        <v>6.0763438068034272</v>
      </c>
      <c r="M35">
        <f t="shared" si="9"/>
        <v>1.0776421708647104</v>
      </c>
      <c r="N35">
        <f t="shared" si="9"/>
        <v>1.2983640612827837E-2</v>
      </c>
      <c r="O35">
        <f t="shared" si="9"/>
        <v>1.2723967800571281</v>
      </c>
      <c r="P35">
        <f t="shared" si="9"/>
        <v>2.1682679823422486</v>
      </c>
      <c r="Q35">
        <f t="shared" si="9"/>
        <v>1.1685276551545054</v>
      </c>
      <c r="R35">
        <f t="shared" si="9"/>
        <v>1.5580368735393404</v>
      </c>
      <c r="S35">
        <f t="shared" si="9"/>
        <v>1.1295767333160218</v>
      </c>
      <c r="T35">
        <f t="shared" si="9"/>
        <v>17.930407686315242</v>
      </c>
      <c r="U35">
        <f t="shared" si="9"/>
        <v>6.0893274474162551</v>
      </c>
      <c r="V35">
        <f t="shared" si="9"/>
        <v>1.9994806543754868</v>
      </c>
      <c r="W35">
        <f t="shared" si="9"/>
        <v>3.4406647623993765</v>
      </c>
      <c r="X35">
        <f t="shared" si="9"/>
        <v>1.9605297325370035</v>
      </c>
      <c r="Y35">
        <f t="shared" si="9"/>
        <v>2.5188262788886004</v>
      </c>
      <c r="Z35">
        <f t="shared" si="9"/>
        <v>0.83095299922098154</v>
      </c>
      <c r="AA35">
        <f t="shared" si="9"/>
        <v>1.4801350298623734</v>
      </c>
      <c r="AB35">
        <f t="shared" si="9"/>
        <v>11.39963645806284</v>
      </c>
      <c r="AC35">
        <f t="shared" si="9"/>
        <v>0.10386912490262269</v>
      </c>
      <c r="AD35">
        <f t="shared" si="9"/>
        <v>4.4663723708127758</v>
      </c>
      <c r="AE35">
        <f t="shared" si="9"/>
        <v>0.35055829654635162</v>
      </c>
      <c r="AF35">
        <f t="shared" si="9"/>
        <v>0.12983640612827838</v>
      </c>
      <c r="AG35">
        <f t="shared" si="9"/>
        <v>7.2448714619579331</v>
      </c>
      <c r="AH35">
        <f t="shared" si="9"/>
        <v>4.4274214489742922</v>
      </c>
      <c r="AI35">
        <f t="shared" si="9"/>
        <v>2.6876136068553622</v>
      </c>
      <c r="AJ35">
        <f t="shared" si="9"/>
        <v>0.98675668657491555</v>
      </c>
      <c r="AK35">
        <f t="shared" si="9"/>
        <v>11.477538301739807</v>
      </c>
      <c r="AL35">
        <f t="shared" si="9"/>
        <v>3.8171903401713845</v>
      </c>
      <c r="AM35">
        <f t="shared" si="9"/>
        <v>1.2983640612827837E-2</v>
      </c>
      <c r="AN35">
        <f t="shared" si="9"/>
        <v>0.20773824980524538</v>
      </c>
      <c r="AO35">
        <f t="shared" si="9"/>
        <v>0.10386912490262269</v>
      </c>
      <c r="AP35">
        <f t="shared" si="9"/>
        <v>0.28564009348221242</v>
      </c>
    </row>
    <row r="36" spans="1:42" x14ac:dyDescent="0.2">
      <c r="A36" s="3" t="s">
        <v>117</v>
      </c>
      <c r="B36">
        <f>IFERROR(SUM(B33/$C$4)*100,0)</f>
        <v>3.5873247857569919E+19</v>
      </c>
      <c r="C36">
        <f t="shared" ref="C36:AP36" si="10">IFERROR(SUM(C33/$C$4)*100,0)</f>
        <v>3.98591642861888E+18</v>
      </c>
      <c r="D36">
        <f t="shared" si="10"/>
        <v>3.98591642861888E+18</v>
      </c>
      <c r="E36">
        <f t="shared" si="10"/>
        <v>6.9753537500830401E+19</v>
      </c>
      <c r="F36">
        <f t="shared" si="10"/>
        <v>1.8933103035939678E+20</v>
      </c>
      <c r="G36">
        <f t="shared" si="10"/>
        <v>1.5080050488274764E+20</v>
      </c>
      <c r="H36">
        <f t="shared" si="10"/>
        <v>3.2817378595628777E+20</v>
      </c>
      <c r="I36">
        <f t="shared" si="10"/>
        <v>4.052348369095861E+19</v>
      </c>
      <c r="J36">
        <f t="shared" si="10"/>
        <v>7.8389689762837971E+19</v>
      </c>
      <c r="K36">
        <f t="shared" si="10"/>
        <v>6.6431940476981325E+17</v>
      </c>
      <c r="L36">
        <f t="shared" si="10"/>
        <v>3.1090148143227267E+20</v>
      </c>
      <c r="M36">
        <f t="shared" si="10"/>
        <v>5.5138510595894501E+19</v>
      </c>
      <c r="N36">
        <f t="shared" si="10"/>
        <v>6.6431940476981325E+17</v>
      </c>
      <c r="O36">
        <f t="shared" si="10"/>
        <v>6.5103301667441705E+19</v>
      </c>
      <c r="P36">
        <f t="shared" si="10"/>
        <v>1.1094134059655882E+20</v>
      </c>
      <c r="Q36">
        <f t="shared" si="10"/>
        <v>5.9788746429283197E+19</v>
      </c>
      <c r="R36">
        <f t="shared" si="10"/>
        <v>7.9718328572377596E+19</v>
      </c>
      <c r="S36">
        <f t="shared" si="10"/>
        <v>5.7795788214973759E+19</v>
      </c>
      <c r="T36">
        <f t="shared" si="10"/>
        <v>9.1742509798711217E+20</v>
      </c>
      <c r="U36">
        <f t="shared" si="10"/>
        <v>3.1156580083704241E+20</v>
      </c>
      <c r="V36">
        <f t="shared" si="10"/>
        <v>1.0230518833455124E+20</v>
      </c>
      <c r="W36">
        <f t="shared" si="10"/>
        <v>1.7604464226400053E+20</v>
      </c>
      <c r="X36">
        <f t="shared" si="10"/>
        <v>1.0031223012024181E+20</v>
      </c>
      <c r="Y36">
        <f t="shared" si="10"/>
        <v>1.288779645253438E+20</v>
      </c>
      <c r="Z36">
        <f t="shared" si="10"/>
        <v>4.2516441905268048E+19</v>
      </c>
      <c r="AA36">
        <f t="shared" si="10"/>
        <v>7.5732412143758721E+19</v>
      </c>
      <c r="AB36">
        <f t="shared" si="10"/>
        <v>5.8327243738789609E+20</v>
      </c>
      <c r="AC36">
        <f t="shared" si="10"/>
        <v>5.314555238158506E+18</v>
      </c>
      <c r="AD36">
        <f t="shared" si="10"/>
        <v>2.2852587524081576E+20</v>
      </c>
      <c r="AE36">
        <f t="shared" si="10"/>
        <v>1.7936623928784959E+19</v>
      </c>
      <c r="AF36">
        <f t="shared" si="10"/>
        <v>6.643194047698133E+18</v>
      </c>
      <c r="AG36">
        <f t="shared" si="10"/>
        <v>3.7069022786155584E+20</v>
      </c>
      <c r="AH36">
        <f t="shared" si="10"/>
        <v>2.2653291702650634E+20</v>
      </c>
      <c r="AI36">
        <f t="shared" si="10"/>
        <v>1.3751411678735136E+20</v>
      </c>
      <c r="AJ36">
        <f t="shared" si="10"/>
        <v>5.0488274762505814E+19</v>
      </c>
      <c r="AK36">
        <f t="shared" si="10"/>
        <v>5.8725835381651499E+20</v>
      </c>
      <c r="AL36">
        <f t="shared" si="10"/>
        <v>1.9530990500232511E+20</v>
      </c>
      <c r="AM36">
        <f t="shared" si="10"/>
        <v>6.6431940476981325E+17</v>
      </c>
      <c r="AN36">
        <f t="shared" si="10"/>
        <v>1.0629110476317012E+19</v>
      </c>
      <c r="AO36">
        <f t="shared" si="10"/>
        <v>5.314555238158506E+18</v>
      </c>
      <c r="AP36">
        <f t="shared" si="10"/>
        <v>1.4615026904935895E+19</v>
      </c>
    </row>
    <row r="39" spans="1:42" x14ac:dyDescent="0.2">
      <c r="A39" s="3"/>
    </row>
    <row r="40" spans="1:42" x14ac:dyDescent="0.2">
      <c r="A40" s="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Deans Kristensen-McLachlan</dc:creator>
  <cp:lastModifiedBy>Ross Deans Kristensen-McLachlan</cp:lastModifiedBy>
  <dcterms:created xsi:type="dcterms:W3CDTF">2018-06-04T11:46:55Z</dcterms:created>
  <dcterms:modified xsi:type="dcterms:W3CDTF">2019-01-11T13:05:02Z</dcterms:modified>
</cp:coreProperties>
</file>