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man\Desktop\Open-Data-MeadoWatch_2.0\"/>
    </mc:Choice>
  </mc:AlternateContent>
  <xr:revisionPtr revIDLastSave="0" documentId="13_ncr:1_{7A2487E1-A728-4B16-93EC-D73F0F57050E}" xr6:coauthVersionLast="45" xr6:coauthVersionMax="45" xr10:uidLastSave="{00000000-0000-0000-0000-000000000000}"/>
  <bookViews>
    <workbookView xWindow="1536" yWindow="1536" windowWidth="23040" windowHeight="12204" xr2:uid="{7387BE08-8C25-4F12-B722-D4BDEBCED174}"/>
  </bookViews>
  <sheets>
    <sheet name="Confusion mat trails sp" sheetId="1" r:id="rId1"/>
    <sheet name="Accuracy per phenostate-trail" sheetId="3" r:id="rId2"/>
    <sheet name="Accuracy per spec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G29" i="1"/>
  <c r="G28" i="1"/>
  <c r="F26" i="1"/>
  <c r="G26" i="1"/>
  <c r="G25" i="1"/>
  <c r="F23" i="1"/>
  <c r="G23" i="1"/>
  <c r="G22" i="1"/>
  <c r="F28" i="1"/>
  <c r="F25" i="1"/>
  <c r="F22" i="1"/>
  <c r="F20" i="1"/>
  <c r="G20" i="1"/>
  <c r="G19" i="1"/>
  <c r="F19" i="1"/>
  <c r="F14" i="1"/>
  <c r="G14" i="1"/>
  <c r="G13" i="1"/>
  <c r="F11" i="1"/>
  <c r="G11" i="1"/>
  <c r="G10" i="1"/>
  <c r="F8" i="1"/>
  <c r="G8" i="1"/>
  <c r="G7" i="1"/>
  <c r="F13" i="1"/>
  <c r="F10" i="1"/>
  <c r="F7" i="1"/>
  <c r="J10" i="1"/>
  <c r="J13" i="1"/>
  <c r="J19" i="1"/>
  <c r="J22" i="1"/>
  <c r="J25" i="1"/>
  <c r="J28" i="1"/>
  <c r="J7" i="1"/>
  <c r="G4" i="1"/>
  <c r="G5" i="1"/>
  <c r="F5" i="1"/>
  <c r="F4" i="1"/>
  <c r="J4" i="1"/>
</calcChain>
</file>

<file path=xl/sharedStrings.xml><?xml version="1.0" encoding="utf-8"?>
<sst xmlns="http://schemas.openxmlformats.org/spreadsheetml/2006/main" count="391" uniqueCount="41">
  <si>
    <t>scientists</t>
  </si>
  <si>
    <t>public</t>
  </si>
  <si>
    <t>budding</t>
  </si>
  <si>
    <t>not budding</t>
  </si>
  <si>
    <t>flowering</t>
  </si>
  <si>
    <t>not flowering</t>
  </si>
  <si>
    <t>fruiting</t>
  </si>
  <si>
    <t>not fruiting</t>
  </si>
  <si>
    <t>seeding</t>
  </si>
  <si>
    <t>not seeding</t>
  </si>
  <si>
    <t>GB</t>
  </si>
  <si>
    <t>RL</t>
  </si>
  <si>
    <t>species</t>
  </si>
  <si>
    <t>ANAR</t>
  </si>
  <si>
    <t>phenostate</t>
  </si>
  <si>
    <t>ARLA</t>
  </si>
  <si>
    <t>ASLE</t>
  </si>
  <si>
    <t>CAMI</t>
  </si>
  <si>
    <t>ERGR</t>
  </si>
  <si>
    <t>LICA</t>
  </si>
  <si>
    <t>LUAR</t>
  </si>
  <si>
    <t>MEPA</t>
  </si>
  <si>
    <t>PEBR</t>
  </si>
  <si>
    <t>POBI</t>
  </si>
  <si>
    <t>VASI</t>
  </si>
  <si>
    <t>NaN</t>
  </si>
  <si>
    <t>MIAL</t>
  </si>
  <si>
    <t>ANOC</t>
  </si>
  <si>
    <t>CAPA</t>
  </si>
  <si>
    <t>ERMO</t>
  </si>
  <si>
    <t>ERPE</t>
  </si>
  <si>
    <t>LIGR</t>
  </si>
  <si>
    <t>accuracy.gb</t>
  </si>
  <si>
    <t>sensitivity.gb</t>
  </si>
  <si>
    <t>specificity.gb</t>
  </si>
  <si>
    <t>accuracy.rl</t>
  </si>
  <si>
    <t>sensitivity.rl</t>
  </si>
  <si>
    <t>specificity.rl</t>
  </si>
  <si>
    <t>NA</t>
  </si>
  <si>
    <t>TOTAL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</si>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</sst>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F589-9227-46A2-9D88-64A163A95440}">
  <dimension ref="A1:J29"/>
  <sheetViews>
    <sheetView tabSelected="1" workbookViewId="0">
      <selection activeCell="G27" sqref="G27"/>
    </sheetView>
  </sheetViews>
  <sheetFormatPr defaultRowHeight="14.4" x14ac:dyDescent="0.3"/>
  <cols>
    <col min="6" max="7" width="10.5546875" bestFit="1" customWidth="1"/>
  </cols>
  <sheetData>
    <row r="1" spans="1:10" x14ac:dyDescent="0.3">
      <c r="A1" t="s">
        <v>10</v>
      </c>
    </row>
    <row r="2" spans="1:10" x14ac:dyDescent="0.3">
      <c r="C2" t="s">
        <v>1</v>
      </c>
      <c r="F2" t="s">
        <v>40</v>
      </c>
    </row>
    <row r="3" spans="1:10" x14ac:dyDescent="0.3">
      <c r="C3" t="s">
        <v>2</v>
      </c>
      <c r="D3" t="s">
        <v>3</v>
      </c>
    </row>
    <row r="4" spans="1:10" x14ac:dyDescent="0.3">
      <c r="A4" t="s">
        <v>0</v>
      </c>
      <c r="B4" t="s">
        <v>2</v>
      </c>
      <c r="C4">
        <v>612</v>
      </c>
      <c r="D4">
        <v>180</v>
      </c>
      <c r="F4" s="1">
        <f>C4/$J$4</f>
        <v>0.25394190871369293</v>
      </c>
      <c r="G4" s="1">
        <f>D4/$J$4</f>
        <v>7.4688796680497924E-2</v>
      </c>
      <c r="I4" t="s">
        <v>39</v>
      </c>
      <c r="J4">
        <f>C4+D4+C5+D5</f>
        <v>2410</v>
      </c>
    </row>
    <row r="5" spans="1:10" x14ac:dyDescent="0.3">
      <c r="B5" t="s">
        <v>3</v>
      </c>
      <c r="C5">
        <v>242</v>
      </c>
      <c r="D5">
        <v>1376</v>
      </c>
      <c r="F5" s="1">
        <f>C5/$J$4</f>
        <v>0.1004149377593361</v>
      </c>
      <c r="G5" s="1">
        <f>D5/$J$4</f>
        <v>0.570954356846473</v>
      </c>
    </row>
    <row r="6" spans="1:10" x14ac:dyDescent="0.3">
      <c r="C6" t="s">
        <v>4</v>
      </c>
      <c r="D6" t="s">
        <v>5</v>
      </c>
      <c r="F6" s="1"/>
      <c r="G6" s="1"/>
    </row>
    <row r="7" spans="1:10" x14ac:dyDescent="0.3">
      <c r="B7" t="s">
        <v>4</v>
      </c>
      <c r="C7">
        <v>572</v>
      </c>
      <c r="D7">
        <v>108</v>
      </c>
      <c r="F7" s="1">
        <f>C7/$J$7</f>
        <v>0.2391304347826087</v>
      </c>
      <c r="G7" s="1">
        <f>D7/$J$7</f>
        <v>4.51505016722408E-2</v>
      </c>
      <c r="I7" t="s">
        <v>39</v>
      </c>
      <c r="J7">
        <f t="shared" ref="J5:J30" si="0">C7+D7+C8+D8</f>
        <v>2392</v>
      </c>
    </row>
    <row r="8" spans="1:10" x14ac:dyDescent="0.3">
      <c r="B8" t="s">
        <v>5</v>
      </c>
      <c r="C8">
        <v>147</v>
      </c>
      <c r="D8">
        <v>1565</v>
      </c>
      <c r="F8" s="1">
        <f t="shared" ref="F8:F9" si="1">C8/$J$7</f>
        <v>6.145484949832776E-2</v>
      </c>
      <c r="G8" s="1">
        <f t="shared" ref="G8:G9" si="2">D8/$J$7</f>
        <v>0.65426421404682278</v>
      </c>
    </row>
    <row r="9" spans="1:10" x14ac:dyDescent="0.3">
      <c r="C9" t="s">
        <v>6</v>
      </c>
      <c r="D9" t="s">
        <v>7</v>
      </c>
      <c r="F9" s="1"/>
      <c r="G9" s="1"/>
    </row>
    <row r="10" spans="1:10" x14ac:dyDescent="0.3">
      <c r="B10" t="s">
        <v>6</v>
      </c>
      <c r="C10">
        <v>288</v>
      </c>
      <c r="D10">
        <v>143</v>
      </c>
      <c r="F10" s="1">
        <f>C10/$J$10</f>
        <v>0.12111017661900757</v>
      </c>
      <c r="G10" s="1">
        <f>D10/$J$10</f>
        <v>6.0134566862910008E-2</v>
      </c>
      <c r="I10" t="s">
        <v>39</v>
      </c>
      <c r="J10">
        <f>C10+D10+C11+D11</f>
        <v>2378</v>
      </c>
    </row>
    <row r="11" spans="1:10" x14ac:dyDescent="0.3">
      <c r="B11" t="s">
        <v>7</v>
      </c>
      <c r="C11">
        <v>129</v>
      </c>
      <c r="D11">
        <v>1818</v>
      </c>
      <c r="F11" s="1">
        <f>C11/$J$10</f>
        <v>5.4247266610597138E-2</v>
      </c>
      <c r="G11" s="1">
        <f>D11/$J$10</f>
        <v>0.76450798990748525</v>
      </c>
    </row>
    <row r="12" spans="1:10" x14ac:dyDescent="0.3">
      <c r="C12" t="s">
        <v>8</v>
      </c>
      <c r="D12" t="s">
        <v>9</v>
      </c>
      <c r="F12" s="1"/>
      <c r="G12" s="1"/>
    </row>
    <row r="13" spans="1:10" x14ac:dyDescent="0.3">
      <c r="B13" t="s">
        <v>8</v>
      </c>
      <c r="C13">
        <v>69</v>
      </c>
      <c r="D13">
        <v>84</v>
      </c>
      <c r="F13" s="1">
        <f>C13/$J$13</f>
        <v>2.9150823827629912E-2</v>
      </c>
      <c r="G13" s="1">
        <f>D13/$J$13</f>
        <v>3.5487959442332066E-2</v>
      </c>
      <c r="I13" t="s">
        <v>39</v>
      </c>
      <c r="J13">
        <f>C13+D13+C14+D14</f>
        <v>2367</v>
      </c>
    </row>
    <row r="14" spans="1:10" x14ac:dyDescent="0.3">
      <c r="B14" t="s">
        <v>9</v>
      </c>
      <c r="C14">
        <v>82</v>
      </c>
      <c r="D14">
        <v>2132</v>
      </c>
      <c r="F14" s="1">
        <f>C14/$J$13</f>
        <v>3.4643008027038444E-2</v>
      </c>
      <c r="G14" s="1">
        <f>D14/$J$13</f>
        <v>0.90071820870299957</v>
      </c>
    </row>
    <row r="15" spans="1:10" x14ac:dyDescent="0.3">
      <c r="F15" s="1"/>
      <c r="G15" s="1"/>
    </row>
    <row r="16" spans="1:10" x14ac:dyDescent="0.3">
      <c r="A16" t="s">
        <v>11</v>
      </c>
      <c r="F16" s="1"/>
      <c r="G16" s="1"/>
    </row>
    <row r="17" spans="1:10" x14ac:dyDescent="0.3">
      <c r="C17" t="s">
        <v>1</v>
      </c>
      <c r="F17" s="1" t="s">
        <v>40</v>
      </c>
      <c r="G17" s="1"/>
    </row>
    <row r="18" spans="1:10" x14ac:dyDescent="0.3">
      <c r="C18" t="s">
        <v>2</v>
      </c>
      <c r="D18" t="s">
        <v>3</v>
      </c>
      <c r="F18" s="1"/>
      <c r="G18" s="1"/>
    </row>
    <row r="19" spans="1:10" x14ac:dyDescent="0.3">
      <c r="A19" t="s">
        <v>0</v>
      </c>
      <c r="B19" t="s">
        <v>2</v>
      </c>
      <c r="C19">
        <v>476</v>
      </c>
      <c r="D19">
        <v>174</v>
      </c>
      <c r="F19" s="1">
        <f>C19/$J$19</f>
        <v>0.15499837186584176</v>
      </c>
      <c r="G19" s="1">
        <f>D19/$J$19</f>
        <v>5.6659068707261478E-2</v>
      </c>
      <c r="I19" t="s">
        <v>39</v>
      </c>
      <c r="J19">
        <f>C19+D19+C20+D20</f>
        <v>3071</v>
      </c>
    </row>
    <row r="20" spans="1:10" x14ac:dyDescent="0.3">
      <c r="B20" t="s">
        <v>3</v>
      </c>
      <c r="C20">
        <v>214</v>
      </c>
      <c r="D20">
        <v>2207</v>
      </c>
      <c r="F20" s="1">
        <f>C20/$J$19</f>
        <v>6.9684141973298599E-2</v>
      </c>
      <c r="G20" s="1">
        <f>D20/$J$19</f>
        <v>0.71865841745359815</v>
      </c>
    </row>
    <row r="21" spans="1:10" x14ac:dyDescent="0.3">
      <c r="C21" t="s">
        <v>4</v>
      </c>
      <c r="D21" t="s">
        <v>5</v>
      </c>
      <c r="F21" s="1"/>
      <c r="G21" s="1"/>
    </row>
    <row r="22" spans="1:10" x14ac:dyDescent="0.3">
      <c r="B22" t="s">
        <v>4</v>
      </c>
      <c r="C22">
        <v>511</v>
      </c>
      <c r="D22">
        <v>134</v>
      </c>
      <c r="F22" s="1">
        <f>C22/$J$22</f>
        <v>0.16886979510905487</v>
      </c>
      <c r="G22" s="1">
        <f>D22/$J$22</f>
        <v>4.4282881692002646E-2</v>
      </c>
      <c r="I22" t="s">
        <v>39</v>
      </c>
      <c r="J22">
        <f>C22+D22+C23+D23</f>
        <v>3026</v>
      </c>
    </row>
    <row r="23" spans="1:10" x14ac:dyDescent="0.3">
      <c r="B23" t="s">
        <v>5</v>
      </c>
      <c r="C23">
        <v>172</v>
      </c>
      <c r="D23">
        <v>2209</v>
      </c>
      <c r="F23" s="1">
        <f>C23/$J$22</f>
        <v>5.6840713813615336E-2</v>
      </c>
      <c r="G23" s="1">
        <f>D23/$J$22</f>
        <v>0.73000660938532713</v>
      </c>
    </row>
    <row r="24" spans="1:10" x14ac:dyDescent="0.3">
      <c r="C24" t="s">
        <v>6</v>
      </c>
      <c r="D24" t="s">
        <v>7</v>
      </c>
      <c r="F24" s="1"/>
      <c r="G24" s="1"/>
    </row>
    <row r="25" spans="1:10" x14ac:dyDescent="0.3">
      <c r="B25" t="s">
        <v>6</v>
      </c>
      <c r="C25">
        <v>542</v>
      </c>
      <c r="D25">
        <v>177</v>
      </c>
      <c r="F25" s="1">
        <f>C25/$J$25</f>
        <v>0.18000664231152441</v>
      </c>
      <c r="G25" s="1">
        <f>D25/$J$25</f>
        <v>5.878445699103288E-2</v>
      </c>
      <c r="I25" t="s">
        <v>39</v>
      </c>
      <c r="J25">
        <f>C25+D25+C26+D26</f>
        <v>3011</v>
      </c>
    </row>
    <row r="26" spans="1:10" x14ac:dyDescent="0.3">
      <c r="B26" t="s">
        <v>7</v>
      </c>
      <c r="C26">
        <v>182</v>
      </c>
      <c r="D26">
        <v>2110</v>
      </c>
      <c r="F26" s="1">
        <f>C26/$J$25</f>
        <v>6.0445034872135504E-2</v>
      </c>
      <c r="G26" s="1">
        <f>D26/$J$25</f>
        <v>0.70076386582530725</v>
      </c>
    </row>
    <row r="27" spans="1:10" x14ac:dyDescent="0.3">
      <c r="C27" t="s">
        <v>8</v>
      </c>
      <c r="D27" t="s">
        <v>9</v>
      </c>
      <c r="F27" s="1"/>
      <c r="G27" s="1"/>
    </row>
    <row r="28" spans="1:10" x14ac:dyDescent="0.3">
      <c r="B28" t="s">
        <v>8</v>
      </c>
      <c r="C28">
        <v>251</v>
      </c>
      <c r="D28">
        <v>110</v>
      </c>
      <c r="F28" s="1">
        <f>C28/$J$28</f>
        <v>8.3499667332002661E-2</v>
      </c>
      <c r="G28" s="1">
        <f>D28/$J$28</f>
        <v>3.6593479707252165E-2</v>
      </c>
      <c r="I28" t="s">
        <v>39</v>
      </c>
      <c r="J28">
        <f>C28+D28+C29+D29</f>
        <v>3006</v>
      </c>
    </row>
    <row r="29" spans="1:10" x14ac:dyDescent="0.3">
      <c r="B29" t="s">
        <v>9</v>
      </c>
      <c r="C29">
        <v>183</v>
      </c>
      <c r="D29">
        <v>2462</v>
      </c>
      <c r="F29" s="1">
        <f>C29/$J$28</f>
        <v>6.0878243512974051E-2</v>
      </c>
      <c r="G29" s="1">
        <f>D29/$J$28</f>
        <v>0.81902860944777112</v>
      </c>
    </row>
  </sheetData>
  <conditionalFormatting sqref="C4:D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D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D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N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K56 K17:K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38FB-878C-44E7-8DF6-3E12CACFC6C0}">
  <dimension ref="A1:G5"/>
  <sheetViews>
    <sheetView workbookViewId="0">
      <selection activeCell="G15" sqref="G15"/>
    </sheetView>
  </sheetViews>
  <sheetFormatPr defaultRowHeight="14.4" x14ac:dyDescent="0.3"/>
  <cols>
    <col min="2" max="2" width="9.88671875" bestFit="1" customWidth="1"/>
    <col min="3" max="4" width="10.6640625" bestFit="1" customWidth="1"/>
    <col min="5" max="5" width="11.44140625" bestFit="1" customWidth="1"/>
    <col min="6" max="6" width="10.77734375" bestFit="1" customWidth="1"/>
    <col min="7" max="7" width="11.5546875" bestFit="1" customWidth="1"/>
  </cols>
  <sheetData>
    <row r="1" spans="1:7" x14ac:dyDescent="0.3">
      <c r="B1" t="s">
        <v>35</v>
      </c>
      <c r="C1" t="s">
        <v>32</v>
      </c>
      <c r="D1" t="s">
        <v>36</v>
      </c>
      <c r="E1" t="s">
        <v>33</v>
      </c>
      <c r="F1" t="s">
        <v>37</v>
      </c>
      <c r="G1" t="s">
        <v>34</v>
      </c>
    </row>
    <row r="2" spans="1:7" x14ac:dyDescent="0.3">
      <c r="A2" t="s">
        <v>2</v>
      </c>
      <c r="B2">
        <v>0.874</v>
      </c>
      <c r="C2">
        <v>0.82499999999999996</v>
      </c>
      <c r="D2">
        <v>0.69</v>
      </c>
      <c r="E2">
        <v>0.71699999999999997</v>
      </c>
      <c r="F2">
        <v>0.92700000000000005</v>
      </c>
      <c r="G2">
        <v>0.88400000000000001</v>
      </c>
    </row>
    <row r="3" spans="1:7" x14ac:dyDescent="0.3">
      <c r="A3" t="s">
        <v>4</v>
      </c>
      <c r="B3">
        <v>0.89900000000000002</v>
      </c>
      <c r="C3">
        <v>0.89300000000000002</v>
      </c>
      <c r="D3">
        <v>0.748</v>
      </c>
      <c r="E3">
        <v>0.79500000000000004</v>
      </c>
      <c r="F3">
        <v>0.94299999999999995</v>
      </c>
      <c r="G3">
        <v>0.93500000000000005</v>
      </c>
    </row>
    <row r="4" spans="1:7" x14ac:dyDescent="0.3">
      <c r="A4" t="s">
        <v>6</v>
      </c>
      <c r="B4">
        <v>0.88100000000000001</v>
      </c>
      <c r="C4">
        <v>0.88600000000000001</v>
      </c>
      <c r="D4">
        <v>0.749</v>
      </c>
      <c r="E4">
        <v>0.69</v>
      </c>
      <c r="F4">
        <v>0.92300000000000004</v>
      </c>
      <c r="G4">
        <v>0.92700000000000005</v>
      </c>
    </row>
    <row r="5" spans="1:7" x14ac:dyDescent="0.3">
      <c r="A5" t="s">
        <v>8</v>
      </c>
      <c r="B5">
        <v>0.90300000000000002</v>
      </c>
      <c r="C5">
        <v>0.93</v>
      </c>
      <c r="D5">
        <v>0.57799999999999996</v>
      </c>
      <c r="E5">
        <v>0.45700000000000002</v>
      </c>
      <c r="F5">
        <v>0.95699999999999996</v>
      </c>
      <c r="G5">
        <v>0.96199999999999997</v>
      </c>
    </row>
  </sheetData>
  <conditionalFormatting sqref="B2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7E6F-71FF-48D3-8F9D-CB30443357E8}">
  <dimension ref="A1:H73"/>
  <sheetViews>
    <sheetView workbookViewId="0">
      <selection activeCell="F34" sqref="F34"/>
    </sheetView>
  </sheetViews>
  <sheetFormatPr defaultRowHeight="14.4" x14ac:dyDescent="0.3"/>
  <sheetData>
    <row r="1" spans="1:8" x14ac:dyDescent="0.3">
      <c r="A1" t="s">
        <v>12</v>
      </c>
      <c r="B1" t="s">
        <v>14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3">
      <c r="A2" t="s">
        <v>13</v>
      </c>
      <c r="B2" t="s">
        <v>2</v>
      </c>
      <c r="C2">
        <v>0.85380116959064301</v>
      </c>
      <c r="D2">
        <v>0.56756756756756799</v>
      </c>
      <c r="E2">
        <v>0.93283582089552197</v>
      </c>
      <c r="F2" t="s">
        <v>38</v>
      </c>
      <c r="G2" t="s">
        <v>38</v>
      </c>
      <c r="H2" t="s">
        <v>38</v>
      </c>
    </row>
    <row r="3" spans="1:8" x14ac:dyDescent="0.3">
      <c r="A3" t="s">
        <v>13</v>
      </c>
      <c r="B3" t="s">
        <v>4</v>
      </c>
      <c r="C3">
        <v>0.92352941176470604</v>
      </c>
      <c r="D3">
        <v>0.63636363636363602</v>
      </c>
      <c r="E3">
        <v>0.96621621621621601</v>
      </c>
      <c r="F3" t="s">
        <v>38</v>
      </c>
      <c r="G3" t="s">
        <v>38</v>
      </c>
      <c r="H3" t="s">
        <v>38</v>
      </c>
    </row>
    <row r="4" spans="1:8" x14ac:dyDescent="0.3">
      <c r="A4" t="s">
        <v>13</v>
      </c>
      <c r="B4" t="s">
        <v>6</v>
      </c>
      <c r="C4">
        <v>0.95882352941176496</v>
      </c>
      <c r="D4">
        <v>0.63636363636363602</v>
      </c>
      <c r="E4">
        <v>0.98113207547169801</v>
      </c>
      <c r="F4" t="s">
        <v>38</v>
      </c>
      <c r="G4" t="s">
        <v>38</v>
      </c>
      <c r="H4" t="s">
        <v>38</v>
      </c>
    </row>
    <row r="5" spans="1:8" x14ac:dyDescent="0.3">
      <c r="A5" t="s">
        <v>13</v>
      </c>
      <c r="B5" t="s">
        <v>8</v>
      </c>
      <c r="C5">
        <v>0.94705882352941195</v>
      </c>
      <c r="D5">
        <v>0</v>
      </c>
      <c r="E5">
        <v>0.97575757575757605</v>
      </c>
      <c r="F5" t="s">
        <v>38</v>
      </c>
      <c r="G5" t="s">
        <v>38</v>
      </c>
      <c r="H5" t="s">
        <v>38</v>
      </c>
    </row>
    <row r="6" spans="1:8" x14ac:dyDescent="0.3">
      <c r="A6" t="s">
        <v>15</v>
      </c>
      <c r="B6" t="s">
        <v>2</v>
      </c>
      <c r="C6">
        <v>0.80916030534351102</v>
      </c>
      <c r="D6">
        <v>0.708860759493671</v>
      </c>
      <c r="E6">
        <v>0.85245901639344301</v>
      </c>
      <c r="F6" t="s">
        <v>38</v>
      </c>
      <c r="G6" t="s">
        <v>38</v>
      </c>
      <c r="H6" t="s">
        <v>38</v>
      </c>
    </row>
    <row r="7" spans="1:8" x14ac:dyDescent="0.3">
      <c r="A7" t="s">
        <v>15</v>
      </c>
      <c r="B7" t="s">
        <v>4</v>
      </c>
      <c r="C7">
        <v>0.93846153846153801</v>
      </c>
      <c r="D7">
        <v>0.87878787878787901</v>
      </c>
      <c r="E7">
        <v>0.95876288659793796</v>
      </c>
      <c r="F7" t="s">
        <v>38</v>
      </c>
      <c r="G7" t="s">
        <v>38</v>
      </c>
      <c r="H7" t="s">
        <v>38</v>
      </c>
    </row>
    <row r="8" spans="1:8" x14ac:dyDescent="0.3">
      <c r="A8" t="s">
        <v>15</v>
      </c>
      <c r="B8" t="s">
        <v>6</v>
      </c>
      <c r="C8">
        <v>0.953125</v>
      </c>
      <c r="D8">
        <v>0.67857142857142905</v>
      </c>
      <c r="E8">
        <v>0.98684210526315796</v>
      </c>
      <c r="F8" t="s">
        <v>38</v>
      </c>
      <c r="G8" t="s">
        <v>38</v>
      </c>
      <c r="H8" t="s">
        <v>38</v>
      </c>
    </row>
    <row r="9" spans="1:8" x14ac:dyDescent="0.3">
      <c r="A9" t="s">
        <v>15</v>
      </c>
      <c r="B9" t="s">
        <v>8</v>
      </c>
      <c r="C9">
        <v>0.97265625</v>
      </c>
      <c r="D9">
        <v>0.71428571428571397</v>
      </c>
      <c r="E9">
        <v>0.98760330578512401</v>
      </c>
      <c r="F9" t="s">
        <v>38</v>
      </c>
      <c r="G9" t="s">
        <v>38</v>
      </c>
      <c r="H9" t="s">
        <v>38</v>
      </c>
    </row>
    <row r="10" spans="1:8" x14ac:dyDescent="0.3">
      <c r="A10" t="s">
        <v>16</v>
      </c>
      <c r="B10" t="s">
        <v>2</v>
      </c>
      <c r="C10">
        <v>0.78333333333333299</v>
      </c>
      <c r="D10">
        <v>0.61363636363636398</v>
      </c>
      <c r="E10">
        <v>0.88157894736842102</v>
      </c>
      <c r="F10" t="s">
        <v>38</v>
      </c>
      <c r="G10" t="s">
        <v>38</v>
      </c>
      <c r="H10" t="s">
        <v>38</v>
      </c>
    </row>
    <row r="11" spans="1:8" x14ac:dyDescent="0.3">
      <c r="A11" t="s">
        <v>16</v>
      </c>
      <c r="B11" t="s">
        <v>4</v>
      </c>
      <c r="C11">
        <v>0.90295358649789004</v>
      </c>
      <c r="D11">
        <v>0.79166666666666696</v>
      </c>
      <c r="E11">
        <v>0.93121693121693105</v>
      </c>
      <c r="F11" t="s">
        <v>38</v>
      </c>
      <c r="G11" t="s">
        <v>38</v>
      </c>
      <c r="H11" t="s">
        <v>38</v>
      </c>
    </row>
    <row r="12" spans="1:8" x14ac:dyDescent="0.3">
      <c r="A12" t="s">
        <v>16</v>
      </c>
      <c r="B12" t="s">
        <v>6</v>
      </c>
      <c r="C12">
        <v>0.92827004219409304</v>
      </c>
      <c r="D12">
        <v>0.5</v>
      </c>
      <c r="E12">
        <v>0.95927601809954799</v>
      </c>
      <c r="F12" t="s">
        <v>38</v>
      </c>
      <c r="G12" t="s">
        <v>38</v>
      </c>
      <c r="H12" t="s">
        <v>38</v>
      </c>
    </row>
    <row r="13" spans="1:8" x14ac:dyDescent="0.3">
      <c r="A13" t="s">
        <v>16</v>
      </c>
      <c r="B13" t="s">
        <v>8</v>
      </c>
      <c r="C13">
        <v>0.96624472573839704</v>
      </c>
      <c r="D13">
        <v>0.14285714285714299</v>
      </c>
      <c r="E13">
        <v>0.99130434782608701</v>
      </c>
      <c r="F13" t="s">
        <v>38</v>
      </c>
      <c r="G13" t="s">
        <v>38</v>
      </c>
      <c r="H13" t="s">
        <v>38</v>
      </c>
    </row>
    <row r="14" spans="1:8" x14ac:dyDescent="0.3">
      <c r="A14" t="s">
        <v>17</v>
      </c>
      <c r="B14" t="s">
        <v>2</v>
      </c>
      <c r="C14">
        <v>0.83</v>
      </c>
      <c r="D14">
        <v>0.76190476190476197</v>
      </c>
      <c r="E14">
        <v>0.87931034482758597</v>
      </c>
      <c r="F14" t="s">
        <v>38</v>
      </c>
      <c r="G14" t="s">
        <v>38</v>
      </c>
      <c r="H14" t="s">
        <v>38</v>
      </c>
    </row>
    <row r="15" spans="1:8" x14ac:dyDescent="0.3">
      <c r="A15" t="s">
        <v>17</v>
      </c>
      <c r="B15" t="s">
        <v>4</v>
      </c>
      <c r="C15">
        <v>0.88944723618090404</v>
      </c>
      <c r="D15">
        <v>0.81818181818181801</v>
      </c>
      <c r="E15">
        <v>0.92481203007518797</v>
      </c>
      <c r="F15" t="s">
        <v>38</v>
      </c>
      <c r="G15" t="s">
        <v>38</v>
      </c>
      <c r="H15" t="s">
        <v>38</v>
      </c>
    </row>
    <row r="16" spans="1:8" x14ac:dyDescent="0.3">
      <c r="A16" t="s">
        <v>17</v>
      </c>
      <c r="B16" t="s">
        <v>6</v>
      </c>
      <c r="C16">
        <v>0.86802030456852797</v>
      </c>
      <c r="D16">
        <v>0.53846153846153799</v>
      </c>
      <c r="E16">
        <v>0.91812865497076002</v>
      </c>
      <c r="F16" t="s">
        <v>38</v>
      </c>
      <c r="G16" t="s">
        <v>38</v>
      </c>
      <c r="H16" t="s">
        <v>38</v>
      </c>
    </row>
    <row r="17" spans="1:8" x14ac:dyDescent="0.3">
      <c r="A17" t="s">
        <v>17</v>
      </c>
      <c r="B17" t="s">
        <v>8</v>
      </c>
      <c r="C17">
        <v>0.96446700507614203</v>
      </c>
      <c r="D17">
        <v>0.66666666666666696</v>
      </c>
      <c r="E17">
        <v>0.97382198952879595</v>
      </c>
      <c r="F17" t="s">
        <v>38</v>
      </c>
      <c r="G17" t="s">
        <v>38</v>
      </c>
      <c r="H17" t="s">
        <v>38</v>
      </c>
    </row>
    <row r="18" spans="1:8" x14ac:dyDescent="0.3">
      <c r="A18" t="s">
        <v>18</v>
      </c>
      <c r="B18" t="s">
        <v>2</v>
      </c>
      <c r="C18">
        <v>0.92929292929292895</v>
      </c>
      <c r="D18">
        <v>0.4375</v>
      </c>
      <c r="E18">
        <v>0.97252747252747296</v>
      </c>
      <c r="F18" t="s">
        <v>38</v>
      </c>
      <c r="G18" t="s">
        <v>38</v>
      </c>
      <c r="H18" t="s">
        <v>38</v>
      </c>
    </row>
    <row r="19" spans="1:8" x14ac:dyDescent="0.3">
      <c r="A19" t="s">
        <v>18</v>
      </c>
      <c r="B19" t="s">
        <v>4</v>
      </c>
      <c r="C19">
        <v>0.96373056994818695</v>
      </c>
      <c r="D19">
        <v>0.88461538461538503</v>
      </c>
      <c r="E19">
        <v>0.97604790419161702</v>
      </c>
      <c r="F19" t="s">
        <v>38</v>
      </c>
      <c r="G19" t="s">
        <v>38</v>
      </c>
      <c r="H19" t="s">
        <v>38</v>
      </c>
    </row>
    <row r="20" spans="1:8" x14ac:dyDescent="0.3">
      <c r="A20" t="s">
        <v>18</v>
      </c>
      <c r="B20" t="s">
        <v>6</v>
      </c>
      <c r="C20">
        <v>0.734375</v>
      </c>
      <c r="D20">
        <v>0.72881355932203395</v>
      </c>
      <c r="E20">
        <v>0.73684210526315796</v>
      </c>
      <c r="F20" t="s">
        <v>38</v>
      </c>
      <c r="G20" t="s">
        <v>38</v>
      </c>
      <c r="H20" t="s">
        <v>38</v>
      </c>
    </row>
    <row r="21" spans="1:8" x14ac:dyDescent="0.3">
      <c r="A21" t="s">
        <v>18</v>
      </c>
      <c r="B21" t="s">
        <v>8</v>
      </c>
      <c r="C21">
        <v>0.87046632124352297</v>
      </c>
      <c r="D21">
        <v>0.54545454545454497</v>
      </c>
      <c r="E21">
        <v>0.91228070175438603</v>
      </c>
      <c r="F21" t="s">
        <v>38</v>
      </c>
      <c r="G21" t="s">
        <v>38</v>
      </c>
      <c r="H21" t="s">
        <v>38</v>
      </c>
    </row>
    <row r="22" spans="1:8" x14ac:dyDescent="0.3">
      <c r="A22" t="s">
        <v>19</v>
      </c>
      <c r="B22" t="s">
        <v>2</v>
      </c>
      <c r="C22">
        <v>0.86274509803921595</v>
      </c>
      <c r="D22">
        <v>0.64285714285714302</v>
      </c>
      <c r="E22">
        <v>0.94594594594594605</v>
      </c>
      <c r="F22" t="s">
        <v>38</v>
      </c>
      <c r="G22" t="s">
        <v>38</v>
      </c>
      <c r="H22" t="s">
        <v>38</v>
      </c>
    </row>
    <row r="23" spans="1:8" x14ac:dyDescent="0.3">
      <c r="A23" t="s">
        <v>19</v>
      </c>
      <c r="B23" t="s">
        <v>4</v>
      </c>
      <c r="C23">
        <v>0.85714285714285698</v>
      </c>
      <c r="D23">
        <v>0.44444444444444398</v>
      </c>
      <c r="E23">
        <v>0.95</v>
      </c>
      <c r="F23" t="s">
        <v>38</v>
      </c>
      <c r="G23" t="s">
        <v>38</v>
      </c>
      <c r="H23" t="s">
        <v>38</v>
      </c>
    </row>
    <row r="24" spans="1:8" x14ac:dyDescent="0.3">
      <c r="A24" t="s">
        <v>19</v>
      </c>
      <c r="B24" t="s">
        <v>6</v>
      </c>
      <c r="C24">
        <v>0.91836734693877597</v>
      </c>
      <c r="D24">
        <v>0.83333333333333304</v>
      </c>
      <c r="E24">
        <v>0.93023255813953498</v>
      </c>
      <c r="F24" t="s">
        <v>38</v>
      </c>
      <c r="G24" t="s">
        <v>38</v>
      </c>
      <c r="H24" t="s">
        <v>38</v>
      </c>
    </row>
    <row r="25" spans="1:8" x14ac:dyDescent="0.3">
      <c r="A25" t="s">
        <v>19</v>
      </c>
      <c r="B25" t="s">
        <v>8</v>
      </c>
      <c r="C25">
        <v>1</v>
      </c>
      <c r="D25">
        <v>1</v>
      </c>
      <c r="E25">
        <v>1</v>
      </c>
      <c r="F25" t="s">
        <v>38</v>
      </c>
      <c r="G25" t="s">
        <v>38</v>
      </c>
      <c r="H25" t="s">
        <v>38</v>
      </c>
    </row>
    <row r="26" spans="1:8" x14ac:dyDescent="0.3">
      <c r="A26" t="s">
        <v>20</v>
      </c>
      <c r="B26" t="s">
        <v>2</v>
      </c>
      <c r="C26">
        <v>0.84009009009008995</v>
      </c>
      <c r="D26">
        <v>0.78571428571428603</v>
      </c>
      <c r="E26">
        <v>0.88306451612903203</v>
      </c>
      <c r="F26" t="s">
        <v>38</v>
      </c>
      <c r="G26" t="s">
        <v>38</v>
      </c>
      <c r="H26" t="s">
        <v>38</v>
      </c>
    </row>
    <row r="27" spans="1:8" x14ac:dyDescent="0.3">
      <c r="A27" t="s">
        <v>20</v>
      </c>
      <c r="B27" t="s">
        <v>4</v>
      </c>
      <c r="C27">
        <v>0.91383219954648498</v>
      </c>
      <c r="D27">
        <v>0.9</v>
      </c>
      <c r="E27">
        <v>0.92170818505338103</v>
      </c>
      <c r="F27" t="s">
        <v>38</v>
      </c>
      <c r="G27" t="s">
        <v>38</v>
      </c>
      <c r="H27" t="s">
        <v>38</v>
      </c>
    </row>
    <row r="28" spans="1:8" x14ac:dyDescent="0.3">
      <c r="A28" t="s">
        <v>20</v>
      </c>
      <c r="B28" t="s">
        <v>6</v>
      </c>
      <c r="C28">
        <v>0.90825688073394495</v>
      </c>
      <c r="D28">
        <v>0.82524271844660202</v>
      </c>
      <c r="E28">
        <v>0.93393393393393398</v>
      </c>
      <c r="F28" t="s">
        <v>38</v>
      </c>
      <c r="G28" t="s">
        <v>38</v>
      </c>
      <c r="H28" t="s">
        <v>38</v>
      </c>
    </row>
    <row r="29" spans="1:8" x14ac:dyDescent="0.3">
      <c r="A29" t="s">
        <v>20</v>
      </c>
      <c r="B29" t="s">
        <v>8</v>
      </c>
      <c r="C29">
        <v>0.88344988344988296</v>
      </c>
      <c r="D29">
        <v>0.22857142857142901</v>
      </c>
      <c r="E29">
        <v>0.94162436548223305</v>
      </c>
      <c r="F29" t="s">
        <v>38</v>
      </c>
      <c r="G29" t="s">
        <v>38</v>
      </c>
      <c r="H29" t="s">
        <v>38</v>
      </c>
    </row>
    <row r="30" spans="1:8" x14ac:dyDescent="0.3">
      <c r="A30" t="s">
        <v>21</v>
      </c>
      <c r="B30" t="s">
        <v>2</v>
      </c>
      <c r="C30">
        <v>0.83549783549783596</v>
      </c>
      <c r="D30">
        <v>0.80141843971631199</v>
      </c>
      <c r="E30">
        <v>0.88888888888888895</v>
      </c>
      <c r="F30" t="s">
        <v>38</v>
      </c>
      <c r="G30" t="s">
        <v>38</v>
      </c>
      <c r="H30" t="s">
        <v>38</v>
      </c>
    </row>
    <row r="31" spans="1:8" x14ac:dyDescent="0.3">
      <c r="A31" t="s">
        <v>21</v>
      </c>
      <c r="B31" t="s">
        <v>4</v>
      </c>
      <c r="C31">
        <v>0.83549783549783596</v>
      </c>
      <c r="D31">
        <v>0.82142857142857095</v>
      </c>
      <c r="E31">
        <v>0.85714285714285698</v>
      </c>
      <c r="F31" t="s">
        <v>38</v>
      </c>
      <c r="G31" t="s">
        <v>38</v>
      </c>
      <c r="H31" t="s">
        <v>38</v>
      </c>
    </row>
    <row r="32" spans="1:8" x14ac:dyDescent="0.3">
      <c r="A32" t="s">
        <v>21</v>
      </c>
      <c r="B32" t="s">
        <v>6</v>
      </c>
      <c r="C32">
        <v>0.770562770562771</v>
      </c>
      <c r="D32">
        <v>0.66304347826086996</v>
      </c>
      <c r="E32">
        <v>0.84172661870503596</v>
      </c>
      <c r="F32" t="s">
        <v>38</v>
      </c>
      <c r="G32" t="s">
        <v>38</v>
      </c>
      <c r="H32" t="s">
        <v>38</v>
      </c>
    </row>
    <row r="33" spans="1:8" x14ac:dyDescent="0.3">
      <c r="A33" t="s">
        <v>21</v>
      </c>
      <c r="B33" t="s">
        <v>8</v>
      </c>
      <c r="C33">
        <v>0.85903083700440497</v>
      </c>
      <c r="D33">
        <v>0.54838709677419395</v>
      </c>
      <c r="E33">
        <v>0.90816326530612201</v>
      </c>
      <c r="F33" t="s">
        <v>38</v>
      </c>
      <c r="G33" t="s">
        <v>38</v>
      </c>
      <c r="H33" t="s">
        <v>38</v>
      </c>
    </row>
    <row r="34" spans="1:8" x14ac:dyDescent="0.3">
      <c r="A34" t="s">
        <v>22</v>
      </c>
      <c r="B34" t="s">
        <v>2</v>
      </c>
      <c r="C34">
        <v>0.81395348837209303</v>
      </c>
      <c r="D34">
        <v>0.61702127659574502</v>
      </c>
      <c r="E34">
        <v>0.92682926829268297</v>
      </c>
      <c r="F34">
        <v>0.89801699716713901</v>
      </c>
      <c r="G34">
        <v>0.78431372549019596</v>
      </c>
      <c r="H34">
        <v>0.94422310756972105</v>
      </c>
    </row>
    <row r="35" spans="1:8" x14ac:dyDescent="0.3">
      <c r="A35" t="s">
        <v>22</v>
      </c>
      <c r="B35" t="s">
        <v>4</v>
      </c>
      <c r="C35">
        <v>0.89147286821705396</v>
      </c>
      <c r="D35">
        <v>0.52380952380952395</v>
      </c>
      <c r="E35">
        <v>0.96296296296296302</v>
      </c>
      <c r="F35">
        <v>0.88405797101449302</v>
      </c>
      <c r="G35">
        <v>0.80198019801980203</v>
      </c>
      <c r="H35">
        <v>0.91803278688524603</v>
      </c>
    </row>
    <row r="36" spans="1:8" x14ac:dyDescent="0.3">
      <c r="A36" t="s">
        <v>22</v>
      </c>
      <c r="B36" t="s">
        <v>6</v>
      </c>
      <c r="C36">
        <v>0.89922480620154999</v>
      </c>
      <c r="D36">
        <v>0.64705882352941202</v>
      </c>
      <c r="E36">
        <v>0.9375</v>
      </c>
      <c r="F36">
        <v>0.86880466472303197</v>
      </c>
      <c r="G36">
        <v>0.77659574468085102</v>
      </c>
      <c r="H36">
        <v>0.90361445783132499</v>
      </c>
    </row>
    <row r="37" spans="1:8" x14ac:dyDescent="0.3">
      <c r="A37" t="s">
        <v>22</v>
      </c>
      <c r="B37" t="s">
        <v>8</v>
      </c>
      <c r="C37">
        <v>0.9765625</v>
      </c>
      <c r="D37" t="s">
        <v>25</v>
      </c>
      <c r="E37">
        <v>0.9765625</v>
      </c>
      <c r="F37">
        <v>0.895043731778426</v>
      </c>
      <c r="G37">
        <v>0.65277777777777801</v>
      </c>
      <c r="H37">
        <v>0.95940959409594095</v>
      </c>
    </row>
    <row r="38" spans="1:8" x14ac:dyDescent="0.3">
      <c r="A38" t="s">
        <v>23</v>
      </c>
      <c r="B38" t="s">
        <v>2</v>
      </c>
      <c r="C38">
        <v>0.837209302325581</v>
      </c>
      <c r="D38">
        <v>0.72413793103448298</v>
      </c>
      <c r="E38">
        <v>0.87</v>
      </c>
      <c r="F38">
        <v>0.89801699716713901</v>
      </c>
      <c r="G38">
        <v>0.78431372549019596</v>
      </c>
      <c r="H38">
        <v>0.94422310756972105</v>
      </c>
    </row>
    <row r="39" spans="1:8" x14ac:dyDescent="0.3">
      <c r="A39" t="s">
        <v>23</v>
      </c>
      <c r="B39" t="s">
        <v>4</v>
      </c>
      <c r="C39">
        <v>0.875</v>
      </c>
      <c r="D39">
        <v>0.68571428571428605</v>
      </c>
      <c r="E39">
        <v>0.94623655913978499</v>
      </c>
      <c r="F39">
        <v>0.88405797101449302</v>
      </c>
      <c r="G39">
        <v>0.80198019801980203</v>
      </c>
      <c r="H39">
        <v>0.91803278688524603</v>
      </c>
    </row>
    <row r="40" spans="1:8" x14ac:dyDescent="0.3">
      <c r="A40" t="s">
        <v>23</v>
      </c>
      <c r="B40" t="s">
        <v>6</v>
      </c>
      <c r="C40">
        <v>0.87301587301587302</v>
      </c>
      <c r="D40">
        <v>0.53333333333333299</v>
      </c>
      <c r="E40">
        <v>0.91891891891891897</v>
      </c>
      <c r="F40">
        <v>0.86880466472303197</v>
      </c>
      <c r="G40">
        <v>0.77659574468085102</v>
      </c>
      <c r="H40">
        <v>0.90361445783132499</v>
      </c>
    </row>
    <row r="41" spans="1:8" x14ac:dyDescent="0.3">
      <c r="A41" t="s">
        <v>23</v>
      </c>
      <c r="B41" t="s">
        <v>8</v>
      </c>
      <c r="C41">
        <v>0.96031746031746001</v>
      </c>
      <c r="D41">
        <v>0.57142857142857095</v>
      </c>
      <c r="E41">
        <v>0.98319327731092399</v>
      </c>
      <c r="F41">
        <v>0.895043731778426</v>
      </c>
      <c r="G41">
        <v>0.65277777777777801</v>
      </c>
      <c r="H41">
        <v>0.95940959409594095</v>
      </c>
    </row>
    <row r="42" spans="1:8" x14ac:dyDescent="0.3">
      <c r="A42" t="s">
        <v>24</v>
      </c>
      <c r="B42" t="s">
        <v>2</v>
      </c>
      <c r="C42">
        <v>0.75774647887323898</v>
      </c>
      <c r="D42">
        <v>0.68292682926829296</v>
      </c>
      <c r="E42">
        <v>0.79741379310344795</v>
      </c>
      <c r="F42">
        <v>0.82065217391304301</v>
      </c>
      <c r="G42">
        <v>0.565217391304348</v>
      </c>
      <c r="H42">
        <v>0.90579710144927505</v>
      </c>
    </row>
    <row r="43" spans="1:8" x14ac:dyDescent="0.3">
      <c r="A43" t="s">
        <v>24</v>
      </c>
      <c r="B43" t="s">
        <v>4</v>
      </c>
      <c r="C43">
        <v>0.82816901408450705</v>
      </c>
      <c r="D43">
        <v>0.69047619047619002</v>
      </c>
      <c r="E43">
        <v>0.90393013100436703</v>
      </c>
      <c r="F43">
        <v>0.88300835654596099</v>
      </c>
      <c r="G43">
        <v>0.79120879120879095</v>
      </c>
      <c r="H43">
        <v>0.91417910447761197</v>
      </c>
    </row>
    <row r="44" spans="1:8" x14ac:dyDescent="0.3">
      <c r="A44" t="s">
        <v>24</v>
      </c>
      <c r="B44" t="s">
        <v>6</v>
      </c>
      <c r="C44">
        <v>0.907042253521127</v>
      </c>
      <c r="D44">
        <v>0.61363636363636398</v>
      </c>
      <c r="E44">
        <v>0.94855305466237905</v>
      </c>
      <c r="F44">
        <v>0.86629526462395501</v>
      </c>
      <c r="G44">
        <v>0.55932203389830504</v>
      </c>
      <c r="H44">
        <v>0.92666666666666697</v>
      </c>
    </row>
    <row r="45" spans="1:8" x14ac:dyDescent="0.3">
      <c r="A45" t="s">
        <v>24</v>
      </c>
      <c r="B45" t="s">
        <v>8</v>
      </c>
      <c r="C45">
        <v>0.94366197183098599</v>
      </c>
      <c r="D45">
        <v>0.5</v>
      </c>
      <c r="E45">
        <v>0.97297297297297303</v>
      </c>
      <c r="F45">
        <v>0.93016759776536295</v>
      </c>
      <c r="G45">
        <v>0.82142857142857095</v>
      </c>
      <c r="H45">
        <v>0.95033112582781498</v>
      </c>
    </row>
    <row r="46" spans="1:8" x14ac:dyDescent="0.3">
      <c r="A46" t="s">
        <v>27</v>
      </c>
      <c r="B46" t="s">
        <v>2</v>
      </c>
      <c r="C46" t="s">
        <v>38</v>
      </c>
      <c r="D46" t="s">
        <v>38</v>
      </c>
      <c r="E46" t="s">
        <v>38</v>
      </c>
      <c r="F46">
        <v>0.96744186046511604</v>
      </c>
      <c r="G46">
        <v>0.53846153846153799</v>
      </c>
      <c r="H46">
        <v>0.99504950495049505</v>
      </c>
    </row>
    <row r="47" spans="1:8" x14ac:dyDescent="0.3">
      <c r="A47" t="s">
        <v>27</v>
      </c>
      <c r="B47" t="s">
        <v>4</v>
      </c>
      <c r="C47" t="s">
        <v>38</v>
      </c>
      <c r="D47" t="s">
        <v>38</v>
      </c>
      <c r="E47" t="s">
        <v>38</v>
      </c>
      <c r="F47">
        <v>0.92093023255813999</v>
      </c>
      <c r="G47">
        <v>0.63333333333333297</v>
      </c>
      <c r="H47">
        <v>0.96756756756756801</v>
      </c>
    </row>
    <row r="48" spans="1:8" x14ac:dyDescent="0.3">
      <c r="A48" t="s">
        <v>27</v>
      </c>
      <c r="B48" t="s">
        <v>6</v>
      </c>
      <c r="C48" t="s">
        <v>38</v>
      </c>
      <c r="D48" t="s">
        <v>38</v>
      </c>
      <c r="E48" t="s">
        <v>38</v>
      </c>
      <c r="F48">
        <v>0.820754716981132</v>
      </c>
      <c r="G48">
        <v>0.81632653061224503</v>
      </c>
      <c r="H48">
        <v>0.82456140350877205</v>
      </c>
    </row>
    <row r="49" spans="1:8" x14ac:dyDescent="0.3">
      <c r="A49" t="s">
        <v>27</v>
      </c>
      <c r="B49" t="s">
        <v>8</v>
      </c>
      <c r="C49" t="s">
        <v>38</v>
      </c>
      <c r="D49" t="s">
        <v>38</v>
      </c>
      <c r="E49" t="s">
        <v>38</v>
      </c>
      <c r="F49">
        <v>0.84112149532710301</v>
      </c>
      <c r="G49">
        <v>0.46808510638297901</v>
      </c>
      <c r="H49">
        <v>0.94610778443113797</v>
      </c>
    </row>
    <row r="50" spans="1:8" x14ac:dyDescent="0.3">
      <c r="A50" t="s">
        <v>28</v>
      </c>
      <c r="B50" t="s">
        <v>2</v>
      </c>
      <c r="C50" t="s">
        <v>38</v>
      </c>
      <c r="D50" t="s">
        <v>38</v>
      </c>
      <c r="E50" t="s">
        <v>38</v>
      </c>
      <c r="F50">
        <v>0.80924855491329495</v>
      </c>
      <c r="G50">
        <v>0.61111111111111105</v>
      </c>
      <c r="H50">
        <v>0.92272727272727295</v>
      </c>
    </row>
    <row r="51" spans="1:8" x14ac:dyDescent="0.3">
      <c r="A51" t="s">
        <v>28</v>
      </c>
      <c r="B51" t="s">
        <v>4</v>
      </c>
      <c r="C51" t="s">
        <v>38</v>
      </c>
      <c r="D51" t="s">
        <v>38</v>
      </c>
      <c r="E51" t="s">
        <v>38</v>
      </c>
      <c r="F51">
        <v>0.843657817109145</v>
      </c>
      <c r="G51">
        <v>0.66086956521739104</v>
      </c>
      <c r="H51">
        <v>0.9375</v>
      </c>
    </row>
    <row r="52" spans="1:8" x14ac:dyDescent="0.3">
      <c r="A52" t="s">
        <v>28</v>
      </c>
      <c r="B52" t="s">
        <v>6</v>
      </c>
      <c r="C52" t="s">
        <v>38</v>
      </c>
      <c r="D52" t="s">
        <v>38</v>
      </c>
      <c r="E52" t="s">
        <v>38</v>
      </c>
      <c r="F52">
        <v>0.87278106508875697</v>
      </c>
      <c r="G52">
        <v>0.79411764705882304</v>
      </c>
      <c r="H52">
        <v>0.89259259259259305</v>
      </c>
    </row>
    <row r="53" spans="1:8" x14ac:dyDescent="0.3">
      <c r="A53" t="s">
        <v>28</v>
      </c>
      <c r="B53" t="s">
        <v>8</v>
      </c>
      <c r="C53" t="s">
        <v>38</v>
      </c>
      <c r="D53" t="s">
        <v>38</v>
      </c>
      <c r="E53" t="s">
        <v>38</v>
      </c>
      <c r="F53">
        <v>0.87833827893175098</v>
      </c>
      <c r="G53">
        <v>0.44444444444444398</v>
      </c>
      <c r="H53">
        <v>0.94520547945205502</v>
      </c>
    </row>
    <row r="54" spans="1:8" x14ac:dyDescent="0.3">
      <c r="A54" t="s">
        <v>29</v>
      </c>
      <c r="B54" t="s">
        <v>2</v>
      </c>
      <c r="C54" t="s">
        <v>38</v>
      </c>
      <c r="D54" t="s">
        <v>38</v>
      </c>
      <c r="E54" t="s">
        <v>38</v>
      </c>
      <c r="F54">
        <v>0.94252873563218398</v>
      </c>
      <c r="G54">
        <v>0.71428571428571397</v>
      </c>
      <c r="H54">
        <v>0.98630136986301398</v>
      </c>
    </row>
    <row r="55" spans="1:8" x14ac:dyDescent="0.3">
      <c r="A55" t="s">
        <v>29</v>
      </c>
      <c r="B55" t="s">
        <v>4</v>
      </c>
      <c r="C55" t="s">
        <v>38</v>
      </c>
      <c r="D55" t="s">
        <v>38</v>
      </c>
      <c r="E55" t="s">
        <v>38</v>
      </c>
      <c r="F55">
        <v>0.90751445086705196</v>
      </c>
      <c r="G55">
        <v>0.76923076923076905</v>
      </c>
      <c r="H55">
        <v>0.94776119402985104</v>
      </c>
    </row>
    <row r="56" spans="1:8" x14ac:dyDescent="0.3">
      <c r="A56" t="s">
        <v>29</v>
      </c>
      <c r="B56" t="s">
        <v>6</v>
      </c>
      <c r="C56" t="s">
        <v>38</v>
      </c>
      <c r="D56" t="s">
        <v>38</v>
      </c>
      <c r="E56" t="s">
        <v>38</v>
      </c>
      <c r="F56">
        <v>0.85207100591716001</v>
      </c>
      <c r="G56">
        <v>0.83018867924528295</v>
      </c>
      <c r="H56">
        <v>0.86206896551724099</v>
      </c>
    </row>
    <row r="57" spans="1:8" x14ac:dyDescent="0.3">
      <c r="A57" t="s">
        <v>29</v>
      </c>
      <c r="B57" t="s">
        <v>8</v>
      </c>
      <c r="C57" t="s">
        <v>38</v>
      </c>
      <c r="D57" t="s">
        <v>38</v>
      </c>
      <c r="E57" t="s">
        <v>38</v>
      </c>
      <c r="F57">
        <v>0.92307692307692302</v>
      </c>
      <c r="G57">
        <v>0.89473684210526305</v>
      </c>
      <c r="H57">
        <v>0.92666666666666697</v>
      </c>
    </row>
    <row r="58" spans="1:8" x14ac:dyDescent="0.3">
      <c r="A58" t="s">
        <v>30</v>
      </c>
      <c r="B58" t="s">
        <v>2</v>
      </c>
      <c r="C58" t="s">
        <v>38</v>
      </c>
      <c r="D58" t="s">
        <v>38</v>
      </c>
      <c r="E58" t="s">
        <v>38</v>
      </c>
      <c r="F58">
        <v>0.89801699716713901</v>
      </c>
      <c r="G58">
        <v>0.69565217391304301</v>
      </c>
      <c r="H58">
        <v>0.92833876221498401</v>
      </c>
    </row>
    <row r="59" spans="1:8" x14ac:dyDescent="0.3">
      <c r="A59" t="s">
        <v>30</v>
      </c>
      <c r="B59" t="s">
        <v>4</v>
      </c>
      <c r="C59" t="s">
        <v>38</v>
      </c>
      <c r="D59" t="s">
        <v>38</v>
      </c>
      <c r="E59" t="s">
        <v>38</v>
      </c>
      <c r="F59">
        <v>0.91930835734870298</v>
      </c>
      <c r="G59">
        <v>0.77027027027026995</v>
      </c>
      <c r="H59">
        <v>0.95970695970695996</v>
      </c>
    </row>
    <row r="60" spans="1:8" x14ac:dyDescent="0.3">
      <c r="A60" t="s">
        <v>30</v>
      </c>
      <c r="B60" t="s">
        <v>6</v>
      </c>
      <c r="C60" t="s">
        <v>38</v>
      </c>
      <c r="D60" t="s">
        <v>38</v>
      </c>
      <c r="E60" t="s">
        <v>38</v>
      </c>
      <c r="F60">
        <v>0.89306358381502904</v>
      </c>
      <c r="G60">
        <v>0.61428571428571399</v>
      </c>
      <c r="H60">
        <v>0.96376811594202905</v>
      </c>
    </row>
    <row r="61" spans="1:8" x14ac:dyDescent="0.3">
      <c r="A61" t="s">
        <v>30</v>
      </c>
      <c r="B61" t="s">
        <v>8</v>
      </c>
      <c r="C61" t="s">
        <v>38</v>
      </c>
      <c r="D61" t="s">
        <v>38</v>
      </c>
      <c r="E61" t="s">
        <v>38</v>
      </c>
      <c r="F61">
        <v>0.89275362318840601</v>
      </c>
      <c r="G61">
        <v>0.52272727272727304</v>
      </c>
      <c r="H61">
        <v>0.94684385382059799</v>
      </c>
    </row>
    <row r="62" spans="1:8" x14ac:dyDescent="0.3">
      <c r="A62" t="s">
        <v>31</v>
      </c>
      <c r="B62" t="s">
        <v>2</v>
      </c>
      <c r="C62" t="s">
        <v>38</v>
      </c>
      <c r="D62" t="s">
        <v>38</v>
      </c>
      <c r="E62" t="s">
        <v>38</v>
      </c>
      <c r="F62">
        <v>0.88</v>
      </c>
      <c r="G62">
        <v>0.61224489795918402</v>
      </c>
      <c r="H62">
        <v>0.92753623188405798</v>
      </c>
    </row>
    <row r="63" spans="1:8" x14ac:dyDescent="0.3">
      <c r="A63" t="s">
        <v>31</v>
      </c>
      <c r="B63" t="s">
        <v>4</v>
      </c>
      <c r="C63" t="s">
        <v>38</v>
      </c>
      <c r="D63" t="s">
        <v>38</v>
      </c>
      <c r="E63" t="s">
        <v>38</v>
      </c>
      <c r="F63">
        <v>0.89408099688473497</v>
      </c>
      <c r="G63">
        <v>0.66666666666666696</v>
      </c>
      <c r="H63">
        <v>0.94007490636704105</v>
      </c>
    </row>
    <row r="64" spans="1:8" x14ac:dyDescent="0.3">
      <c r="A64" t="s">
        <v>31</v>
      </c>
      <c r="B64" t="s">
        <v>6</v>
      </c>
      <c r="C64" t="s">
        <v>38</v>
      </c>
      <c r="D64" t="s">
        <v>38</v>
      </c>
      <c r="E64" t="s">
        <v>38</v>
      </c>
      <c r="F64">
        <v>0.90654205607476601</v>
      </c>
      <c r="G64">
        <v>0.74</v>
      </c>
      <c r="H64">
        <v>0.93726937269372701</v>
      </c>
    </row>
    <row r="65" spans="1:8" x14ac:dyDescent="0.3">
      <c r="A65" t="s">
        <v>31</v>
      </c>
      <c r="B65" t="s">
        <v>8</v>
      </c>
      <c r="C65" t="s">
        <v>38</v>
      </c>
      <c r="D65" t="s">
        <v>38</v>
      </c>
      <c r="E65" t="s">
        <v>38</v>
      </c>
      <c r="F65">
        <v>0.94099378881987605</v>
      </c>
      <c r="G65">
        <v>0.22727272727272699</v>
      </c>
      <c r="H65">
        <v>0.99333333333333296</v>
      </c>
    </row>
    <row r="66" spans="1:8" x14ac:dyDescent="0.3">
      <c r="A66" t="s">
        <v>20</v>
      </c>
      <c r="B66" t="s">
        <v>2</v>
      </c>
      <c r="C66" t="s">
        <v>38</v>
      </c>
      <c r="D66" t="s">
        <v>38</v>
      </c>
      <c r="E66" t="s">
        <v>38</v>
      </c>
      <c r="F66">
        <v>0.86516853932584303</v>
      </c>
      <c r="G66">
        <v>0.80672268907563005</v>
      </c>
      <c r="H66">
        <v>0.88650306748466301</v>
      </c>
    </row>
    <row r="67" spans="1:8" x14ac:dyDescent="0.3">
      <c r="A67" t="s">
        <v>20</v>
      </c>
      <c r="B67" t="s">
        <v>4</v>
      </c>
      <c r="C67" t="s">
        <v>38</v>
      </c>
      <c r="D67" t="s">
        <v>38</v>
      </c>
      <c r="E67" t="s">
        <v>38</v>
      </c>
      <c r="F67">
        <v>0.92533936651583704</v>
      </c>
      <c r="G67">
        <v>0.84313725490196101</v>
      </c>
      <c r="H67">
        <v>0.95</v>
      </c>
    </row>
    <row r="68" spans="1:8" x14ac:dyDescent="0.3">
      <c r="A68" t="s">
        <v>20</v>
      </c>
      <c r="B68" t="s">
        <v>6</v>
      </c>
      <c r="C68" t="s">
        <v>38</v>
      </c>
      <c r="D68" t="s">
        <v>38</v>
      </c>
      <c r="E68" t="s">
        <v>38</v>
      </c>
      <c r="F68">
        <v>0.89977220956719794</v>
      </c>
      <c r="G68">
        <v>0.77443609022556403</v>
      </c>
      <c r="H68">
        <v>0.95424836601307195</v>
      </c>
    </row>
    <row r="69" spans="1:8" x14ac:dyDescent="0.3">
      <c r="A69" t="s">
        <v>20</v>
      </c>
      <c r="B69" t="s">
        <v>8</v>
      </c>
      <c r="C69" t="s">
        <v>38</v>
      </c>
      <c r="D69" t="s">
        <v>38</v>
      </c>
      <c r="E69" t="s">
        <v>38</v>
      </c>
      <c r="F69">
        <v>0.897260273972603</v>
      </c>
      <c r="G69">
        <v>0.49275362318840599</v>
      </c>
      <c r="H69">
        <v>0.97289972899729005</v>
      </c>
    </row>
    <row r="70" spans="1:8" x14ac:dyDescent="0.3">
      <c r="A70" t="s">
        <v>26</v>
      </c>
      <c r="B70" t="s">
        <v>2</v>
      </c>
      <c r="C70" t="s">
        <v>38</v>
      </c>
      <c r="D70" t="s">
        <v>38</v>
      </c>
      <c r="E70" t="s">
        <v>38</v>
      </c>
      <c r="F70">
        <v>0.89024390243902396</v>
      </c>
      <c r="G70">
        <v>0.5</v>
      </c>
      <c r="H70">
        <v>0.93636363636363595</v>
      </c>
    </row>
    <row r="71" spans="1:8" x14ac:dyDescent="0.3">
      <c r="A71" t="s">
        <v>26</v>
      </c>
      <c r="B71" t="s">
        <v>4</v>
      </c>
      <c r="C71" t="s">
        <v>38</v>
      </c>
      <c r="D71" t="s">
        <v>38</v>
      </c>
      <c r="E71" t="s">
        <v>38</v>
      </c>
      <c r="F71">
        <v>0.92213114754098402</v>
      </c>
      <c r="G71">
        <v>0.72413793103448298</v>
      </c>
      <c r="H71">
        <v>0.94883720930232596</v>
      </c>
    </row>
    <row r="72" spans="1:8" x14ac:dyDescent="0.3">
      <c r="A72" t="s">
        <v>26</v>
      </c>
      <c r="B72" t="s">
        <v>6</v>
      </c>
      <c r="C72" t="s">
        <v>38</v>
      </c>
      <c r="D72" t="s">
        <v>38</v>
      </c>
      <c r="E72" t="s">
        <v>38</v>
      </c>
      <c r="F72">
        <v>0.88114754098360704</v>
      </c>
      <c r="G72">
        <v>0.238095238095238</v>
      </c>
      <c r="H72">
        <v>0.94170403587443996</v>
      </c>
    </row>
    <row r="73" spans="1:8" x14ac:dyDescent="0.3">
      <c r="A73" t="s">
        <v>26</v>
      </c>
      <c r="B73" t="s">
        <v>8</v>
      </c>
      <c r="C73" t="s">
        <v>38</v>
      </c>
      <c r="D73" t="s">
        <v>38</v>
      </c>
      <c r="E73" t="s">
        <v>38</v>
      </c>
      <c r="F73">
        <v>0.90495867768594995</v>
      </c>
      <c r="G73">
        <v>0.4</v>
      </c>
      <c r="H73">
        <v>0.95045045045044996</v>
      </c>
    </row>
  </sheetData>
  <conditionalFormatting sqref="C2:E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H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Confusion mat trails sp</vt:lpstr>
      <vt:lpstr>Accuracy per phenostate-trail</vt:lpstr>
      <vt:lpstr>Accuracy per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D.M.</dc:creator>
  <cp:lastModifiedBy>Rubén D.M.</cp:lastModifiedBy>
  <dcterms:created xsi:type="dcterms:W3CDTF">2021-04-15T12:00:47Z</dcterms:created>
  <dcterms:modified xsi:type="dcterms:W3CDTF">2021-04-15T14:40:35Z</dcterms:modified>
</cp:coreProperties>
</file>