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<sst xmlns="http://schemas.openxmlformats.org/spreadsheetml/2006/main" count="27" uniqueCount="13">
  <si>
    <t xml:space="preserve">2 – x²</t>
  </si>
  <si>
    <t xml:space="preserve">-2x</t>
  </si>
  <si>
    <t xml:space="preserve">cos(x_n)+1</t>
  </si>
  <si>
    <r>
      <rPr>
        <sz val="10"/>
        <rFont val="Arial"/>
        <family val="2"/>
        <charset val="1"/>
      </rPr>
      <t xml:space="preserve">-sin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x_n</t>
    </r>
    <r>
      <rPr>
        <b val="true"/>
        <sz val="10"/>
        <rFont val="Arial"/>
        <family val="2"/>
        <charset val="1"/>
      </rPr>
      <t xml:space="preserve">)</t>
    </r>
  </si>
  <si>
    <t xml:space="preserve">n</t>
  </si>
  <si>
    <t xml:space="preserve">x_n</t>
  </si>
  <si>
    <t xml:space="preserve">f(x_n)</t>
  </si>
  <si>
    <t xml:space="preserve">f’(x_n)</t>
  </si>
  <si>
    <t xml:space="preserve">x_n+1</t>
  </si>
  <si>
    <t xml:space="preserve">epsilon</t>
  </si>
  <si>
    <t xml:space="preserve">1/(f’(x_n))</t>
  </si>
  <si>
    <t xml:space="preserve">arctan(x)</t>
  </si>
  <si>
    <t xml:space="preserve">1/(1+x)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</si>
</sst>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P5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9" activeCellId="0" sqref="H9"/>
    </sheetView>
  </sheetViews>
  <sheetFormatPr defaultColWidth="11.58984375" defaultRowHeight="12.8" zeroHeight="false" outlineLevelRow="0" outlineLevelCol="0"/>
  <sheetData>
    <row r="3" customFormat="false" ht="12.8" hidden="false" customHeight="false" outlineLevel="0" collapsed="false">
      <c r="C3" s="1" t="s">
        <v>0</v>
      </c>
      <c r="D3" s="1" t="s">
        <v>1</v>
      </c>
      <c r="K3" s="1" t="s">
        <v>2</v>
      </c>
      <c r="L3" s="1" t="s">
        <v>3</v>
      </c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</row>
    <row r="5" customFormat="false" ht="12.8" hidden="false" customHeight="false" outlineLevel="0" collapsed="false">
      <c r="A5" s="1" t="n">
        <v>0</v>
      </c>
      <c r="B5" s="1" t="n">
        <v>1</v>
      </c>
      <c r="C5" s="1" t="n">
        <f aca="false">2-$B5^2</f>
        <v>1</v>
      </c>
      <c r="D5" s="1" t="n">
        <f aca="false">-2*$B5</f>
        <v>-2</v>
      </c>
      <c r="E5" s="1" t="n">
        <f aca="false">$B5-($C5/$D5)</f>
        <v>1.5</v>
      </c>
      <c r="F5" s="1" t="n">
        <f aca="false">ABS(SQRT(2) - $B5)</f>
        <v>0.414213562373095</v>
      </c>
      <c r="G5" s="1" t="n">
        <f aca="false">1/$D5</f>
        <v>-0.5</v>
      </c>
      <c r="I5" s="1" t="n">
        <v>0</v>
      </c>
      <c r="J5" s="1" t="n">
        <v>3.1416</v>
      </c>
      <c r="K5" s="1" t="n">
        <f aca="false">COS($J5)+1</f>
        <v>2.69848587919341E-011</v>
      </c>
      <c r="L5" s="1" t="n">
        <f aca="false">-SIN($J5)</f>
        <v>7.34641020664359E-006</v>
      </c>
      <c r="M5" s="1" t="n">
        <f aca="false">$J5-($K5/$L5)</f>
        <v>3.14159632679662</v>
      </c>
      <c r="N5" s="1" t="n">
        <f aca="false">ABS(PI()-$J5)</f>
        <v>7.34641020683213E-006</v>
      </c>
      <c r="O5" s="1" t="n">
        <f aca="false">1/$L5</f>
        <v>136120.904206475</v>
      </c>
    </row>
    <row r="6" customFormat="false" ht="12.8" hidden="false" customHeight="false" outlineLevel="0" collapsed="false">
      <c r="A6" s="1" t="n">
        <v>1</v>
      </c>
      <c r="B6" s="1" t="n">
        <f aca="false">$E5</f>
        <v>1.5</v>
      </c>
      <c r="C6" s="1" t="n">
        <f aca="false">2-$B6^2</f>
        <v>-0.25</v>
      </c>
      <c r="D6" s="1" t="n">
        <f aca="false">-2*$B6</f>
        <v>-3</v>
      </c>
      <c r="E6" s="1" t="n">
        <f aca="false">$B6-($C6/$D6)</f>
        <v>1.41666666666667</v>
      </c>
      <c r="F6" s="1" t="n">
        <f aca="false">ABS(SQRT(2) - $B6)</f>
        <v>0.0857864376269048</v>
      </c>
      <c r="G6" s="1" t="n">
        <f aca="false">1/$D6</f>
        <v>-0.333333333333333</v>
      </c>
      <c r="I6" s="1" t="n">
        <v>1</v>
      </c>
      <c r="J6" s="1" t="n">
        <f aca="false">$M5</f>
        <v>3.14159632679662</v>
      </c>
      <c r="K6" s="1" t="n">
        <f aca="false">COS($J6)+1</f>
        <v>6.74627020913476E-012</v>
      </c>
      <c r="L6" s="1" t="n">
        <f aca="false">-SIN($J6)</f>
        <v>3.67320682790579E-006</v>
      </c>
      <c r="M6" s="1" t="n">
        <f aca="false">$J6-($K6/$L6)</f>
        <v>3.14159449018068</v>
      </c>
      <c r="N6" s="1" t="n">
        <f aca="false">ABS(PI()-$J6)</f>
        <v>3.67320682803651E-006</v>
      </c>
      <c r="O6" s="1" t="n">
        <f aca="false">1/$L6</f>
        <v>272241.680594428</v>
      </c>
    </row>
    <row r="7" customFormat="false" ht="12.8" hidden="false" customHeight="false" outlineLevel="0" collapsed="false">
      <c r="A7" s="1" t="n">
        <v>2</v>
      </c>
      <c r="B7" s="1" t="n">
        <f aca="false">$E6</f>
        <v>1.41666666666667</v>
      </c>
      <c r="C7" s="1" t="n">
        <f aca="false">2-$B7^2</f>
        <v>-0.00694444444444464</v>
      </c>
      <c r="D7" s="1" t="n">
        <f aca="false">-2*$B7</f>
        <v>-2.83333333333333</v>
      </c>
      <c r="E7" s="1" t="n">
        <f aca="false">$B7-($C7/$D7)</f>
        <v>1.41421568627451</v>
      </c>
      <c r="F7" s="1" t="n">
        <f aca="false">ABS(SQRT(2) - $B7)</f>
        <v>0.0024531042935716</v>
      </c>
      <c r="G7" s="1" t="n">
        <f aca="false">1/$D7</f>
        <v>-0.352941176470588</v>
      </c>
      <c r="I7" s="1" t="n">
        <v>2</v>
      </c>
      <c r="J7" s="1" t="n">
        <f aca="false">$M6</f>
        <v>3.14159449018068</v>
      </c>
      <c r="K7" s="1" t="n">
        <f aca="false">COS($J7)+1</f>
        <v>1.68653979670808E-012</v>
      </c>
      <c r="L7" s="1" t="n">
        <f aca="false">-SIN($J7)</f>
        <v>1.83659088858064E-006</v>
      </c>
      <c r="M7" s="1" t="n">
        <f aca="false">$J7-($K7/$L7)</f>
        <v>3.14159357188156</v>
      </c>
      <c r="N7" s="1" t="n">
        <f aca="false">ABS(PI()-$J7)</f>
        <v>1.83659088870414E-006</v>
      </c>
      <c r="O7" s="1" t="n">
        <f aca="false">1/$L7</f>
        <v>544487.074512726</v>
      </c>
    </row>
    <row r="8" customFormat="false" ht="12.8" hidden="false" customHeight="false" outlineLevel="0" collapsed="false">
      <c r="A8" s="1" t="n">
        <v>3</v>
      </c>
      <c r="B8" s="1" t="n">
        <f aca="false">$E7</f>
        <v>1.41421568627451</v>
      </c>
      <c r="C8" s="1" t="n">
        <f aca="false">2-$B8^2</f>
        <v>-6.00730488287127E-006</v>
      </c>
      <c r="D8" s="1" t="n">
        <f aca="false">-2*$B8</f>
        <v>-2.82843137254902</v>
      </c>
      <c r="E8" s="1" t="n">
        <f aca="false">$B8-($C8/$D8)</f>
        <v>1.41421356237469</v>
      </c>
      <c r="F8" s="1" t="n">
        <f aca="false">ABS(SQRT(2) - $B8)</f>
        <v>2.12390141474117E-006</v>
      </c>
      <c r="G8" s="1" t="n">
        <f aca="false">1/$D8</f>
        <v>-0.353552859618717</v>
      </c>
      <c r="I8" s="1" t="n">
        <v>3</v>
      </c>
      <c r="J8" s="1" t="n">
        <f aca="false">$M7</f>
        <v>3.14159357188156</v>
      </c>
      <c r="K8" s="1" t="n">
        <f aca="false">COS($J8)+1</f>
        <v>4.21662704752634E-013</v>
      </c>
      <c r="L8" s="1" t="n">
        <f aca="false">-SIN($J8)</f>
        <v>9.1829176872513E-007</v>
      </c>
      <c r="M8" s="1" t="n">
        <f aca="false">$J8-($K8/$L8)</f>
        <v>3.14159311269994</v>
      </c>
      <c r="N8" s="1" t="n">
        <f aca="false">ABS(PI()-$J8)</f>
        <v>9.18291768847723E-007</v>
      </c>
      <c r="O8" s="1" t="n">
        <f aca="false">1/$L8</f>
        <v>1088978.5077659</v>
      </c>
    </row>
    <row r="9" customFormat="false" ht="12.8" hidden="false" customHeight="false" outlineLevel="0" collapsed="false">
      <c r="A9" s="1" t="n">
        <v>4</v>
      </c>
      <c r="B9" s="1" t="n">
        <f aca="false">$E8</f>
        <v>1.41421356237469</v>
      </c>
      <c r="C9" s="1" t="n">
        <f aca="false">2-$B9^2</f>
        <v>-4.51061410444709E-012</v>
      </c>
      <c r="D9" s="1" t="n">
        <f aca="false">-2*$B9</f>
        <v>-2.82842712474938</v>
      </c>
      <c r="E9" s="1" t="n">
        <f aca="false">$B9-($C9/$D9)</f>
        <v>1.4142135623731</v>
      </c>
      <c r="F9" s="1" t="n">
        <f aca="false">ABS(SQRT(2) - $B9)</f>
        <v>1.59472435257158E-012</v>
      </c>
      <c r="G9" s="1" t="n">
        <f aca="false">1/$D9</f>
        <v>-0.353553390592875</v>
      </c>
      <c r="I9" s="1" t="n">
        <v>4</v>
      </c>
      <c r="J9" s="1" t="n">
        <f aca="false">$M8</f>
        <v>3.14159311269994</v>
      </c>
      <c r="K9" s="1" t="n">
        <f aca="false">COS($J9)+1</f>
        <v>1.05360165036927E-013</v>
      </c>
      <c r="L9" s="1" t="n">
        <f aca="false">-SIN($J9)</f>
        <v>4.59110145778129E-007</v>
      </c>
      <c r="M9" s="1" t="n">
        <f aca="false">$J9-($K9/$L9)</f>
        <v>3.14159288321217</v>
      </c>
      <c r="N9" s="1" t="n">
        <f aca="false">ABS(PI()-$J9)</f>
        <v>4.5911014590061E-007</v>
      </c>
      <c r="O9" s="1" t="n">
        <f aca="false">1/$L9</f>
        <v>2178126.55458776</v>
      </c>
    </row>
    <row r="10" customFormat="false" ht="12.8" hidden="false" customHeight="false" outlineLevel="0" collapsed="false">
      <c r="I10" s="1" t="n">
        <v>5</v>
      </c>
      <c r="J10" s="1" t="n">
        <f aca="false">$M9</f>
        <v>3.14159288321217</v>
      </c>
      <c r="K10" s="1" t="n">
        <f aca="false">COS($J10)+1</f>
        <v>2.63122856836162E-014</v>
      </c>
      <c r="L10" s="1" t="n">
        <f aca="false">-SIN($J10)</f>
        <v>2.29622372549189E-007</v>
      </c>
      <c r="M10" s="1" t="n">
        <f aca="false">$J10-($K10/$L10)</f>
        <v>3.14159276862278</v>
      </c>
      <c r="N10" s="1" t="n">
        <f aca="false">ABS(PI()-$J10)</f>
        <v>2.29622372671656E-007</v>
      </c>
      <c r="O10" s="1" t="n">
        <f aca="false">1/$L10</f>
        <v>4354976.34180128</v>
      </c>
    </row>
    <row r="11" customFormat="false" ht="12.8" hidden="false" customHeight="false" outlineLevel="0" collapsed="false">
      <c r="I11" s="1" t="n">
        <v>6</v>
      </c>
      <c r="J11" s="1" t="n">
        <f aca="false">$M10</f>
        <v>3.14159276862278</v>
      </c>
      <c r="K11" s="1" t="n">
        <f aca="false">COS($J11)+1</f>
        <v>6.66133814775094E-015</v>
      </c>
      <c r="L11" s="1" t="n">
        <f aca="false">-SIN($J11)</f>
        <v>1.15032991010115E-007</v>
      </c>
      <c r="M11" s="1" t="n">
        <f aca="false">$J11-($K11/$L11)</f>
        <v>3.14159271071472</v>
      </c>
      <c r="N11" s="1" t="n">
        <f aca="false">ABS(PI()-$J11)</f>
        <v>1.1503299113258E-007</v>
      </c>
      <c r="O11" s="1" t="n">
        <f aca="false">1/$L11</f>
        <v>8693158.2950153</v>
      </c>
    </row>
    <row r="12" customFormat="false" ht="12.8" hidden="false" customHeight="false" outlineLevel="0" collapsed="false">
      <c r="I12" s="1" t="n">
        <v>7</v>
      </c>
      <c r="J12" s="1" t="n">
        <f aca="false">$M11</f>
        <v>3.14159271071472</v>
      </c>
      <c r="K12" s="1" t="n">
        <f aca="false">COS($J12)+1</f>
        <v>0</v>
      </c>
      <c r="L12" s="1" t="n">
        <f aca="false">-SIN($J12)</f>
        <v>5.7124924223932E-008</v>
      </c>
      <c r="M12" s="1" t="n">
        <f aca="false">$J12-($K12/$L12)</f>
        <v>3.14159271071472</v>
      </c>
      <c r="N12" s="1" t="n">
        <f aca="false">ABS(PI()-$J12)</f>
        <v>5.71249243463967E-008</v>
      </c>
      <c r="O12" s="1" t="n">
        <f aca="false">1/$L12</f>
        <v>17505493.680481</v>
      </c>
    </row>
    <row r="13" customFormat="false" ht="12.8" hidden="false" customHeight="false" outlineLevel="0" collapsed="false">
      <c r="I13" s="1" t="n">
        <v>8</v>
      </c>
      <c r="J13" s="1" t="n">
        <f aca="false">$M12</f>
        <v>3.14159271071472</v>
      </c>
      <c r="K13" s="1" t="n">
        <f aca="false">COS($J13)+1</f>
        <v>0</v>
      </c>
      <c r="L13" s="1" t="n">
        <f aca="false">-SIN($J13)</f>
        <v>5.7124924223932E-008</v>
      </c>
      <c r="M13" s="1" t="n">
        <f aca="false">$J13-($K13/$L13)</f>
        <v>3.14159271071472</v>
      </c>
      <c r="N13" s="1" t="n">
        <f aca="false">ABS(PI()-$J13)</f>
        <v>5.71249243463967E-008</v>
      </c>
      <c r="O13" s="1" t="n">
        <f aca="false">1/$L13</f>
        <v>17505493.680481</v>
      </c>
    </row>
    <row r="14" customFormat="false" ht="12.8" hidden="false" customHeight="false" outlineLevel="0" collapsed="false">
      <c r="I14" s="1" t="n">
        <v>9</v>
      </c>
      <c r="J14" s="1" t="n">
        <f aca="false">$M13</f>
        <v>3.14159271071472</v>
      </c>
      <c r="K14" s="1" t="n">
        <f aca="false">COS($J14)+1</f>
        <v>0</v>
      </c>
      <c r="L14" s="1" t="n">
        <f aca="false">-SIN($J14)</f>
        <v>5.7124924223932E-008</v>
      </c>
      <c r="M14" s="1" t="n">
        <f aca="false">$J14-($K14/$L14)</f>
        <v>3.14159271071472</v>
      </c>
      <c r="N14" s="1" t="n">
        <f aca="false">ABS(PI()-$J14)</f>
        <v>5.71249243463967E-008</v>
      </c>
      <c r="O14" s="1" t="n">
        <f aca="false">1/$L14</f>
        <v>17505493.680481</v>
      </c>
    </row>
    <row r="15" customFormat="false" ht="12.8" hidden="false" customHeight="false" outlineLevel="0" collapsed="false">
      <c r="I15" s="1" t="n">
        <v>10</v>
      </c>
      <c r="J15" s="1" t="n">
        <f aca="false">$M14</f>
        <v>3.14159271071472</v>
      </c>
      <c r="K15" s="1" t="n">
        <f aca="false">COS($J15)+1</f>
        <v>0</v>
      </c>
      <c r="L15" s="1" t="n">
        <f aca="false">-SIN($J15)</f>
        <v>5.7124924223932E-008</v>
      </c>
      <c r="M15" s="1" t="n">
        <f aca="false">$J15-($K15/$L15)</f>
        <v>3.14159271071472</v>
      </c>
      <c r="N15" s="1" t="n">
        <f aca="false">ABS(PI()-$J15)</f>
        <v>5.71249243463967E-008</v>
      </c>
      <c r="O15" s="1" t="n">
        <f aca="false">1/$L15</f>
        <v>17505493.680481</v>
      </c>
    </row>
    <row r="16" customFormat="false" ht="12.8" hidden="false" customHeight="false" outlineLevel="0" collapsed="false">
      <c r="C16" s="1" t="s">
        <v>11</v>
      </c>
      <c r="D16" s="1" t="s">
        <v>12</v>
      </c>
      <c r="I16" s="1" t="n">
        <v>11</v>
      </c>
      <c r="J16" s="1" t="n">
        <f aca="false">$M15</f>
        <v>3.14159271071472</v>
      </c>
      <c r="K16" s="1" t="n">
        <f aca="false">COS($J16)+1</f>
        <v>0</v>
      </c>
      <c r="L16" s="1" t="n">
        <f aca="false">-SIN($J16)</f>
        <v>5.7124924223932E-008</v>
      </c>
      <c r="M16" s="1" t="n">
        <f aca="false">$J16-($K16/$L16)</f>
        <v>3.14159271071472</v>
      </c>
      <c r="N16" s="1" t="n">
        <f aca="false">ABS(PI()-$J16)</f>
        <v>5.71249243463967E-008</v>
      </c>
      <c r="O16" s="1" t="n">
        <f aca="false">1/$L16</f>
        <v>17505493.680481</v>
      </c>
    </row>
    <row r="17" customFormat="false" ht="12.8" hidden="false" customHeight="false" outlineLevel="0" collapsed="false">
      <c r="A17" s="1" t="s">
        <v>4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10</v>
      </c>
      <c r="I17" s="1" t="n">
        <v>12</v>
      </c>
      <c r="J17" s="1" t="n">
        <f aca="false">$M16</f>
        <v>3.14159271071472</v>
      </c>
      <c r="K17" s="1" t="n">
        <f aca="false">COS($J17)+1</f>
        <v>0</v>
      </c>
      <c r="L17" s="1" t="n">
        <f aca="false">-SIN($J17)</f>
        <v>5.7124924223932E-008</v>
      </c>
      <c r="M17" s="1" t="n">
        <f aca="false">$J17-($K17/$L17)</f>
        <v>3.14159271071472</v>
      </c>
      <c r="N17" s="1" t="n">
        <f aca="false">ABS(PI()-$J17)</f>
        <v>5.71249243463967E-008</v>
      </c>
      <c r="O17" s="1" t="n">
        <f aca="false">1/$L17</f>
        <v>17505493.680481</v>
      </c>
    </row>
    <row r="18" customFormat="false" ht="12.8" hidden="false" customHeight="false" outlineLevel="0" collapsed="false">
      <c r="A18" s="1" t="n">
        <v>0</v>
      </c>
      <c r="B18" s="1" t="n">
        <v>2</v>
      </c>
      <c r="C18" s="1" t="n">
        <f aca="false">ATAN($B18)</f>
        <v>1.10714871779409</v>
      </c>
      <c r="D18" s="1" t="n">
        <f aca="false">1/(1+$B18^2)</f>
        <v>0.2</v>
      </c>
      <c r="E18" s="1" t="n">
        <f aca="false">$B18-($C18/$D18)</f>
        <v>-3.53574358897045</v>
      </c>
      <c r="F18" s="1" t="n">
        <f aca="false">ABS(0-$B18)</f>
        <v>2</v>
      </c>
      <c r="G18" s="1" t="n">
        <f aca="false">1/$D18</f>
        <v>5</v>
      </c>
      <c r="I18" s="1" t="n">
        <v>13</v>
      </c>
      <c r="J18" s="1" t="n">
        <f aca="false">$M17</f>
        <v>3.14159271071472</v>
      </c>
      <c r="K18" s="1" t="n">
        <f aca="false">COS($J18)+1</f>
        <v>0</v>
      </c>
      <c r="L18" s="1" t="n">
        <f aca="false">-SIN($J18)</f>
        <v>5.7124924223932E-008</v>
      </c>
      <c r="M18" s="1" t="n">
        <f aca="false">$J18-($K18/$L18)</f>
        <v>3.14159271071472</v>
      </c>
      <c r="N18" s="1" t="n">
        <f aca="false">ABS(PI()-$J18)</f>
        <v>5.71249243463967E-008</v>
      </c>
      <c r="O18" s="1" t="n">
        <f aca="false">1/$L18</f>
        <v>17505493.680481</v>
      </c>
    </row>
    <row r="19" customFormat="false" ht="12.8" hidden="false" customHeight="false" outlineLevel="0" collapsed="false">
      <c r="A19" s="1" t="n">
        <v>1</v>
      </c>
      <c r="B19" s="1" t="n">
        <f aca="false">$E18</f>
        <v>-3.53574358897045</v>
      </c>
      <c r="C19" s="1" t="n">
        <f aca="false">ATAN($B19)</f>
        <v>-1.29516905880261</v>
      </c>
      <c r="D19" s="1" t="n">
        <f aca="false">1/(1+$B19^2)</f>
        <v>0.0740659392915598</v>
      </c>
      <c r="E19" s="1" t="n">
        <f aca="false">$B19-($C19/$D19)</f>
        <v>13.9509590869275</v>
      </c>
      <c r="F19" s="1" t="n">
        <f aca="false">ABS(0-$B19)</f>
        <v>3.53574358897045</v>
      </c>
      <c r="G19" s="1" t="n">
        <f aca="false">1/$D19</f>
        <v>13.5014827269457</v>
      </c>
      <c r="I19" s="1" t="n">
        <v>14</v>
      </c>
      <c r="J19" s="1" t="n">
        <f aca="false">$M18</f>
        <v>3.14159271071472</v>
      </c>
      <c r="K19" s="1" t="n">
        <f aca="false">COS($J19)+1</f>
        <v>0</v>
      </c>
      <c r="L19" s="1" t="n">
        <f aca="false">-SIN($J19)</f>
        <v>5.7124924223932E-008</v>
      </c>
      <c r="M19" s="1" t="n">
        <f aca="false">$J19-($K19/$L19)</f>
        <v>3.14159271071472</v>
      </c>
      <c r="N19" s="1" t="n">
        <f aca="false">ABS(PI()-$J19)</f>
        <v>5.71249243463967E-008</v>
      </c>
      <c r="O19" s="1" t="n">
        <f aca="false">1/$L19</f>
        <v>17505493.680481</v>
      </c>
    </row>
    <row r="20" customFormat="false" ht="12.8" hidden="false" customHeight="false" outlineLevel="0" collapsed="false">
      <c r="A20" s="1" t="n">
        <v>2</v>
      </c>
      <c r="B20" s="1" t="n">
        <f aca="false">$E19</f>
        <v>13.9509590869275</v>
      </c>
      <c r="C20" s="1" t="n">
        <f aca="false">ATAN($B20)</f>
        <v>1.49923905274924</v>
      </c>
      <c r="D20" s="1" t="n">
        <f aca="false">1/(1+$B20^2)</f>
        <v>0.00511170978633954</v>
      </c>
      <c r="E20" s="1" t="n">
        <f aca="false">$B20-($C20/$D20)</f>
        <v>-279.344066533617</v>
      </c>
      <c r="F20" s="1" t="n">
        <f aca="false">ABS(0-$B20)</f>
        <v>13.9509590869275</v>
      </c>
      <c r="G20" s="1" t="n">
        <f aca="false">1/$D20</f>
        <v>195.629259445125</v>
      </c>
      <c r="I20" s="1" t="n">
        <v>15</v>
      </c>
      <c r="J20" s="1" t="n">
        <f aca="false">$M19</f>
        <v>3.14159271071472</v>
      </c>
      <c r="K20" s="1" t="n">
        <f aca="false">COS($J20)+1</f>
        <v>0</v>
      </c>
      <c r="L20" s="1" t="n">
        <f aca="false">-SIN($J20)</f>
        <v>5.7124924223932E-008</v>
      </c>
      <c r="M20" s="1" t="n">
        <f aca="false">$J20-($K20/$L20)</f>
        <v>3.14159271071472</v>
      </c>
      <c r="N20" s="1" t="n">
        <f aca="false">ABS(PI()-$J20)</f>
        <v>5.71249243463967E-008</v>
      </c>
      <c r="O20" s="1" t="n">
        <f aca="false">1/$L20</f>
        <v>17505493.680481</v>
      </c>
    </row>
    <row r="21" customFormat="false" ht="12.8" hidden="false" customHeight="false" outlineLevel="0" collapsed="false">
      <c r="A21" s="1" t="n">
        <v>3</v>
      </c>
      <c r="B21" s="1" t="n">
        <f aca="false">$E20</f>
        <v>-279.344066533617</v>
      </c>
      <c r="C21" s="1" t="n">
        <f aca="false">ATAN($B21)</f>
        <v>-1.56721652737137</v>
      </c>
      <c r="D21" s="1" t="n">
        <f aca="false">1/(1+$B21^2)</f>
        <v>1.28149091716517E-005</v>
      </c>
      <c r="E21" s="1" t="n">
        <f aca="false">$B21-($C21/$D21)</f>
        <v>122016.998917954</v>
      </c>
      <c r="F21" s="1" t="n">
        <f aca="false">ABS(0-$B21)</f>
        <v>279.344066533617</v>
      </c>
      <c r="G21" s="1" t="n">
        <f aca="false">1/$D21</f>
        <v>78034.107507538</v>
      </c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C22" s="1"/>
      <c r="D22" s="1"/>
      <c r="E22" s="1"/>
      <c r="F22" s="1"/>
      <c r="G22" s="1"/>
      <c r="H22" s="1"/>
      <c r="K22" s="1"/>
      <c r="L22" s="1"/>
      <c r="M22" s="1"/>
      <c r="N22" s="1"/>
      <c r="O22" s="1"/>
      <c r="P22" s="1"/>
    </row>
    <row r="23" customFormat="false" ht="12.8" hidden="false" customHeight="false" outlineLevel="0" collapsed="false">
      <c r="C23" s="1"/>
      <c r="D23" s="1"/>
      <c r="E23" s="1"/>
      <c r="F23" s="1"/>
      <c r="G23" s="1"/>
      <c r="H23" s="1"/>
      <c r="K23" s="1"/>
      <c r="L23" s="1"/>
      <c r="M23" s="1"/>
      <c r="N23" s="1"/>
      <c r="O23" s="1"/>
      <c r="P23" s="1"/>
    </row>
    <row r="24" customFormat="false" ht="12.8" hidden="false" customHeight="false" outlineLevel="0" collapsed="false">
      <c r="C24" s="1"/>
      <c r="D24" s="1"/>
      <c r="E24" s="1"/>
      <c r="F24" s="1"/>
      <c r="G24" s="1"/>
      <c r="H24" s="1"/>
    </row>
    <row r="25" customFormat="false" ht="12.8" hidden="false" customHeight="false" outlineLevel="0" collapsed="false">
      <c r="C25" s="1"/>
      <c r="D25" s="1"/>
      <c r="E25" s="1"/>
      <c r="F25" s="1"/>
      <c r="G25" s="1"/>
      <c r="H25" s="1"/>
    </row>
    <row r="44" customFormat="false" ht="12.8" hidden="false" customHeight="false" outlineLevel="0" collapsed="false">
      <c r="C44" s="1"/>
    </row>
    <row r="45" customFormat="false" ht="12.8" hidden="false" customHeight="false" outlineLevel="0" collapsed="false">
      <c r="C45" s="1"/>
    </row>
    <row r="46" customFormat="false" ht="12.8" hidden="false" customHeight="false" outlineLevel="0" collapsed="false">
      <c r="C46" s="1"/>
    </row>
    <row r="47" customFormat="false" ht="12.8" hidden="false" customHeight="false" outlineLevel="0" collapsed="false">
      <c r="C47" s="1"/>
    </row>
    <row r="48" customFormat="false" ht="12.8" hidden="false" customHeight="false" outlineLevel="0" collapsed="false">
      <c r="C48" s="1"/>
    </row>
    <row r="49" customFormat="false" ht="12.8" hidden="false" customHeight="false" outlineLevel="0" collapsed="false">
      <c r="C49" s="1"/>
    </row>
    <row r="50" customFormat="false" ht="12.8" hidden="false" customHeight="false" outlineLevel="0" collapsed="false">
      <c r="C5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LibreOffice/6.4.6.2$Windows_X86_64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2020-09-01T13:52:58Z</dcterms:created>
  <dc:creator>Ricardo Díaz Sarmiento</dc:creator>
  <dc:description/>
  <dc:language>es-CL</dc:language>
  <cp:lastModifiedBy>Ricardo Díaz Sarmiento</cp:lastModifiedBy>
  <dcterms:modified xsi:type="dcterms:W3CDTF">2020-09-02T20:10:54Z</dcterms:modified>
  <cp:revision>8</cp:revision>
  <dc:subject/>
  <dc:title/>
</cp:coreProperties>
</file>