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esktop\praca\inz\publikacje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2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12" i="1"/>
  <c r="I1" i="1"/>
  <c r="B12" i="1"/>
  <c r="B10" i="1"/>
  <c r="F6" i="1" l="1"/>
  <c r="F3" i="1"/>
  <c r="F4" i="1"/>
  <c r="F2" i="1"/>
  <c r="B7" i="1"/>
  <c r="B6" i="1"/>
  <c r="D4" i="1"/>
  <c r="D3" i="1"/>
  <c r="D2" i="1"/>
  <c r="B4" i="1"/>
</calcChain>
</file>

<file path=xl/sharedStrings.xml><?xml version="1.0" encoding="utf-8"?>
<sst xmlns="http://schemas.openxmlformats.org/spreadsheetml/2006/main" count="15" uniqueCount="15">
  <si>
    <t>posx1</t>
  </si>
  <si>
    <t>posy1</t>
  </si>
  <si>
    <t>posz1</t>
  </si>
  <si>
    <t>posx2</t>
  </si>
  <si>
    <t>posy2</t>
  </si>
  <si>
    <t>posz2</t>
  </si>
  <si>
    <t>sigma</t>
  </si>
  <si>
    <t>masa</t>
  </si>
  <si>
    <t>r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</si>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</sst>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7020778652668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Arkusz1!$H$23:$H$338</c:f>
              <c:numCache>
                <c:formatCode>0.00E+00</c:formatCode>
                <c:ptCount val="316"/>
                <c:pt idx="0">
                  <c:v>2.1999999999999998E-9</c:v>
                </c:pt>
                <c:pt idx="1">
                  <c:v>2.2999999999999999E-9</c:v>
                </c:pt>
                <c:pt idx="2">
                  <c:v>2.4E-9</c:v>
                </c:pt>
                <c:pt idx="3">
                  <c:v>2.5000000000000001E-9</c:v>
                </c:pt>
                <c:pt idx="4">
                  <c:v>2.6000000000000001E-9</c:v>
                </c:pt>
                <c:pt idx="5">
                  <c:v>2.7000000000000002E-9</c:v>
                </c:pt>
                <c:pt idx="6">
                  <c:v>2.7999999999999998E-9</c:v>
                </c:pt>
                <c:pt idx="7">
                  <c:v>2.8999999999999999E-9</c:v>
                </c:pt>
                <c:pt idx="8">
                  <c:v>3E-9</c:v>
                </c:pt>
                <c:pt idx="9">
                  <c:v>3.1E-9</c:v>
                </c:pt>
                <c:pt idx="10">
                  <c:v>3.2000000000000001E-9</c:v>
                </c:pt>
                <c:pt idx="11">
                  <c:v>3.3000000000000002E-9</c:v>
                </c:pt>
                <c:pt idx="12">
                  <c:v>3.3999999999999998E-9</c:v>
                </c:pt>
                <c:pt idx="13">
                  <c:v>3.4999999999999999E-9</c:v>
                </c:pt>
                <c:pt idx="14">
                  <c:v>3.6E-9</c:v>
                </c:pt>
                <c:pt idx="15">
                  <c:v>3.7E-9</c:v>
                </c:pt>
                <c:pt idx="16">
                  <c:v>3.8000000000000001E-9</c:v>
                </c:pt>
                <c:pt idx="17">
                  <c:v>3.9000000000000002E-9</c:v>
                </c:pt>
                <c:pt idx="18">
                  <c:v>4.0000000000000002E-9</c:v>
                </c:pt>
                <c:pt idx="19">
                  <c:v>4.1000000000000003E-9</c:v>
                </c:pt>
                <c:pt idx="20">
                  <c:v>4.2000000000000004E-9</c:v>
                </c:pt>
                <c:pt idx="21">
                  <c:v>4.2999999999999996E-9</c:v>
                </c:pt>
                <c:pt idx="22">
                  <c:v>4.3999999999999997E-9</c:v>
                </c:pt>
                <c:pt idx="23">
                  <c:v>4.4999999999999998E-9</c:v>
                </c:pt>
                <c:pt idx="24">
                  <c:v>4.5999999999999998E-9</c:v>
                </c:pt>
                <c:pt idx="25">
                  <c:v>4.6999999999999999E-9</c:v>
                </c:pt>
                <c:pt idx="26">
                  <c:v>4.8E-9</c:v>
                </c:pt>
                <c:pt idx="27">
                  <c:v>4.9E-9</c:v>
                </c:pt>
                <c:pt idx="28">
                  <c:v>5.0000000000000001E-9</c:v>
                </c:pt>
                <c:pt idx="29">
                  <c:v>5.1000000000000002E-9</c:v>
                </c:pt>
                <c:pt idx="30">
                  <c:v>5.2000000000000002E-9</c:v>
                </c:pt>
                <c:pt idx="31">
                  <c:v>5.3000000000000003E-9</c:v>
                </c:pt>
                <c:pt idx="32">
                  <c:v>5.4000000000000004E-9</c:v>
                </c:pt>
                <c:pt idx="33">
                  <c:v>5.4999999999999996E-9</c:v>
                </c:pt>
                <c:pt idx="34">
                  <c:v>5.5999999999999997E-9</c:v>
                </c:pt>
                <c:pt idx="35">
                  <c:v>5.6999999999999998E-9</c:v>
                </c:pt>
                <c:pt idx="36">
                  <c:v>5.7999999999999998E-9</c:v>
                </c:pt>
                <c:pt idx="37">
                  <c:v>5.8999999999999999E-9</c:v>
                </c:pt>
                <c:pt idx="38">
                  <c:v>6E-9</c:v>
                </c:pt>
                <c:pt idx="39">
                  <c:v>6.1E-9</c:v>
                </c:pt>
                <c:pt idx="40">
                  <c:v>6.2000000000000001E-9</c:v>
                </c:pt>
                <c:pt idx="41">
                  <c:v>6.3000000000000002E-9</c:v>
                </c:pt>
                <c:pt idx="42">
                  <c:v>6.4000000000000002E-9</c:v>
                </c:pt>
                <c:pt idx="43">
                  <c:v>6.5000000000000003E-9</c:v>
                </c:pt>
                <c:pt idx="44">
                  <c:v>6.6000000000000004E-9</c:v>
                </c:pt>
                <c:pt idx="45">
                  <c:v>6.6999999999999996E-9</c:v>
                </c:pt>
                <c:pt idx="46">
                  <c:v>6.7999999999999997E-9</c:v>
                </c:pt>
                <c:pt idx="47">
                  <c:v>6.8999999999999997E-9</c:v>
                </c:pt>
                <c:pt idx="48">
                  <c:v>6.9999999999999998E-9</c:v>
                </c:pt>
                <c:pt idx="49">
                  <c:v>7.0999999999999999E-9</c:v>
                </c:pt>
                <c:pt idx="50">
                  <c:v>7.2E-9</c:v>
                </c:pt>
                <c:pt idx="51">
                  <c:v>7.3E-9</c:v>
                </c:pt>
                <c:pt idx="52">
                  <c:v>7.4000000000000001E-9</c:v>
                </c:pt>
                <c:pt idx="53">
                  <c:v>7.4999999999999993E-9</c:v>
                </c:pt>
                <c:pt idx="54">
                  <c:v>7.6000000000000002E-9</c:v>
                </c:pt>
                <c:pt idx="55">
                  <c:v>7.6999999999999995E-9</c:v>
                </c:pt>
                <c:pt idx="56">
                  <c:v>7.8000000000000004E-9</c:v>
                </c:pt>
                <c:pt idx="57">
                  <c:v>7.8999999999999996E-9</c:v>
                </c:pt>
                <c:pt idx="58">
                  <c:v>8.0000000000000005E-9</c:v>
                </c:pt>
                <c:pt idx="59">
                  <c:v>8.0999999999999997E-9</c:v>
                </c:pt>
                <c:pt idx="60">
                  <c:v>8.2000000000000006E-9</c:v>
                </c:pt>
                <c:pt idx="61">
                  <c:v>8.2999999999999999E-9</c:v>
                </c:pt>
                <c:pt idx="62">
                  <c:v>8.4000000000000008E-9</c:v>
                </c:pt>
                <c:pt idx="63">
                  <c:v>8.5E-9</c:v>
                </c:pt>
                <c:pt idx="64">
                  <c:v>8.5999999999999993E-9</c:v>
                </c:pt>
                <c:pt idx="65">
                  <c:v>8.7000000000000001E-9</c:v>
                </c:pt>
                <c:pt idx="66">
                  <c:v>8.7999999999999994E-9</c:v>
                </c:pt>
                <c:pt idx="67">
                  <c:v>8.9000000000000003E-9</c:v>
                </c:pt>
                <c:pt idx="68">
                  <c:v>8.9999999999999995E-9</c:v>
                </c:pt>
                <c:pt idx="69">
                  <c:v>9.1000000000000004E-9</c:v>
                </c:pt>
                <c:pt idx="70">
                  <c:v>9.1999999999999997E-9</c:v>
                </c:pt>
                <c:pt idx="71">
                  <c:v>9.3000000000000006E-9</c:v>
                </c:pt>
                <c:pt idx="72">
                  <c:v>9.3999999999999998E-9</c:v>
                </c:pt>
                <c:pt idx="73">
                  <c:v>9.5000000000000007E-9</c:v>
                </c:pt>
                <c:pt idx="74">
                  <c:v>9.5999999999999999E-9</c:v>
                </c:pt>
                <c:pt idx="75">
                  <c:v>9.6999999999999992E-9</c:v>
                </c:pt>
                <c:pt idx="76">
                  <c:v>9.8000000000000001E-9</c:v>
                </c:pt>
                <c:pt idx="77">
                  <c:v>9.8999999999999993E-9</c:v>
                </c:pt>
                <c:pt idx="78">
                  <c:v>1E-8</c:v>
                </c:pt>
                <c:pt idx="79">
                  <c:v>1.0099999999999999E-8</c:v>
                </c:pt>
                <c:pt idx="80">
                  <c:v>1.02E-8</c:v>
                </c:pt>
                <c:pt idx="81">
                  <c:v>1.03E-8</c:v>
                </c:pt>
                <c:pt idx="82">
                  <c:v>1.04E-8</c:v>
                </c:pt>
                <c:pt idx="83">
                  <c:v>1.05E-8</c:v>
                </c:pt>
                <c:pt idx="84">
                  <c:v>1.0600000000000001E-8</c:v>
                </c:pt>
                <c:pt idx="85">
                  <c:v>1.07E-8</c:v>
                </c:pt>
                <c:pt idx="86">
                  <c:v>1.0800000000000001E-8</c:v>
                </c:pt>
                <c:pt idx="87">
                  <c:v>1.09E-8</c:v>
                </c:pt>
                <c:pt idx="88">
                  <c:v>1.0999999999999999E-8</c:v>
                </c:pt>
                <c:pt idx="89">
                  <c:v>1.11E-8</c:v>
                </c:pt>
                <c:pt idx="90">
                  <c:v>1.1199999999999999E-8</c:v>
                </c:pt>
                <c:pt idx="91">
                  <c:v>1.13E-8</c:v>
                </c:pt>
                <c:pt idx="92">
                  <c:v>1.14E-8</c:v>
                </c:pt>
                <c:pt idx="93">
                  <c:v>1.15E-8</c:v>
                </c:pt>
                <c:pt idx="94">
                  <c:v>1.16E-8</c:v>
                </c:pt>
                <c:pt idx="95">
                  <c:v>1.1700000000000001E-8</c:v>
                </c:pt>
                <c:pt idx="96">
                  <c:v>1.18E-8</c:v>
                </c:pt>
                <c:pt idx="97">
                  <c:v>1.1900000000000001E-8</c:v>
                </c:pt>
                <c:pt idx="98">
                  <c:v>1.2E-8</c:v>
                </c:pt>
                <c:pt idx="99">
                  <c:v>1.2100000000000001E-8</c:v>
                </c:pt>
                <c:pt idx="100">
                  <c:v>1.22E-8</c:v>
                </c:pt>
                <c:pt idx="101">
                  <c:v>1.2299999999999999E-8</c:v>
                </c:pt>
                <c:pt idx="102">
                  <c:v>1.24E-8</c:v>
                </c:pt>
                <c:pt idx="103">
                  <c:v>1.2499999999999999E-8</c:v>
                </c:pt>
                <c:pt idx="104">
                  <c:v>1.26E-8</c:v>
                </c:pt>
                <c:pt idx="105">
                  <c:v>1.27E-8</c:v>
                </c:pt>
                <c:pt idx="106">
                  <c:v>1.28E-8</c:v>
                </c:pt>
                <c:pt idx="107">
                  <c:v>1.29E-8</c:v>
                </c:pt>
                <c:pt idx="108">
                  <c:v>1.3000000000000001E-8</c:v>
                </c:pt>
                <c:pt idx="109">
                  <c:v>1.31E-8</c:v>
                </c:pt>
                <c:pt idx="110">
                  <c:v>1.3200000000000001E-8</c:v>
                </c:pt>
                <c:pt idx="111">
                  <c:v>1.33E-8</c:v>
                </c:pt>
                <c:pt idx="112">
                  <c:v>1.3399999999999999E-8</c:v>
                </c:pt>
                <c:pt idx="113">
                  <c:v>1.35E-8</c:v>
                </c:pt>
                <c:pt idx="114">
                  <c:v>1.3599999999999999E-8</c:v>
                </c:pt>
                <c:pt idx="115">
                  <c:v>1.37E-8</c:v>
                </c:pt>
                <c:pt idx="116">
                  <c:v>1.3799999999999999E-8</c:v>
                </c:pt>
                <c:pt idx="117">
                  <c:v>1.39E-8</c:v>
                </c:pt>
                <c:pt idx="118">
                  <c:v>1.4E-8</c:v>
                </c:pt>
                <c:pt idx="119">
                  <c:v>1.4100000000000001E-8</c:v>
                </c:pt>
                <c:pt idx="120">
                  <c:v>1.42E-8</c:v>
                </c:pt>
                <c:pt idx="121">
                  <c:v>1.4300000000000001E-8</c:v>
                </c:pt>
                <c:pt idx="122">
                  <c:v>1.44E-8</c:v>
                </c:pt>
                <c:pt idx="123">
                  <c:v>1.4500000000000001E-8</c:v>
                </c:pt>
                <c:pt idx="124">
                  <c:v>1.46E-8</c:v>
                </c:pt>
                <c:pt idx="125">
                  <c:v>1.4699999999999999E-8</c:v>
                </c:pt>
                <c:pt idx="126">
                  <c:v>1.48E-8</c:v>
                </c:pt>
                <c:pt idx="127">
                  <c:v>1.4899999999999999E-8</c:v>
                </c:pt>
                <c:pt idx="128">
                  <c:v>1.4999999999999999E-8</c:v>
                </c:pt>
                <c:pt idx="129">
                  <c:v>1.51E-8</c:v>
                </c:pt>
                <c:pt idx="130">
                  <c:v>1.52E-8</c:v>
                </c:pt>
                <c:pt idx="131">
                  <c:v>1.5300000000000001E-8</c:v>
                </c:pt>
                <c:pt idx="132">
                  <c:v>1.5399999999999999E-8</c:v>
                </c:pt>
                <c:pt idx="133">
                  <c:v>1.55E-8</c:v>
                </c:pt>
                <c:pt idx="134">
                  <c:v>1.5600000000000001E-8</c:v>
                </c:pt>
                <c:pt idx="135">
                  <c:v>1.5700000000000002E-8</c:v>
                </c:pt>
                <c:pt idx="136">
                  <c:v>1.5799999999999999E-8</c:v>
                </c:pt>
                <c:pt idx="137">
                  <c:v>1.59E-8</c:v>
                </c:pt>
                <c:pt idx="138">
                  <c:v>1.6000000000000001E-8</c:v>
                </c:pt>
                <c:pt idx="139">
                  <c:v>1.6099999999999999E-8</c:v>
                </c:pt>
                <c:pt idx="140">
                  <c:v>1.6199999999999999E-8</c:v>
                </c:pt>
                <c:pt idx="141">
                  <c:v>1.63E-8</c:v>
                </c:pt>
                <c:pt idx="142">
                  <c:v>1.6400000000000001E-8</c:v>
                </c:pt>
                <c:pt idx="143">
                  <c:v>1.6499999999999999E-8</c:v>
                </c:pt>
                <c:pt idx="144">
                  <c:v>1.66E-8</c:v>
                </c:pt>
                <c:pt idx="145">
                  <c:v>1.6700000000000001E-8</c:v>
                </c:pt>
                <c:pt idx="146">
                  <c:v>1.6800000000000002E-8</c:v>
                </c:pt>
                <c:pt idx="147">
                  <c:v>1.6899999999999999E-8</c:v>
                </c:pt>
                <c:pt idx="148">
                  <c:v>1.7E-8</c:v>
                </c:pt>
                <c:pt idx="149">
                  <c:v>1.7100000000000001E-8</c:v>
                </c:pt>
                <c:pt idx="150">
                  <c:v>1.7199999999999999E-8</c:v>
                </c:pt>
                <c:pt idx="151">
                  <c:v>1.7299999999999999E-8</c:v>
                </c:pt>
                <c:pt idx="152">
                  <c:v>1.74E-8</c:v>
                </c:pt>
                <c:pt idx="153">
                  <c:v>1.7500000000000001E-8</c:v>
                </c:pt>
                <c:pt idx="154">
                  <c:v>1.7599999999999999E-8</c:v>
                </c:pt>
                <c:pt idx="155">
                  <c:v>1.77E-8</c:v>
                </c:pt>
                <c:pt idx="156">
                  <c:v>1.7800000000000001E-8</c:v>
                </c:pt>
                <c:pt idx="157">
                  <c:v>1.7900000000000001E-8</c:v>
                </c:pt>
                <c:pt idx="158">
                  <c:v>1.7999999999999999E-8</c:v>
                </c:pt>
                <c:pt idx="159">
                  <c:v>1.81E-8</c:v>
                </c:pt>
                <c:pt idx="160">
                  <c:v>1.8200000000000001E-8</c:v>
                </c:pt>
                <c:pt idx="161">
                  <c:v>1.8299999999999998E-8</c:v>
                </c:pt>
                <c:pt idx="162">
                  <c:v>1.8399999999999999E-8</c:v>
                </c:pt>
                <c:pt idx="163">
                  <c:v>1.85E-8</c:v>
                </c:pt>
                <c:pt idx="164">
                  <c:v>1.8600000000000001E-8</c:v>
                </c:pt>
                <c:pt idx="165">
                  <c:v>1.8699999999999999E-8</c:v>
                </c:pt>
                <c:pt idx="166">
                  <c:v>1.88E-8</c:v>
                </c:pt>
                <c:pt idx="167">
                  <c:v>1.89E-8</c:v>
                </c:pt>
                <c:pt idx="168">
                  <c:v>1.9000000000000001E-8</c:v>
                </c:pt>
                <c:pt idx="169">
                  <c:v>1.9099999999999999E-8</c:v>
                </c:pt>
                <c:pt idx="170">
                  <c:v>1.92E-8</c:v>
                </c:pt>
                <c:pt idx="171">
                  <c:v>1.9300000000000001E-8</c:v>
                </c:pt>
                <c:pt idx="172">
                  <c:v>1.9399999999999998E-8</c:v>
                </c:pt>
                <c:pt idx="173">
                  <c:v>1.9499999999999999E-8</c:v>
                </c:pt>
                <c:pt idx="174">
                  <c:v>1.96E-8</c:v>
                </c:pt>
                <c:pt idx="175">
                  <c:v>1.9700000000000001E-8</c:v>
                </c:pt>
                <c:pt idx="176">
                  <c:v>1.9799999999999999E-8</c:v>
                </c:pt>
                <c:pt idx="177">
                  <c:v>1.99E-8</c:v>
                </c:pt>
                <c:pt idx="178">
                  <c:v>2E-8</c:v>
                </c:pt>
                <c:pt idx="179">
                  <c:v>2.0100000000000001E-8</c:v>
                </c:pt>
                <c:pt idx="180">
                  <c:v>2.0199999999999999E-8</c:v>
                </c:pt>
                <c:pt idx="181">
                  <c:v>2.03E-8</c:v>
                </c:pt>
                <c:pt idx="182">
                  <c:v>2.0400000000000001E-8</c:v>
                </c:pt>
                <c:pt idx="183">
                  <c:v>2.0500000000000002E-8</c:v>
                </c:pt>
                <c:pt idx="184">
                  <c:v>2.0599999999999999E-8</c:v>
                </c:pt>
                <c:pt idx="185">
                  <c:v>2.07E-8</c:v>
                </c:pt>
                <c:pt idx="186">
                  <c:v>2.0800000000000001E-8</c:v>
                </c:pt>
                <c:pt idx="187">
                  <c:v>2.0899999999999999E-8</c:v>
                </c:pt>
                <c:pt idx="188">
                  <c:v>2.0999999999999999E-8</c:v>
                </c:pt>
                <c:pt idx="189">
                  <c:v>2.11E-8</c:v>
                </c:pt>
                <c:pt idx="190">
                  <c:v>2.1200000000000001E-8</c:v>
                </c:pt>
                <c:pt idx="191">
                  <c:v>2.1299999999999999E-8</c:v>
                </c:pt>
                <c:pt idx="192">
                  <c:v>2.14E-8</c:v>
                </c:pt>
                <c:pt idx="193">
                  <c:v>2.1500000000000001E-8</c:v>
                </c:pt>
                <c:pt idx="194">
                  <c:v>2.1600000000000002E-8</c:v>
                </c:pt>
                <c:pt idx="195">
                  <c:v>2.1699999999999999E-8</c:v>
                </c:pt>
                <c:pt idx="196">
                  <c:v>2.18E-8</c:v>
                </c:pt>
                <c:pt idx="197">
                  <c:v>2.1900000000000001E-8</c:v>
                </c:pt>
                <c:pt idx="198">
                  <c:v>2.1999999999999998E-8</c:v>
                </c:pt>
                <c:pt idx="199">
                  <c:v>2.2099999999999999E-8</c:v>
                </c:pt>
                <c:pt idx="200">
                  <c:v>2.22E-8</c:v>
                </c:pt>
                <c:pt idx="201">
                  <c:v>2.2300000000000001E-8</c:v>
                </c:pt>
                <c:pt idx="202">
                  <c:v>2.2399999999999999E-8</c:v>
                </c:pt>
                <c:pt idx="203">
                  <c:v>2.25E-8</c:v>
                </c:pt>
                <c:pt idx="204">
                  <c:v>2.26000000000001E-8</c:v>
                </c:pt>
                <c:pt idx="205">
                  <c:v>2.2700000000000101E-8</c:v>
                </c:pt>
                <c:pt idx="206">
                  <c:v>2.2799999999999999E-8</c:v>
                </c:pt>
                <c:pt idx="207">
                  <c:v>2.29E-8</c:v>
                </c:pt>
                <c:pt idx="208">
                  <c:v>2.3000000000000001E-8</c:v>
                </c:pt>
                <c:pt idx="209">
                  <c:v>2.3100000000000101E-8</c:v>
                </c:pt>
                <c:pt idx="210">
                  <c:v>2.3200000000000099E-8</c:v>
                </c:pt>
                <c:pt idx="211">
                  <c:v>2.3300000000000099E-8</c:v>
                </c:pt>
                <c:pt idx="212">
                  <c:v>2.34000000000001E-8</c:v>
                </c:pt>
                <c:pt idx="213">
                  <c:v>2.3500000000000101E-8</c:v>
                </c:pt>
                <c:pt idx="214">
                  <c:v>2.3600000000000099E-8</c:v>
                </c:pt>
                <c:pt idx="215">
                  <c:v>2.37000000000001E-8</c:v>
                </c:pt>
                <c:pt idx="216">
                  <c:v>2.3800000000000101E-8</c:v>
                </c:pt>
                <c:pt idx="217">
                  <c:v>2.3900000000000102E-8</c:v>
                </c:pt>
                <c:pt idx="218">
                  <c:v>2.4000000000000099E-8</c:v>
                </c:pt>
                <c:pt idx="219">
                  <c:v>2.41000000000001E-8</c:v>
                </c:pt>
                <c:pt idx="220">
                  <c:v>2.4200000000000101E-8</c:v>
                </c:pt>
                <c:pt idx="221">
                  <c:v>2.4300000000000098E-8</c:v>
                </c:pt>
                <c:pt idx="222">
                  <c:v>2.4400000000000099E-8</c:v>
                </c:pt>
                <c:pt idx="223">
                  <c:v>2.45000000000001E-8</c:v>
                </c:pt>
                <c:pt idx="224">
                  <c:v>2.4600000000000101E-8</c:v>
                </c:pt>
                <c:pt idx="225">
                  <c:v>2.4700000000000099E-8</c:v>
                </c:pt>
                <c:pt idx="226">
                  <c:v>2.48000000000001E-8</c:v>
                </c:pt>
                <c:pt idx="227">
                  <c:v>2.4900000000000101E-8</c:v>
                </c:pt>
                <c:pt idx="228">
                  <c:v>2.5000000000000101E-8</c:v>
                </c:pt>
                <c:pt idx="229">
                  <c:v>2.5100000000000099E-8</c:v>
                </c:pt>
                <c:pt idx="230">
                  <c:v>2.52000000000001E-8</c:v>
                </c:pt>
                <c:pt idx="231">
                  <c:v>2.5300000000000101E-8</c:v>
                </c:pt>
                <c:pt idx="232">
                  <c:v>2.5400000000000098E-8</c:v>
                </c:pt>
                <c:pt idx="233">
                  <c:v>2.5500000000000099E-8</c:v>
                </c:pt>
                <c:pt idx="234">
                  <c:v>2.56000000000001E-8</c:v>
                </c:pt>
                <c:pt idx="235">
                  <c:v>2.5700000000000101E-8</c:v>
                </c:pt>
                <c:pt idx="236">
                  <c:v>2.5800000000000099E-8</c:v>
                </c:pt>
                <c:pt idx="237">
                  <c:v>2.59000000000001E-8</c:v>
                </c:pt>
                <c:pt idx="238">
                  <c:v>2.60000000000001E-8</c:v>
                </c:pt>
                <c:pt idx="239">
                  <c:v>2.6100000000000101E-8</c:v>
                </c:pt>
                <c:pt idx="240">
                  <c:v>2.6200000000000099E-8</c:v>
                </c:pt>
                <c:pt idx="241">
                  <c:v>2.63000000000001E-8</c:v>
                </c:pt>
                <c:pt idx="242">
                  <c:v>2.6400000000000101E-8</c:v>
                </c:pt>
                <c:pt idx="243">
                  <c:v>2.6500000000000102E-8</c:v>
                </c:pt>
                <c:pt idx="244">
                  <c:v>2.6600000000000099E-8</c:v>
                </c:pt>
                <c:pt idx="245">
                  <c:v>2.67000000000001E-8</c:v>
                </c:pt>
                <c:pt idx="246">
                  <c:v>2.6800000000000101E-8</c:v>
                </c:pt>
                <c:pt idx="247">
                  <c:v>2.6900000000000099E-8</c:v>
                </c:pt>
                <c:pt idx="248">
                  <c:v>2.7000000000000099E-8</c:v>
                </c:pt>
                <c:pt idx="249">
                  <c:v>2.71000000000001E-8</c:v>
                </c:pt>
                <c:pt idx="250">
                  <c:v>2.7200000000000101E-8</c:v>
                </c:pt>
                <c:pt idx="251">
                  <c:v>2.7300000000000099E-8</c:v>
                </c:pt>
                <c:pt idx="252">
                  <c:v>2.74000000000001E-8</c:v>
                </c:pt>
                <c:pt idx="253">
                  <c:v>2.7500000000000101E-8</c:v>
                </c:pt>
                <c:pt idx="254">
                  <c:v>2.7600000000000102E-8</c:v>
                </c:pt>
                <c:pt idx="255">
                  <c:v>2.7700000000000099E-8</c:v>
                </c:pt>
                <c:pt idx="256">
                  <c:v>2.78000000000001E-8</c:v>
                </c:pt>
                <c:pt idx="257">
                  <c:v>2.7900000000000101E-8</c:v>
                </c:pt>
                <c:pt idx="258">
                  <c:v>2.8000000000000099E-8</c:v>
                </c:pt>
                <c:pt idx="259">
                  <c:v>2.8100000000000099E-8</c:v>
                </c:pt>
                <c:pt idx="260">
                  <c:v>2.82000000000001E-8</c:v>
                </c:pt>
                <c:pt idx="261">
                  <c:v>2.8300000000000101E-8</c:v>
                </c:pt>
                <c:pt idx="262">
                  <c:v>2.8400000000000099E-8</c:v>
                </c:pt>
                <c:pt idx="263">
                  <c:v>2.85000000000001E-8</c:v>
                </c:pt>
                <c:pt idx="264">
                  <c:v>2.8600000000000101E-8</c:v>
                </c:pt>
                <c:pt idx="265">
                  <c:v>2.8700000000000101E-8</c:v>
                </c:pt>
                <c:pt idx="266">
                  <c:v>2.8800000000000099E-8</c:v>
                </c:pt>
                <c:pt idx="267">
                  <c:v>2.89000000000001E-8</c:v>
                </c:pt>
                <c:pt idx="268">
                  <c:v>2.9000000000000101E-8</c:v>
                </c:pt>
                <c:pt idx="269">
                  <c:v>2.9100000000000098E-8</c:v>
                </c:pt>
                <c:pt idx="270">
                  <c:v>2.9200000000000099E-8</c:v>
                </c:pt>
                <c:pt idx="271">
                  <c:v>2.93000000000001E-8</c:v>
                </c:pt>
                <c:pt idx="272">
                  <c:v>2.9400000000000101E-8</c:v>
                </c:pt>
                <c:pt idx="273">
                  <c:v>2.9500000000000099E-8</c:v>
                </c:pt>
                <c:pt idx="274">
                  <c:v>2.96000000000001E-8</c:v>
                </c:pt>
                <c:pt idx="275">
                  <c:v>2.9700000000000101E-8</c:v>
                </c:pt>
                <c:pt idx="276">
                  <c:v>2.9800000000000101E-8</c:v>
                </c:pt>
                <c:pt idx="277">
                  <c:v>2.9900000000000102E-8</c:v>
                </c:pt>
                <c:pt idx="278">
                  <c:v>3.0000000000000103E-8</c:v>
                </c:pt>
                <c:pt idx="279">
                  <c:v>3.0100000000000097E-8</c:v>
                </c:pt>
                <c:pt idx="280">
                  <c:v>3.0200000000000098E-8</c:v>
                </c:pt>
                <c:pt idx="281">
                  <c:v>3.0300000000000099E-8</c:v>
                </c:pt>
                <c:pt idx="282">
                  <c:v>3.04000000000001E-8</c:v>
                </c:pt>
                <c:pt idx="283">
                  <c:v>3.0500000000000101E-8</c:v>
                </c:pt>
                <c:pt idx="284">
                  <c:v>3.0600000000000102E-8</c:v>
                </c:pt>
                <c:pt idx="285">
                  <c:v>3.0700000000000103E-8</c:v>
                </c:pt>
                <c:pt idx="286">
                  <c:v>3.0800000000000097E-8</c:v>
                </c:pt>
                <c:pt idx="287">
                  <c:v>3.0900000000000098E-8</c:v>
                </c:pt>
                <c:pt idx="288">
                  <c:v>3.1000000000000099E-8</c:v>
                </c:pt>
                <c:pt idx="289">
                  <c:v>3.11000000000001E-8</c:v>
                </c:pt>
                <c:pt idx="290">
                  <c:v>3.1200000000000101E-8</c:v>
                </c:pt>
                <c:pt idx="291">
                  <c:v>3.1300000000000102E-8</c:v>
                </c:pt>
                <c:pt idx="292">
                  <c:v>3.1400000000000102E-8</c:v>
                </c:pt>
                <c:pt idx="293">
                  <c:v>3.1500000000000097E-8</c:v>
                </c:pt>
                <c:pt idx="294">
                  <c:v>3.1600000000000098E-8</c:v>
                </c:pt>
                <c:pt idx="295">
                  <c:v>3.1700000000000099E-8</c:v>
                </c:pt>
                <c:pt idx="296">
                  <c:v>3.1800000000000099E-8</c:v>
                </c:pt>
                <c:pt idx="297">
                  <c:v>3.19000000000001E-8</c:v>
                </c:pt>
                <c:pt idx="298">
                  <c:v>3.2000000000000101E-8</c:v>
                </c:pt>
                <c:pt idx="299">
                  <c:v>3.2100000000000102E-8</c:v>
                </c:pt>
                <c:pt idx="300">
                  <c:v>3.2200000000000103E-8</c:v>
                </c:pt>
                <c:pt idx="301">
                  <c:v>3.2300000000000097E-8</c:v>
                </c:pt>
                <c:pt idx="302">
                  <c:v>3.2400000000000098E-8</c:v>
                </c:pt>
                <c:pt idx="303">
                  <c:v>3.2500000000000099E-8</c:v>
                </c:pt>
                <c:pt idx="304">
                  <c:v>3.26000000000001E-8</c:v>
                </c:pt>
                <c:pt idx="305">
                  <c:v>3.2700000000000101E-8</c:v>
                </c:pt>
                <c:pt idx="306">
                  <c:v>3.2800000000000102E-8</c:v>
                </c:pt>
                <c:pt idx="307">
                  <c:v>3.2900000000000103E-8</c:v>
                </c:pt>
                <c:pt idx="308">
                  <c:v>3.3000000000000097E-8</c:v>
                </c:pt>
                <c:pt idx="309">
                  <c:v>3.3100000000000098E-8</c:v>
                </c:pt>
                <c:pt idx="310">
                  <c:v>3.3200000000000099E-8</c:v>
                </c:pt>
                <c:pt idx="311">
                  <c:v>3.33000000000001E-8</c:v>
                </c:pt>
                <c:pt idx="312">
                  <c:v>3.3400000000000101E-8</c:v>
                </c:pt>
                <c:pt idx="313">
                  <c:v>3.3500000000000101E-8</c:v>
                </c:pt>
                <c:pt idx="314">
                  <c:v>3.3600000000000102E-8</c:v>
                </c:pt>
                <c:pt idx="315">
                  <c:v>3.3700000000000203E-8</c:v>
                </c:pt>
              </c:numCache>
            </c:numRef>
          </c:xVal>
          <c:yVal>
            <c:numRef>
              <c:f>Arkusz1!$I$23:$I$338</c:f>
              <c:numCache>
                <c:formatCode>General</c:formatCode>
                <c:ptCount val="316"/>
                <c:pt idx="0">
                  <c:v>4.0844469562984989E-101</c:v>
                </c:pt>
                <c:pt idx="1">
                  <c:v>3.2250342664439616E-101</c:v>
                </c:pt>
                <c:pt idx="2">
                  <c:v>2.572187750903534E-101</c:v>
                </c:pt>
                <c:pt idx="3">
                  <c:v>2.0705303043378376E-101</c:v>
                </c:pt>
                <c:pt idx="4">
                  <c:v>1.6809563168504358E-101</c:v>
                </c:pt>
                <c:pt idx="5">
                  <c:v>1.3754605369565112E-101</c:v>
                </c:pt>
                <c:pt idx="6">
                  <c:v>1.1337260548061671E-101</c:v>
                </c:pt>
                <c:pt idx="7">
                  <c:v>9.4083615698630383E-102</c:v>
                </c:pt>
                <c:pt idx="8">
                  <c:v>7.8571667460016332E-102</c:v>
                </c:pt>
                <c:pt idx="9">
                  <c:v>6.6006076321039826E-102</c:v>
                </c:pt>
                <c:pt idx="10">
                  <c:v>5.5757703698632282E-102</c:v>
                </c:pt>
                <c:pt idx="11">
                  <c:v>4.7345743747230284E-102</c:v>
                </c:pt>
                <c:pt idx="12">
                  <c:v>4.039963524521568E-102</c:v>
                </c:pt>
                <c:pt idx="13">
                  <c:v>3.4631510285297496E-102</c:v>
                </c:pt>
                <c:pt idx="14">
                  <c:v>2.981606650854751E-102</c:v>
                </c:pt>
                <c:pt idx="15">
                  <c:v>2.5775725078225781E-102</c:v>
                </c:pt>
                <c:pt idx="16">
                  <c:v>2.2369589863571916E-102</c:v>
                </c:pt>
                <c:pt idx="17">
                  <c:v>1.948516600840117E-102</c:v>
                </c:pt>
                <c:pt idx="18">
                  <c:v>1.7032099426054549E-102</c:v>
                </c:pt>
                <c:pt idx="19">
                  <c:v>1.4937408842931842E-102</c:v>
                </c:pt>
                <c:pt idx="20">
                  <c:v>1.3141828945864524E-102</c:v>
                </c:pt>
                <c:pt idx="21">
                  <c:v>1.1596986927159317E-102</c:v>
                </c:pt>
                <c:pt idx="22">
                  <c:v>1.0263208619723606E-102</c:v>
                </c:pt>
                <c:pt idx="23">
                  <c:v>9.1078035047936634E-103</c:v>
                </c:pt>
                <c:pt idx="24">
                  <c:v>8.1037163243347586E-103</c:v>
                </c:pt>
                <c:pt idx="25">
                  <c:v>7.2284610911083315E-103</c:v>
                </c:pt>
                <c:pt idx="26">
                  <c:v>6.4632739189643405E-103</c:v>
                </c:pt>
                <c:pt idx="27">
                  <c:v>5.792436368433613E-103</c:v>
                </c:pt>
                <c:pt idx="28">
                  <c:v>5.2027323849392064E-103</c:v>
                </c:pt>
                <c:pt idx="29">
                  <c:v>4.6830104441717985E-103</c:v>
                </c:pt>
                <c:pt idx="30">
                  <c:v>4.2238289617256255E-103</c:v>
                </c:pt>
                <c:pt idx="31">
                  <c:v>3.8171679144400975E-103</c:v>
                </c:pt>
                <c:pt idx="32">
                  <c:v>3.4561933539289072E-103</c:v>
                </c:pt>
                <c:pt idx="33">
                  <c:v>3.135064357764257E-103</c:v>
                </c:pt>
                <c:pt idx="34">
                  <c:v>2.8487741739809109E-103</c:v>
                </c:pt>
                <c:pt idx="35">
                  <c:v>2.5930190281449337E-103</c:v>
                </c:pt>
                <c:pt idx="36">
                  <c:v>2.3640893971437031E-103</c:v>
                </c:pt>
                <c:pt idx="37">
                  <c:v>2.1587795986009428E-103</c:v>
                </c:pt>
                <c:pt idx="38">
                  <c:v>1.9743123660966926E-103</c:v>
                </c:pt>
                <c:pt idx="39">
                  <c:v>1.8082757287714846E-103</c:v>
                </c:pt>
                <c:pt idx="40">
                  <c:v>1.658570027909286E-103</c:v>
                </c:pt>
                <c:pt idx="41">
                  <c:v>1.5233633122208187E-103</c:v>
                </c:pt>
                <c:pt idx="42">
                  <c:v>1.4010536804409213E-103</c:v>
                </c:pt>
                <c:pt idx="43">
                  <c:v>1.2902374020188953E-103</c:v>
                </c:pt>
                <c:pt idx="44">
                  <c:v>1.1896818576946029E-103</c:v>
                </c:pt>
                <c:pt idx="45">
                  <c:v>1.0983025121917915E-103</c:v>
                </c:pt>
                <c:pt idx="46">
                  <c:v>1.0151432693860849E-103</c:v>
                </c:pt>
                <c:pt idx="47">
                  <c:v>9.3935967261790728E-104</c:v>
                </c:pt>
                <c:pt idx="48">
                  <c:v>8.7020450443080743E-104</c:v>
                </c:pt>
                <c:pt idx="49">
                  <c:v>8.0701541497017527E-104</c:v>
                </c:pt>
                <c:pt idx="50">
                  <c:v>7.4920426978785242E-104</c:v>
                </c:pt>
                <c:pt idx="51">
                  <c:v>6.9624795842390184E-104</c:v>
                </c:pt>
                <c:pt idx="52">
                  <c:v>6.4768044691868853E-104</c:v>
                </c:pt>
                <c:pt idx="53">
                  <c:v>6.0308589198756937E-104</c:v>
                </c:pt>
                <c:pt idx="54">
                  <c:v>5.6209266328503821E-104</c:v>
                </c:pt>
                <c:pt idx="55">
                  <c:v>5.2436814405650107E-104</c:v>
                </c:pt>
                <c:pt idx="56">
                  <c:v>4.8961420038608524E-104</c:v>
                </c:pt>
                <c:pt idx="57">
                  <c:v>4.5756322589482221E-104</c:v>
                </c:pt>
                <c:pt idx="58">
                  <c:v>4.2797468269539261E-104</c:v>
                </c:pt>
                <c:pt idx="59">
                  <c:v>4.0063207112748231E-104</c:v>
                </c:pt>
                <c:pt idx="60">
                  <c:v>3.7534027066473233E-104</c:v>
                </c:pt>
                <c:pt idx="61">
                  <c:v>3.5192320270943655E-104</c:v>
                </c:pt>
                <c:pt idx="62">
                  <c:v>3.3022177302965005E-104</c:v>
                </c:pt>
                <c:pt idx="63">
                  <c:v>3.100920575591844E-104</c:v>
                </c:pt>
                <c:pt idx="64">
                  <c:v>2.9140370034458781E-104</c:v>
                </c:pt>
                <c:pt idx="65">
                  <c:v>2.7403849673279513E-104</c:v>
                </c:pt>
                <c:pt idx="66">
                  <c:v>2.5788913856515527E-104</c:v>
                </c:pt>
                <c:pt idx="67">
                  <c:v>2.428581012812474E-104</c:v>
                </c:pt>
                <c:pt idx="68">
                  <c:v>2.2885665551875713E-104</c:v>
                </c:pt>
                <c:pt idx="69">
                  <c:v>2.1580398809708233E-104</c:v>
                </c:pt>
                <c:pt idx="70">
                  <c:v>2.0362641924720009E-104</c:v>
                </c:pt>
                <c:pt idx="71">
                  <c:v>1.922567046496834E-104</c:v>
                </c:pt>
                <c:pt idx="72">
                  <c:v>1.8163341230678492E-104</c:v>
                </c:pt>
                <c:pt idx="73">
                  <c:v>1.7170036553807538E-104</c:v>
                </c:pt>
                <c:pt idx="74">
                  <c:v>1.6240614448125104E-104</c:v>
                </c:pt>
                <c:pt idx="75">
                  <c:v>1.5370363942540913E-104</c:v>
                </c:pt>
                <c:pt idx="76">
                  <c:v>1.4554965012414242E-104</c:v>
                </c:pt>
                <c:pt idx="77">
                  <c:v>1.3790452594788627E-104</c:v>
                </c:pt>
                <c:pt idx="78">
                  <c:v>1.3073184235434252E-104</c:v>
                </c:pt>
                <c:pt idx="79">
                  <c:v>1.2399810969528589E-104</c:v>
                </c:pt>
                <c:pt idx="80">
                  <c:v>1.1767251084848002E-104</c:v>
                </c:pt>
                <c:pt idx="81">
                  <c:v>1.1172666457468889E-104</c:v>
                </c:pt>
                <c:pt idx="82">
                  <c:v>1.0613441185888496E-104</c:v>
                </c:pt>
                <c:pt idx="83">
                  <c:v>1.0087162280988441E-104</c:v>
                </c:pt>
                <c:pt idx="84">
                  <c:v>9.5916021968599258E-105</c:v>
                </c:pt>
                <c:pt idx="85">
                  <c:v>9.1247030117443518E-105</c:v>
                </c:pt>
                <c:pt idx="86">
                  <c:v>8.6845620896756348E-105</c:v>
                </c:pt>
                <c:pt idx="87">
                  <c:v>8.2694190721584817E-105</c:v>
                </c:pt>
                <c:pt idx="88">
                  <c:v>7.8776440657537501E-105</c:v>
                </c:pt>
                <c:pt idx="89">
                  <c:v>7.50772690604109E-105</c:v>
                </c:pt>
                <c:pt idx="90">
                  <c:v>7.1582673913079922E-105</c:v>
                </c:pt>
                <c:pt idx="91">
                  <c:v>6.8279663907233168E-105</c:v>
                </c:pt>
                <c:pt idx="92">
                  <c:v>6.515617741841586E-105</c:v>
                </c:pt>
                <c:pt idx="93">
                  <c:v>6.2201008612334502E-105</c:v>
                </c:pt>
                <c:pt idx="94">
                  <c:v>5.9403739999788419E-105</c:v>
                </c:pt>
                <c:pt idx="95">
                  <c:v>5.6754680828061587E-105</c:v>
                </c:pt>
                <c:pt idx="96">
                  <c:v>5.4244810759428147E-105</c:v>
                </c:pt>
                <c:pt idx="97">
                  <c:v>5.1865728343082823E-105</c:v>
                </c:pt>
                <c:pt idx="98">
                  <c:v>4.9609603836750108E-105</c:v>
                </c:pt>
                <c:pt idx="99">
                  <c:v>4.7469135978411228E-105</c:v>
                </c:pt>
                <c:pt idx="100">
                  <c:v>4.5437512348332159E-105</c:v>
                </c:pt>
                <c:pt idx="101">
                  <c:v>4.3508372996858257E-105</c:v>
                </c:pt>
                <c:pt idx="102">
                  <c:v>4.1675777045236293E-105</c:v>
                </c:pt>
                <c:pt idx="103">
                  <c:v>3.99341719949284E-105</c:v>
                </c:pt>
                <c:pt idx="104">
                  <c:v>3.8278365506406488E-105</c:v>
                </c:pt>
                <c:pt idx="105">
                  <c:v>3.6703499431136831E-105</c:v>
                </c:pt>
                <c:pt idx="106">
                  <c:v>3.5205025900934534E-105</c:v>
                </c:pt>
                <c:pt idx="107">
                  <c:v>3.3778685297265977E-105</c:v>
                </c:pt>
                <c:pt idx="108">
                  <c:v>3.2420485939574567E-105</c:v>
                </c:pt>
                <c:pt idx="109">
                  <c:v>3.1126685346608429E-105</c:v>
                </c:pt>
                <c:pt idx="110">
                  <c:v>2.9893772938120222E-105</c:v>
                </c:pt>
                <c:pt idx="111">
                  <c:v>2.8718454056393012E-105</c:v>
                </c:pt>
                <c:pt idx="112">
                  <c:v>2.7597635197926921E-105</c:v>
                </c:pt>
                <c:pt idx="113">
                  <c:v>2.6528410355504783E-105</c:v>
                </c:pt>
                <c:pt idx="114">
                  <c:v>2.5508048379698621E-105</c:v>
                </c:pt>
                <c:pt idx="115">
                  <c:v>2.4533981276970674E-105</c:v>
                </c:pt>
                <c:pt idx="116">
                  <c:v>2.3603793368756216E-105</c:v>
                </c:pt>
                <c:pt idx="117">
                  <c:v>2.2715211242547745E-105</c:v>
                </c:pt>
                <c:pt idx="118">
                  <c:v>2.1866094431950543E-105</c:v>
                </c:pt>
                <c:pt idx="119">
                  <c:v>2.1054426768106374E-105</c:v>
                </c:pt>
                <c:pt idx="120">
                  <c:v>2.0278308349809066E-105</c:v>
                </c:pt>
                <c:pt idx="121">
                  <c:v>1.9535948084088769E-105</c:v>
                </c:pt>
                <c:pt idx="122">
                  <c:v>1.8825656753121027E-105</c:v>
                </c:pt>
                <c:pt idx="123">
                  <c:v>1.8145840566995666E-105</c:v>
                </c:pt>
                <c:pt idx="124">
                  <c:v>1.7494995165249652E-105</c:v>
                </c:pt>
                <c:pt idx="125">
                  <c:v>1.6871700033129534E-105</c:v>
                </c:pt>
                <c:pt idx="126">
                  <c:v>1.6274613301342724E-105</c:v>
                </c:pt>
                <c:pt idx="127">
                  <c:v>1.5702466900590391E-105</c:v>
                </c:pt>
                <c:pt idx="128">
                  <c:v>1.515406204451576E-105</c:v>
                </c:pt>
                <c:pt idx="129">
                  <c:v>1.4628265016797725E-105</c:v>
                </c:pt>
                <c:pt idx="130">
                  <c:v>1.4124003240083423E-105</c:v>
                </c:pt>
                <c:pt idx="131">
                  <c:v>1.3640261606205534E-105</c:v>
                </c:pt>
                <c:pt idx="132">
                  <c:v>1.3176079048750783E-105</c:v>
                </c:pt>
                <c:pt idx="133">
                  <c:v>1.2730545340547545E-105</c:v>
                </c:pt>
                <c:pt idx="134">
                  <c:v>1.230279809997275E-105</c:v>
                </c:pt>
                <c:pt idx="135">
                  <c:v>1.1892019991241224E-105</c:v>
                </c:pt>
                <c:pt idx="136">
                  <c:v>1.1497436104976286E-105</c:v>
                </c:pt>
                <c:pt idx="137">
                  <c:v>1.1118311506401288E-105</c:v>
                </c:pt>
                <c:pt idx="138">
                  <c:v>1.0753948939469048E-105</c:v>
                </c:pt>
                <c:pt idx="139">
                  <c:v>1.0403686676102589E-105</c:v>
                </c:pt>
                <c:pt idx="140">
                  <c:v>1.0066896500560836E-105</c:v>
                </c:pt>
                <c:pt idx="141">
                  <c:v>9.7429818196635601E-106</c:v>
                </c:pt>
                <c:pt idx="142">
                  <c:v>9.4313758903110392E-106</c:v>
                </c:pt>
                <c:pt idx="143">
                  <c:v>9.1315401563632355E-106</c:v>
                </c:pt>
                <c:pt idx="144">
                  <c:v>8.8429626875135477E-106</c:v>
                </c:pt>
                <c:pt idx="145">
                  <c:v>8.5651567133415813E-106</c:v>
                </c:pt>
                <c:pt idx="146">
                  <c:v>8.2976592462178392E-106</c:v>
                </c:pt>
                <c:pt idx="147">
                  <c:v>8.040029787182145E-106</c:v>
                </c:pt>
                <c:pt idx="148">
                  <c:v>7.7918491093494686E-106</c:v>
                </c:pt>
                <c:pt idx="149">
                  <c:v>7.5527181137749535E-106</c:v>
                </c:pt>
                <c:pt idx="150">
                  <c:v>7.3222567530699029E-106</c:v>
                </c:pt>
                <c:pt idx="151">
                  <c:v>7.1001030183967648E-106</c:v>
                </c:pt>
                <c:pt idx="152">
                  <c:v>6.8859119857702149E-106</c:v>
                </c:pt>
                <c:pt idx="153">
                  <c:v>6.679354917877255E-106</c:v>
                </c:pt>
                <c:pt idx="154">
                  <c:v>6.4801184178929254E-106</c:v>
                </c:pt>
                <c:pt idx="155">
                  <c:v>6.2879036320044216E-106</c:v>
                </c:pt>
                <c:pt idx="156">
                  <c:v>6.1024254975904473E-106</c:v>
                </c:pt>
                <c:pt idx="157">
                  <c:v>5.9234120341989022E-106</c:v>
                </c:pt>
                <c:pt idx="158">
                  <c:v>5.7506036746687381E-106</c:v>
                </c:pt>
                <c:pt idx="159">
                  <c:v>5.5837526339164625E-106</c:v>
                </c:pt>
                <c:pt idx="160">
                  <c:v>5.4226223130696649E-106</c:v>
                </c:pt>
                <c:pt idx="161">
                  <c:v>5.2669867367937082E-106</c:v>
                </c:pt>
                <c:pt idx="162">
                  <c:v>5.1166300217879005E-106</c:v>
                </c:pt>
                <c:pt idx="163">
                  <c:v>4.9713458745728683E-106</c:v>
                </c:pt>
                <c:pt idx="164">
                  <c:v>4.8309371168049446E-106</c:v>
                </c:pt>
                <c:pt idx="165">
                  <c:v>4.6952152364703454E-106</c:v>
                </c:pt>
                <c:pt idx="166">
                  <c:v>4.5639999634224987E-106</c:v>
                </c:pt>
                <c:pt idx="167">
                  <c:v>4.4371188678194697E-106</c:v>
                </c:pt>
                <c:pt idx="168">
                  <c:v>4.3144069801141098E-106</c:v>
                </c:pt>
                <c:pt idx="169">
                  <c:v>4.1957064313337513E-106</c:v>
                </c:pt>
                <c:pt idx="170">
                  <c:v>4.0808661124690956E-106</c:v>
                </c:pt>
                <c:pt idx="171">
                  <c:v>3.9697413518626741E-106</c:v>
                </c:pt>
                <c:pt idx="172">
                  <c:v>3.8621936095589752E-106</c:v>
                </c:pt>
                <c:pt idx="173">
                  <c:v>3.7580901876446026E-106</c:v>
                </c:pt>
                <c:pt idx="174">
                  <c:v>3.6573039556629171E-106</c:v>
                </c:pt>
                <c:pt idx="175">
                  <c:v>3.5597130902496504E-106</c:v>
                </c:pt>
                <c:pt idx="176">
                  <c:v>3.4652008281830585E-106</c:v>
                </c:pt>
                <c:pt idx="177">
                  <c:v>3.3736552320966526E-106</c:v>
                </c:pt>
                <c:pt idx="178">
                  <c:v>3.2849689681436386E-106</c:v>
                </c:pt>
                <c:pt idx="179">
                  <c:v>3.1990390949492523E-106</c:v>
                </c:pt>
                <c:pt idx="180">
                  <c:v>3.1157668632236757E-106</c:v>
                </c:pt>
                <c:pt idx="181">
                  <c:v>3.0350575254503788E-106</c:v>
                </c:pt>
                <c:pt idx="182">
                  <c:v>2.9568201550936565E-106</c:v>
                </c:pt>
                <c:pt idx="183">
                  <c:v>2.8809674748084282E-106</c:v>
                </c:pt>
                <c:pt idx="184">
                  <c:v>2.8074156931605905E-106</c:v>
                </c:pt>
                <c:pt idx="185">
                  <c:v>2.736084349399379E-106</c:v>
                </c:pt>
                <c:pt idx="186">
                  <c:v>2.6668961658483633E-106</c:v>
                </c:pt>
                <c:pt idx="187">
                  <c:v>2.5997769075043091E-106</c:v>
                </c:pt>
                <c:pt idx="188">
                  <c:v>2.5346552484632092E-106</c:v>
                </c:pt>
                <c:pt idx="189">
                  <c:v>2.471462644807874E-106</c:v>
                </c:pt>
                <c:pt idx="190">
                  <c:v>2.4101332136184421E-106</c:v>
                </c:pt>
                <c:pt idx="191">
                  <c:v>2.3506036177815224E-106</c:v>
                </c:pt>
                <c:pt idx="192">
                  <c:v>2.2928129562963295E-106</c:v>
                </c:pt>
                <c:pt idx="193">
                  <c:v>2.2367026597896155E-106</c:v>
                </c:pt>
                <c:pt idx="194">
                  <c:v>2.1822163909717383E-106</c:v>
                </c:pt>
                <c:pt idx="195">
                  <c:v>2.1292999497755264E-106</c:v>
                </c:pt>
                <c:pt idx="196">
                  <c:v>2.0779011829408822E-106</c:v>
                </c:pt>
                <c:pt idx="197">
                  <c:v>2.027969897814933E-106</c:v>
                </c:pt>
                <c:pt idx="198">
                  <c:v>1.9794577801537643E-106</c:v>
                </c:pt>
                <c:pt idx="199">
                  <c:v>1.9323183157241706E-106</c:v>
                </c:pt>
                <c:pt idx="200">
                  <c:v>1.8865067155115403E-106</c:v>
                </c:pt>
                <c:pt idx="201">
                  <c:v>1.8419798443545734E-106</c:v>
                </c:pt>
                <c:pt idx="202">
                  <c:v>1.798696152833827E-106</c:v>
                </c:pt>
                <c:pt idx="203">
                  <c:v>1.7566156122535707E-106</c:v>
                </c:pt>
                <c:pt idx="204">
                  <c:v>1.7156996525617288E-106</c:v>
                </c:pt>
                <c:pt idx="205">
                  <c:v>1.6759111030651817E-106</c:v>
                </c:pt>
                <c:pt idx="206">
                  <c:v>1.6372141358004126E-106</c:v>
                </c:pt>
                <c:pt idx="207">
                  <c:v>1.5995742114316938E-106</c:v>
                </c:pt>
                <c:pt idx="208">
                  <c:v>1.5629580275525089E-106</c:v>
                </c:pt>
                <c:pt idx="209">
                  <c:v>1.5273334692739706E-106</c:v>
                </c:pt>
                <c:pt idx="210">
                  <c:v>1.4926695619897512E-106</c:v>
                </c:pt>
                <c:pt idx="211">
                  <c:v>1.4589364262120798E-106</c:v>
                </c:pt>
                <c:pt idx="212">
                  <c:v>1.4261052343811169E-106</c:v>
                </c:pt>
                <c:pt idx="213">
                  <c:v>1.394148169551993E-106</c:v>
                </c:pt>
                <c:pt idx="214">
                  <c:v>1.3630383858714119E-106</c:v>
                </c:pt>
                <c:pt idx="215">
                  <c:v>1.3327499707581981E-106</c:v>
                </c:pt>
                <c:pt idx="216">
                  <c:v>1.3032579087086538E-106</c:v>
                </c:pt>
                <c:pt idx="217">
                  <c:v>1.2745380466496976E-106</c:v>
                </c:pt>
                <c:pt idx="218">
                  <c:v>1.2465670607672392E-106</c:v>
                </c:pt>
                <c:pt idx="219">
                  <c:v>1.2193224247421853E-106</c:v>
                </c:pt>
                <c:pt idx="220">
                  <c:v>1.1927823793278293E-106</c:v>
                </c:pt>
                <c:pt idx="221">
                  <c:v>1.16692590320753E-106</c:v>
                </c:pt>
                <c:pt idx="222">
                  <c:v>1.141732685072788E-106</c:v>
                </c:pt>
                <c:pt idx="223">
                  <c:v>1.1171830968673688E-106</c:v>
                </c:pt>
                <c:pt idx="224">
                  <c:v>1.0932581681426091E-106</c:v>
                </c:pt>
                <c:pt idx="225">
                  <c:v>1.0699395614749771E-106</c:v>
                </c:pt>
                <c:pt idx="226">
                  <c:v>1.047209548896604E-106</c:v>
                </c:pt>
                <c:pt idx="227">
                  <c:v>1.0250509892940438E-106</c:v>
                </c:pt>
                <c:pt idx="228">
                  <c:v>1.0034473067315076E-106</c:v>
                </c:pt>
                <c:pt idx="229">
                  <c:v>9.8238246965704766E-107</c:v>
                </c:pt>
                <c:pt idx="230">
                  <c:v>9.6184097095254755E-107</c:v>
                </c:pt>
                <c:pt idx="231">
                  <c:v>9.4180780879051212E-107</c:v>
                </c:pt>
                <c:pt idx="232">
                  <c:v>9.2226846826091638E-107</c:v>
                </c:pt>
                <c:pt idx="233">
                  <c:v>9.0320890373590278E-107</c:v>
                </c:pt>
                <c:pt idx="234">
                  <c:v>8.8461552193818503E-107</c:v>
                </c:pt>
                <c:pt idx="235">
                  <c:v>8.6647516568382811E-107</c:v>
                </c:pt>
                <c:pt idx="236">
                  <c:v>8.4877509826928002E-107</c:v>
                </c:pt>
                <c:pt idx="237">
                  <c:v>8.3150298847518473E-107</c:v>
                </c:pt>
                <c:pt idx="238">
                  <c:v>8.1464689616004682E-107</c:v>
                </c:pt>
                <c:pt idx="239">
                  <c:v>7.9819525841864058E-107</c:v>
                </c:pt>
                <c:pt idx="240">
                  <c:v>7.821368762807172E-107</c:v>
                </c:pt>
                <c:pt idx="241">
                  <c:v>7.664609019273511E-107</c:v>
                </c:pt>
                <c:pt idx="242">
                  <c:v>7.5115682640229968E-107</c:v>
                </c:pt>
                <c:pt idx="243">
                  <c:v>7.3621446779812488E-107</c:v>
                </c:pt>
                <c:pt idx="244">
                  <c:v>7.216239598966168E-107</c:v>
                </c:pt>
                <c:pt idx="245">
                  <c:v>7.0737574124428416E-107</c:v>
                </c:pt>
                <c:pt idx="246">
                  <c:v>6.9346054464534479E-107</c:v>
                </c:pt>
                <c:pt idx="247">
                  <c:v>6.7986938705388795E-107</c:v>
                </c:pt>
                <c:pt idx="248">
                  <c:v>6.6659355984956471E-107</c:v>
                </c:pt>
                <c:pt idx="249">
                  <c:v>6.5362461948002209E-107</c:v>
                </c:pt>
                <c:pt idx="250">
                  <c:v>6.40954378455711E-107</c:v>
                </c:pt>
                <c:pt idx="251">
                  <c:v>6.2857489668204355E-107</c:v>
                </c:pt>
                <c:pt idx="252">
                  <c:v>6.1647847311548318E-107</c:v>
                </c:pt>
                <c:pt idx="253">
                  <c:v>6.0465763772978131E-107</c:v>
                </c:pt>
                <c:pt idx="254">
                  <c:v>5.9310514378057498E-107</c:v>
                </c:pt>
                <c:pt idx="255">
                  <c:v>5.8181396035533284E-107</c:v>
                </c:pt>
                <c:pt idx="256">
                  <c:v>5.7077726519797123E-107</c:v>
                </c:pt>
                <c:pt idx="257">
                  <c:v>5.5998843779640964E-107</c:v>
                </c:pt>
                <c:pt idx="258">
                  <c:v>5.4944105272288355E-107</c:v>
                </c:pt>
                <c:pt idx="259">
                  <c:v>5.3912887321691812E-107</c:v>
                </c:pt>
                <c:pt idx="260">
                  <c:v>5.2904584500116593E-107</c:v>
                </c:pt>
                <c:pt idx="261">
                  <c:v>5.1918609032088381E-107</c:v>
                </c:pt>
                <c:pt idx="262">
                  <c:v>5.0954390219827028E-107</c:v>
                </c:pt>
                <c:pt idx="263">
                  <c:v>5.0011373889326862E-107</c:v>
                </c:pt>
                <c:pt idx="264">
                  <c:v>4.9089021856243448E-107</c:v>
                </c:pt>
                <c:pt idx="265">
                  <c:v>4.8186811410858089E-107</c:v>
                </c:pt>
                <c:pt idx="266">
                  <c:v>4.7304234821320767E-107</c:v>
                </c:pt>
                <c:pt idx="267">
                  <c:v>4.6440798854520657E-107</c:v>
                </c:pt>
                <c:pt idx="268">
                  <c:v>4.5596024313843989E-107</c:v>
                </c:pt>
                <c:pt idx="269">
                  <c:v>4.4769445593210916E-107</c:v>
                </c:pt>
                <c:pt idx="270">
                  <c:v>4.3960610246751932E-107</c:v>
                </c:pt>
                <c:pt idx="271">
                  <c:v>4.3169078573505589E-107</c:v>
                </c:pt>
                <c:pt idx="272">
                  <c:v>4.2394423216593931E-107</c:v>
                </c:pt>
                <c:pt idx="273">
                  <c:v>4.163622877630935E-107</c:v>
                </c:pt>
                <c:pt idx="274">
                  <c:v>4.0894091436572526E-107</c:v>
                </c:pt>
                <c:pt idx="275">
                  <c:v>4.0167618604292827E-107</c:v>
                </c:pt>
                <c:pt idx="276">
                  <c:v>3.9456428561090877E-107</c:v>
                </c:pt>
                <c:pt idx="277">
                  <c:v>3.876015012697946E-107</c:v>
                </c:pt>
                <c:pt idx="278">
                  <c:v>3.8078422335501426E-107</c:v>
                </c:pt>
                <c:pt idx="279">
                  <c:v>3.7410894119935451E-107</c:v>
                </c:pt>
                <c:pt idx="280">
                  <c:v>3.6757224010126276E-107</c:v>
                </c:pt>
                <c:pt idx="281">
                  <c:v>3.6117079839587568E-107</c:v>
                </c:pt>
                <c:pt idx="282">
                  <c:v>3.5490138462443404E-107</c:v>
                </c:pt>
                <c:pt idx="283">
                  <c:v>3.4876085479891183E-107</c:v>
                </c:pt>
                <c:pt idx="284">
                  <c:v>3.4274614975822449E-107</c:v>
                </c:pt>
                <c:pt idx="285">
                  <c:v>3.3685429261252749E-107</c:v>
                </c:pt>
                <c:pt idx="286">
                  <c:v>3.3108238627254431E-107</c:v>
                </c:pt>
                <c:pt idx="287">
                  <c:v>3.2542761106085584E-107</c:v>
                </c:pt>
                <c:pt idx="288">
                  <c:v>3.1988722240202308E-107</c:v>
                </c:pt>
                <c:pt idx="289">
                  <c:v>3.1445854858889541E-107</c:v>
                </c:pt>
                <c:pt idx="290">
                  <c:v>3.0913898862209408E-107</c:v>
                </c:pt>
                <c:pt idx="291">
                  <c:v>3.03926010120343E-107</c:v>
                </c:pt>
                <c:pt idx="292">
                  <c:v>2.9881714729898127E-107</c:v>
                </c:pt>
                <c:pt idx="293">
                  <c:v>2.9380999901405779E-107</c:v>
                </c:pt>
                <c:pt idx="294">
                  <c:v>2.8890222687003854E-107</c:v>
                </c:pt>
                <c:pt idx="295">
                  <c:v>2.8409155338846397E-107</c:v>
                </c:pt>
                <c:pt idx="296">
                  <c:v>2.7937576023580039E-107</c:v>
                </c:pt>
                <c:pt idx="297">
                  <c:v>2.7475268650805572E-107</c:v>
                </c:pt>
                <c:pt idx="298">
                  <c:v>2.7022022707037088E-107</c:v>
                </c:pt>
                <c:pt idx="299">
                  <c:v>2.6577633094965409E-107</c:v>
                </c:pt>
                <c:pt idx="300">
                  <c:v>2.6141899977821893E-107</c:v>
                </c:pt>
                <c:pt idx="301">
                  <c:v>2.5714628628698886E-107</c:v>
                </c:pt>
                <c:pt idx="302">
                  <c:v>2.5295629284617563E-107</c:v>
                </c:pt>
                <c:pt idx="303">
                  <c:v>2.4884717005203162E-107</c:v>
                </c:pt>
                <c:pt idx="304">
                  <c:v>2.4481711535808048E-107</c:v>
                </c:pt>
                <c:pt idx="305">
                  <c:v>2.4086437174912761E-107</c:v>
                </c:pt>
                <c:pt idx="306">
                  <c:v>2.3698722645678025E-107</c:v>
                </c:pt>
                <c:pt idx="307">
                  <c:v>2.331840097149337E-107</c:v>
                </c:pt>
                <c:pt idx="308">
                  <c:v>2.2945309355390755E-107</c:v>
                </c:pt>
                <c:pt idx="309">
                  <c:v>2.257928906319134E-107</c:v>
                </c:pt>
                <c:pt idx="310">
                  <c:v>2.2220185310263865E-107</c:v>
                </c:pt>
                <c:pt idx="311">
                  <c:v>2.1867847151756797E-107</c:v>
                </c:pt>
                <c:pt idx="312">
                  <c:v>2.1522127376211702E-107</c:v>
                </c:pt>
                <c:pt idx="313">
                  <c:v>2.1182882402421365E-107</c:v>
                </c:pt>
                <c:pt idx="314">
                  <c:v>2.0849972179437785E-107</c:v>
                </c:pt>
                <c:pt idx="315">
                  <c:v>2.0523260089622279E-107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92944"/>
        <c:axId val="246394512"/>
      </c:scatterChart>
      <c:valAx>
        <c:axId val="2463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394512"/>
        <c:crosses val="autoZero"/>
        <c:crossBetween val="midCat"/>
      </c:valAx>
      <c:valAx>
        <c:axId val="24639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3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119062</xdr:rowOff>
    </xdr:from>
    <xdr:to>
      <xdr:col>19</xdr:col>
      <xdr:colOff>600075</xdr:colOff>
      <xdr:row>18</xdr:row>
      <xdr:rowOff>4762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8"/>
  <sheetViews>
    <sheetView tabSelected="1" workbookViewId="0">
      <selection activeCell="Q28" sqref="Q28"/>
    </sheetView>
  </sheetViews>
  <sheetFormatPr defaultRowHeight="15" x14ac:dyDescent="0.25"/>
  <cols>
    <col min="2" max="2" width="14.7109375" customWidth="1"/>
    <col min="4" max="4" width="12" bestFit="1" customWidth="1"/>
    <col min="6" max="6" width="12" bestFit="1" customWidth="1"/>
    <col min="10" max="10" width="32.7109375" customWidth="1"/>
    <col min="17" max="17" width="12" bestFit="1" customWidth="1"/>
  </cols>
  <sheetData>
    <row r="1" spans="1:10" x14ac:dyDescent="0.25">
      <c r="H1">
        <v>0</v>
      </c>
      <c r="I1" t="e">
        <f>(($B$10/H1)^$B$11 + ($B$12/H1)^$B$13)*COS($B$14*H1+$B$15)</f>
        <v>#DIV/0!</v>
      </c>
    </row>
    <row r="2" spans="1:10" x14ac:dyDescent="0.25">
      <c r="A2" t="s">
        <v>0</v>
      </c>
      <c r="B2">
        <v>0</v>
      </c>
      <c r="C2" t="s">
        <v>3</v>
      </c>
      <c r="D2">
        <f>10^(-9)</f>
        <v>1.0000000000000001E-9</v>
      </c>
      <c r="F2">
        <f>(B2-D2)^2</f>
        <v>1.0000000000000001E-18</v>
      </c>
      <c r="H2" s="1">
        <v>1E-10</v>
      </c>
      <c r="I2" s="1">
        <f>(($B$10/H2)^$B$11 + ($B$12/H2)^$B$13)*COS($B$14*H2+$B$15)</f>
        <v>5.5661562083362827E-94</v>
      </c>
      <c r="J2">
        <f>COS($B$14*H2+$B$15)</f>
        <v>0.85577997734656075</v>
      </c>
    </row>
    <row r="3" spans="1:10" x14ac:dyDescent="0.25">
      <c r="A3" t="s">
        <v>1</v>
      </c>
      <c r="B3">
        <v>0</v>
      </c>
      <c r="C3" t="s">
        <v>4</v>
      </c>
      <c r="D3">
        <f>10^(-9)</f>
        <v>1.0000000000000001E-9</v>
      </c>
      <c r="F3">
        <f t="shared" ref="F3:F4" si="0">(B3-D3)^2</f>
        <v>1.0000000000000001E-18</v>
      </c>
      <c r="H3" s="1">
        <v>2.0000000000000001E-10</v>
      </c>
      <c r="I3">
        <f t="shared" ref="I2:I65" si="1">(($B$10/H3)^$B$11 + ($B$12/H3)^$B$13)*COS($B$14*H3+$B$15)</f>
        <v>1.3986378872782667E-95</v>
      </c>
      <c r="J3">
        <f t="shared" ref="J3:J66" si="2">COS($B$14*H3+$B$15)</f>
        <v>0.85577997717503307</v>
      </c>
    </row>
    <row r="4" spans="1:10" x14ac:dyDescent="0.25">
      <c r="A4" t="s">
        <v>2</v>
      </c>
      <c r="B4">
        <f>-10^(-9)</f>
        <v>-1.0000000000000001E-9</v>
      </c>
      <c r="C4" t="s">
        <v>5</v>
      </c>
      <c r="D4">
        <f>-10*10^(-9)</f>
        <v>-1E-8</v>
      </c>
      <c r="F4">
        <f t="shared" si="0"/>
        <v>8.0999999999999997E-17</v>
      </c>
      <c r="H4" s="1">
        <v>3E-10</v>
      </c>
      <c r="I4">
        <f t="shared" si="1"/>
        <v>1.6212611363909624E-96</v>
      </c>
      <c r="J4">
        <f t="shared" si="2"/>
        <v>0.85577997700350494</v>
      </c>
    </row>
    <row r="5" spans="1:10" x14ac:dyDescent="0.25">
      <c r="H5" s="1">
        <v>4.0000000000000001E-10</v>
      </c>
      <c r="I5">
        <f t="shared" si="1"/>
        <v>3.514432340954517E-97</v>
      </c>
      <c r="J5">
        <f t="shared" si="2"/>
        <v>0.85577997683197715</v>
      </c>
    </row>
    <row r="6" spans="1:10" x14ac:dyDescent="0.25">
      <c r="A6" t="s">
        <v>6</v>
      </c>
      <c r="B6">
        <f>3*10^(-10)</f>
        <v>3E-10</v>
      </c>
      <c r="E6" t="s">
        <v>8</v>
      </c>
      <c r="F6">
        <f>SQRT(F2+F3+F4)</f>
        <v>9.110433579144298E-9</v>
      </c>
      <c r="H6" s="1">
        <v>5.0000000000000003E-10</v>
      </c>
      <c r="I6">
        <f t="shared" si="1"/>
        <v>1.0735406440837528E-97</v>
      </c>
      <c r="J6">
        <f t="shared" si="2"/>
        <v>0.85577997666044947</v>
      </c>
    </row>
    <row r="7" spans="1:10" x14ac:dyDescent="0.25">
      <c r="A7" t="s">
        <v>7</v>
      </c>
      <c r="B7">
        <f>2*10^(-26)</f>
        <v>1.9999999999999998E-26</v>
      </c>
      <c r="H7" s="1">
        <v>6E-10</v>
      </c>
      <c r="I7">
        <f t="shared" si="1"/>
        <v>4.073829703563052E-98</v>
      </c>
      <c r="J7">
        <f t="shared" si="2"/>
        <v>0.85577997648892179</v>
      </c>
    </row>
    <row r="8" spans="1:10" x14ac:dyDescent="0.25">
      <c r="H8" s="1">
        <v>6.9999999999999996E-10</v>
      </c>
      <c r="I8">
        <f t="shared" si="1"/>
        <v>1.7955947729427551E-98</v>
      </c>
      <c r="J8">
        <f t="shared" si="2"/>
        <v>0.85577997631739366</v>
      </c>
    </row>
    <row r="9" spans="1:10" x14ac:dyDescent="0.25">
      <c r="H9" s="1">
        <v>8.0000000000000003E-10</v>
      </c>
      <c r="I9">
        <f t="shared" si="1"/>
        <v>8.8309023990699877E-99</v>
      </c>
      <c r="J9">
        <f t="shared" si="2"/>
        <v>0.85577997614586598</v>
      </c>
    </row>
    <row r="10" spans="1:10" x14ac:dyDescent="0.25">
      <c r="A10" t="s">
        <v>9</v>
      </c>
      <c r="B10">
        <f>0.0000000002230762 *1.602176565E-19</f>
        <v>3.5740745984925299E-29</v>
      </c>
      <c r="H10" s="1">
        <v>8.9999999999999999E-10</v>
      </c>
      <c r="I10">
        <f t="shared" si="1"/>
        <v>4.7222671658542258E-99</v>
      </c>
      <c r="J10">
        <f t="shared" si="2"/>
        <v>0.8557799759743383</v>
      </c>
    </row>
    <row r="11" spans="1:10" x14ac:dyDescent="0.25">
      <c r="A11" t="s">
        <v>10</v>
      </c>
      <c r="B11">
        <v>7.9039989999999998</v>
      </c>
      <c r="H11" s="1">
        <v>1.0000000000000001E-9</v>
      </c>
      <c r="I11">
        <f t="shared" si="1"/>
        <v>2.6975430816982492E-99</v>
      </c>
      <c r="J11">
        <f t="shared" si="2"/>
        <v>0.85577997580281062</v>
      </c>
    </row>
    <row r="12" spans="1:10" x14ac:dyDescent="0.25">
      <c r="A12" t="s">
        <v>11</v>
      </c>
      <c r="B12">
        <f>0.0000000018244497 *1.602176565E-19</f>
        <v>2.9230905533612806E-28</v>
      </c>
      <c r="H12" s="1">
        <v>1.0999999999999999E-9</v>
      </c>
      <c r="I12">
        <f t="shared" si="1"/>
        <v>1.6254864847991968E-99</v>
      </c>
      <c r="J12">
        <f t="shared" si="2"/>
        <v>0.85577997563128294</v>
      </c>
    </row>
    <row r="13" spans="1:10" x14ac:dyDescent="0.25">
      <c r="A13" t="s">
        <v>12</v>
      </c>
      <c r="B13">
        <v>5.3145870000000004</v>
      </c>
      <c r="H13" s="1">
        <v>1.2E-9</v>
      </c>
      <c r="I13">
        <f t="shared" si="1"/>
        <v>1.0236530112969558E-99</v>
      </c>
      <c r="J13">
        <f t="shared" si="2"/>
        <v>0.85577997545975482</v>
      </c>
    </row>
    <row r="14" spans="1:10" x14ac:dyDescent="0.25">
      <c r="A14" t="s">
        <v>13</v>
      </c>
      <c r="B14">
        <v>-3.315572</v>
      </c>
      <c r="H14" s="1">
        <v>1.3000000000000001E-9</v>
      </c>
      <c r="I14">
        <f t="shared" si="1"/>
        <v>6.6896982747199986E-100</v>
      </c>
      <c r="J14">
        <f t="shared" si="2"/>
        <v>0.85577997528822713</v>
      </c>
    </row>
    <row r="15" spans="1:10" x14ac:dyDescent="0.25">
      <c r="A15" t="s">
        <v>14</v>
      </c>
      <c r="B15">
        <v>-6.8269250000000001</v>
      </c>
      <c r="H15" s="1">
        <v>1.3999999999999999E-9</v>
      </c>
      <c r="I15">
        <f t="shared" si="1"/>
        <v>4.5118871670455573E-100</v>
      </c>
      <c r="J15">
        <f t="shared" si="2"/>
        <v>0.85577997511669945</v>
      </c>
    </row>
    <row r="16" spans="1:10" x14ac:dyDescent="0.25">
      <c r="H16" s="1">
        <v>1.5E-9</v>
      </c>
      <c r="I16">
        <f t="shared" si="1"/>
        <v>3.1269149780446229E-100</v>
      </c>
      <c r="J16">
        <f t="shared" si="2"/>
        <v>0.85577997494517177</v>
      </c>
    </row>
    <row r="17" spans="8:17" x14ac:dyDescent="0.25">
      <c r="H17" s="1">
        <v>1.6000000000000001E-9</v>
      </c>
      <c r="I17">
        <f t="shared" si="1"/>
        <v>2.2189881481171453E-100</v>
      </c>
      <c r="J17">
        <f t="shared" si="2"/>
        <v>0.85577997477364354</v>
      </c>
    </row>
    <row r="18" spans="8:17" x14ac:dyDescent="0.25">
      <c r="H18" s="1">
        <v>1.6999999999999999E-9</v>
      </c>
      <c r="I18">
        <f t="shared" si="1"/>
        <v>1.607783424867825E-100</v>
      </c>
      <c r="J18">
        <f t="shared" si="2"/>
        <v>0.85577997460211586</v>
      </c>
    </row>
    <row r="19" spans="8:17" x14ac:dyDescent="0.25">
      <c r="H19" s="1">
        <v>1.8E-9</v>
      </c>
      <c r="I19">
        <f t="shared" si="1"/>
        <v>1.1865893651227001E-100</v>
      </c>
      <c r="J19">
        <f t="shared" si="2"/>
        <v>0.85577997443058818</v>
      </c>
    </row>
    <row r="20" spans="8:17" x14ac:dyDescent="0.25">
      <c r="H20" s="1">
        <v>1.9000000000000001E-9</v>
      </c>
      <c r="I20">
        <f t="shared" si="1"/>
        <v>8.9024209253030158E-101</v>
      </c>
      <c r="J20">
        <f t="shared" si="2"/>
        <v>0.85577997425906049</v>
      </c>
    </row>
    <row r="21" spans="8:17" x14ac:dyDescent="0.25">
      <c r="H21" s="1">
        <v>2.0000000000000001E-9</v>
      </c>
      <c r="I21">
        <f t="shared" si="1"/>
        <v>6.7782609912600836E-101</v>
      </c>
      <c r="J21">
        <f t="shared" si="2"/>
        <v>0.85577997408753281</v>
      </c>
    </row>
    <row r="22" spans="8:17" x14ac:dyDescent="0.25">
      <c r="H22" s="1">
        <v>2.1000000000000002E-9</v>
      </c>
      <c r="I22">
        <f t="shared" si="1"/>
        <v>5.2300508755342541E-101</v>
      </c>
      <c r="J22">
        <f t="shared" si="2"/>
        <v>0.85577997391600469</v>
      </c>
    </row>
    <row r="23" spans="8:17" x14ac:dyDescent="0.25">
      <c r="H23" s="1">
        <v>2.1999999999999998E-9</v>
      </c>
      <c r="I23">
        <f t="shared" si="1"/>
        <v>4.0844469562984989E-101</v>
      </c>
      <c r="J23">
        <f t="shared" si="2"/>
        <v>0.85577997374447701</v>
      </c>
    </row>
    <row r="24" spans="8:17" x14ac:dyDescent="0.25">
      <c r="H24" s="1">
        <v>2.2999999999999999E-9</v>
      </c>
      <c r="I24">
        <f t="shared" si="1"/>
        <v>3.2250342664439616E-101</v>
      </c>
      <c r="J24">
        <f t="shared" si="2"/>
        <v>0.85577997357294933</v>
      </c>
    </row>
    <row r="25" spans="8:17" x14ac:dyDescent="0.25">
      <c r="H25" s="1">
        <v>2.4E-9</v>
      </c>
      <c r="I25">
        <f t="shared" si="1"/>
        <v>2.572187750903534E-101</v>
      </c>
      <c r="J25">
        <f t="shared" si="2"/>
        <v>0.85577997340142165</v>
      </c>
    </row>
    <row r="26" spans="8:17" x14ac:dyDescent="0.25">
      <c r="H26" s="1">
        <v>2.5000000000000001E-9</v>
      </c>
      <c r="I26">
        <f t="shared" si="1"/>
        <v>2.0705303043378376E-101</v>
      </c>
      <c r="J26">
        <f t="shared" si="2"/>
        <v>0.85577997322989352</v>
      </c>
    </row>
    <row r="27" spans="8:17" x14ac:dyDescent="0.25">
      <c r="H27" s="1">
        <v>2.6000000000000001E-9</v>
      </c>
      <c r="I27">
        <f t="shared" si="1"/>
        <v>1.6809563168504358E-101</v>
      </c>
      <c r="J27">
        <f t="shared" si="2"/>
        <v>0.85577997305836584</v>
      </c>
    </row>
    <row r="28" spans="8:17" x14ac:dyDescent="0.25">
      <c r="H28" s="1">
        <v>2.7000000000000002E-9</v>
      </c>
      <c r="I28">
        <f t="shared" si="1"/>
        <v>1.3754605369565112E-101</v>
      </c>
      <c r="J28">
        <f t="shared" si="2"/>
        <v>0.85577997288683805</v>
      </c>
      <c r="Q28">
        <f>6022.3*1.3806488E-23</f>
        <v>8.3146812682400005E-20</v>
      </c>
    </row>
    <row r="29" spans="8:17" x14ac:dyDescent="0.25">
      <c r="H29" s="1">
        <v>2.7999999999999998E-9</v>
      </c>
      <c r="I29">
        <f t="shared" si="1"/>
        <v>1.1337260548061671E-101</v>
      </c>
      <c r="J29">
        <f t="shared" si="2"/>
        <v>0.85577997271531037</v>
      </c>
    </row>
    <row r="30" spans="8:17" x14ac:dyDescent="0.25">
      <c r="H30" s="1">
        <v>2.8999999999999999E-9</v>
      </c>
      <c r="I30">
        <f t="shared" si="1"/>
        <v>9.4083615698630383E-102</v>
      </c>
      <c r="J30">
        <f t="shared" si="2"/>
        <v>0.85577997254378269</v>
      </c>
    </row>
    <row r="31" spans="8:17" x14ac:dyDescent="0.25">
      <c r="H31" s="1">
        <v>3E-9</v>
      </c>
      <c r="I31">
        <f t="shared" si="1"/>
        <v>7.8571667460016332E-102</v>
      </c>
      <c r="J31">
        <f t="shared" si="2"/>
        <v>0.85577997237225456</v>
      </c>
    </row>
    <row r="32" spans="8:17" x14ac:dyDescent="0.25">
      <c r="H32" s="1">
        <v>3.1E-9</v>
      </c>
      <c r="I32">
        <f t="shared" si="1"/>
        <v>6.6006076321039826E-102</v>
      </c>
      <c r="J32">
        <f t="shared" si="2"/>
        <v>0.85577997220072688</v>
      </c>
    </row>
    <row r="33" spans="8:10" x14ac:dyDescent="0.25">
      <c r="H33" s="1">
        <v>3.2000000000000001E-9</v>
      </c>
      <c r="I33">
        <f t="shared" si="1"/>
        <v>5.5757703698632282E-102</v>
      </c>
      <c r="J33">
        <f t="shared" si="2"/>
        <v>0.8557799720291992</v>
      </c>
    </row>
    <row r="34" spans="8:10" x14ac:dyDescent="0.25">
      <c r="H34" s="1">
        <v>3.3000000000000002E-9</v>
      </c>
      <c r="I34">
        <f t="shared" si="1"/>
        <v>4.7345743747230284E-102</v>
      </c>
      <c r="J34">
        <f t="shared" si="2"/>
        <v>0.85577997185767152</v>
      </c>
    </row>
    <row r="35" spans="8:10" x14ac:dyDescent="0.25">
      <c r="H35" s="1">
        <v>3.3999999999999998E-9</v>
      </c>
      <c r="I35">
        <f t="shared" si="1"/>
        <v>4.039963524521568E-102</v>
      </c>
      <c r="J35">
        <f t="shared" si="2"/>
        <v>0.85577997168614384</v>
      </c>
    </row>
    <row r="36" spans="8:10" x14ac:dyDescent="0.25">
      <c r="H36" s="1">
        <v>3.4999999999999999E-9</v>
      </c>
      <c r="I36">
        <f t="shared" si="1"/>
        <v>3.4631510285297496E-102</v>
      </c>
      <c r="J36">
        <f>COS($B$14*H36+$B$15)</f>
        <v>0.85577997151461571</v>
      </c>
    </row>
    <row r="37" spans="8:10" x14ac:dyDescent="0.25">
      <c r="H37" s="1">
        <v>3.6E-9</v>
      </c>
      <c r="I37">
        <f t="shared" si="1"/>
        <v>2.981606650854751E-102</v>
      </c>
      <c r="J37">
        <f t="shared" si="2"/>
        <v>0.85577997134308803</v>
      </c>
    </row>
    <row r="38" spans="8:10" x14ac:dyDescent="0.25">
      <c r="H38" s="1">
        <v>3.7E-9</v>
      </c>
      <c r="I38">
        <f t="shared" si="1"/>
        <v>2.5775725078225781E-102</v>
      </c>
      <c r="J38">
        <f t="shared" si="2"/>
        <v>0.85577997117156024</v>
      </c>
    </row>
    <row r="39" spans="8:10" x14ac:dyDescent="0.25">
      <c r="H39" s="1">
        <v>3.8000000000000001E-9</v>
      </c>
      <c r="I39">
        <f t="shared" si="1"/>
        <v>2.2369589863571916E-102</v>
      </c>
      <c r="J39">
        <f t="shared" si="2"/>
        <v>0.85577997100003256</v>
      </c>
    </row>
    <row r="40" spans="8:10" x14ac:dyDescent="0.25">
      <c r="H40" s="1">
        <v>3.9000000000000002E-9</v>
      </c>
      <c r="I40">
        <f t="shared" si="1"/>
        <v>1.948516600840117E-102</v>
      </c>
      <c r="J40">
        <f t="shared" si="2"/>
        <v>0.85577997082850443</v>
      </c>
    </row>
    <row r="41" spans="8:10" x14ac:dyDescent="0.25">
      <c r="H41" s="1">
        <v>4.0000000000000002E-9</v>
      </c>
      <c r="I41">
        <f t="shared" si="1"/>
        <v>1.7032099426054549E-102</v>
      </c>
      <c r="J41">
        <f t="shared" si="2"/>
        <v>0.85577997065697675</v>
      </c>
    </row>
    <row r="42" spans="8:10" x14ac:dyDescent="0.25">
      <c r="H42" s="1">
        <v>4.1000000000000003E-9</v>
      </c>
      <c r="I42">
        <f t="shared" si="1"/>
        <v>1.4937408842931842E-102</v>
      </c>
      <c r="J42">
        <f t="shared" si="2"/>
        <v>0.85577997048544907</v>
      </c>
    </row>
    <row r="43" spans="8:10" x14ac:dyDescent="0.25">
      <c r="H43" s="1">
        <v>4.2000000000000004E-9</v>
      </c>
      <c r="I43">
        <f t="shared" si="1"/>
        <v>1.3141828945864524E-102</v>
      </c>
      <c r="J43">
        <f t="shared" si="2"/>
        <v>0.85577997031392139</v>
      </c>
    </row>
    <row r="44" spans="8:10" x14ac:dyDescent="0.25">
      <c r="H44" s="1">
        <v>4.2999999999999996E-9</v>
      </c>
      <c r="I44">
        <f t="shared" si="1"/>
        <v>1.1596986927159317E-102</v>
      </c>
      <c r="J44">
        <f t="shared" si="2"/>
        <v>0.85577997014239371</v>
      </c>
    </row>
    <row r="45" spans="8:10" x14ac:dyDescent="0.25">
      <c r="H45" s="1">
        <v>4.3999999999999997E-9</v>
      </c>
      <c r="I45">
        <f t="shared" si="1"/>
        <v>1.0263208619723606E-102</v>
      </c>
      <c r="J45">
        <f t="shared" si="2"/>
        <v>0.85577996997086558</v>
      </c>
    </row>
    <row r="46" spans="8:10" x14ac:dyDescent="0.25">
      <c r="H46" s="1">
        <v>4.4999999999999998E-9</v>
      </c>
      <c r="I46">
        <f t="shared" si="1"/>
        <v>9.1078035047936634E-103</v>
      </c>
      <c r="J46">
        <f t="shared" si="2"/>
        <v>0.8557799697993379</v>
      </c>
    </row>
    <row r="47" spans="8:10" x14ac:dyDescent="0.25">
      <c r="H47" s="1">
        <v>4.5999999999999998E-9</v>
      </c>
      <c r="I47">
        <f t="shared" si="1"/>
        <v>8.1037163243347586E-103</v>
      </c>
      <c r="J47">
        <f t="shared" si="2"/>
        <v>0.85577996962781011</v>
      </c>
    </row>
    <row r="48" spans="8:10" x14ac:dyDescent="0.25">
      <c r="H48" s="1">
        <v>4.6999999999999999E-9</v>
      </c>
      <c r="I48">
        <f t="shared" si="1"/>
        <v>7.2284610911083315E-103</v>
      </c>
      <c r="J48">
        <f t="shared" si="2"/>
        <v>0.85577996945628243</v>
      </c>
    </row>
    <row r="49" spans="8:10" x14ac:dyDescent="0.25">
      <c r="H49" s="1">
        <v>4.8E-9</v>
      </c>
      <c r="I49">
        <f t="shared" si="1"/>
        <v>6.4632739189643405E-103</v>
      </c>
      <c r="J49">
        <f t="shared" si="2"/>
        <v>0.8557799692847543</v>
      </c>
    </row>
    <row r="50" spans="8:10" x14ac:dyDescent="0.25">
      <c r="H50" s="1">
        <v>4.9E-9</v>
      </c>
      <c r="I50">
        <f t="shared" si="1"/>
        <v>5.792436368433613E-103</v>
      </c>
      <c r="J50">
        <f t="shared" si="2"/>
        <v>0.85577996911322662</v>
      </c>
    </row>
    <row r="51" spans="8:10" x14ac:dyDescent="0.25">
      <c r="H51" s="1">
        <v>5.0000000000000001E-9</v>
      </c>
      <c r="I51">
        <f t="shared" si="1"/>
        <v>5.2027323849392064E-103</v>
      </c>
      <c r="J51">
        <f t="shared" si="2"/>
        <v>0.85577996894169894</v>
      </c>
    </row>
    <row r="52" spans="8:10" x14ac:dyDescent="0.25">
      <c r="H52" s="1">
        <v>5.1000000000000002E-9</v>
      </c>
      <c r="I52">
        <f t="shared" si="1"/>
        <v>4.6830104441717985E-103</v>
      </c>
      <c r="J52">
        <f t="shared" si="2"/>
        <v>0.85577996877017126</v>
      </c>
    </row>
    <row r="53" spans="8:10" x14ac:dyDescent="0.25">
      <c r="H53" s="1">
        <v>5.2000000000000002E-9</v>
      </c>
      <c r="I53">
        <f t="shared" si="1"/>
        <v>4.2238289617256255E-103</v>
      </c>
      <c r="J53">
        <f t="shared" si="2"/>
        <v>0.85577996859864358</v>
      </c>
    </row>
    <row r="54" spans="8:10" x14ac:dyDescent="0.25">
      <c r="H54" s="1">
        <v>5.3000000000000003E-9</v>
      </c>
      <c r="I54">
        <f t="shared" si="1"/>
        <v>3.8171679144400975E-103</v>
      </c>
      <c r="J54">
        <f t="shared" si="2"/>
        <v>0.85577996842711546</v>
      </c>
    </row>
    <row r="55" spans="8:10" x14ac:dyDescent="0.25">
      <c r="H55" s="1">
        <v>5.4000000000000004E-9</v>
      </c>
      <c r="I55">
        <f t="shared" si="1"/>
        <v>3.4561933539289072E-103</v>
      </c>
      <c r="J55">
        <f>COS($B$14*H55+$B$15)</f>
        <v>0.85577996825558778</v>
      </c>
    </row>
    <row r="56" spans="8:10" x14ac:dyDescent="0.25">
      <c r="H56" s="1">
        <v>5.4999999999999996E-9</v>
      </c>
      <c r="I56">
        <f t="shared" si="1"/>
        <v>3.135064357764257E-103</v>
      </c>
      <c r="J56">
        <f t="shared" si="2"/>
        <v>0.85577996808405998</v>
      </c>
    </row>
    <row r="57" spans="8:10" x14ac:dyDescent="0.25">
      <c r="H57" s="1">
        <v>5.5999999999999997E-9</v>
      </c>
      <c r="I57">
        <f t="shared" si="1"/>
        <v>2.8487741739809109E-103</v>
      </c>
      <c r="J57">
        <f t="shared" si="2"/>
        <v>0.8557799679125323</v>
      </c>
    </row>
    <row r="58" spans="8:10" x14ac:dyDescent="0.25">
      <c r="H58" s="1">
        <v>5.6999999999999998E-9</v>
      </c>
      <c r="I58">
        <f t="shared" si="1"/>
        <v>2.5930190281449337E-103</v>
      </c>
      <c r="J58">
        <f t="shared" si="2"/>
        <v>0.85577996774100418</v>
      </c>
    </row>
    <row r="59" spans="8:10" x14ac:dyDescent="0.25">
      <c r="H59" s="1">
        <v>5.7999999999999998E-9</v>
      </c>
      <c r="I59">
        <f t="shared" si="1"/>
        <v>2.3640893971437031E-103</v>
      </c>
      <c r="J59">
        <f t="shared" si="2"/>
        <v>0.8557799675694765</v>
      </c>
    </row>
    <row r="60" spans="8:10" x14ac:dyDescent="0.25">
      <c r="H60" s="1">
        <v>5.8999999999999999E-9</v>
      </c>
      <c r="I60">
        <f t="shared" si="1"/>
        <v>2.1587795986009428E-103</v>
      </c>
      <c r="J60">
        <f t="shared" si="2"/>
        <v>0.85577996739794882</v>
      </c>
    </row>
    <row r="61" spans="8:10" x14ac:dyDescent="0.25">
      <c r="H61" s="1">
        <v>6E-9</v>
      </c>
      <c r="I61">
        <f t="shared" si="1"/>
        <v>1.9743123660966926E-103</v>
      </c>
      <c r="J61">
        <f t="shared" si="2"/>
        <v>0.85577996722642113</v>
      </c>
    </row>
    <row r="62" spans="8:10" x14ac:dyDescent="0.25">
      <c r="H62" s="1">
        <v>6.1E-9</v>
      </c>
      <c r="I62">
        <f t="shared" si="1"/>
        <v>1.8082757287714846E-103</v>
      </c>
      <c r="J62">
        <f t="shared" si="2"/>
        <v>0.85577996705489345</v>
      </c>
    </row>
    <row r="63" spans="8:10" x14ac:dyDescent="0.25">
      <c r="H63" s="1">
        <v>6.2000000000000001E-9</v>
      </c>
      <c r="I63">
        <f t="shared" si="1"/>
        <v>1.658570027909286E-103</v>
      </c>
      <c r="J63">
        <f t="shared" si="2"/>
        <v>0.85577996688336522</v>
      </c>
    </row>
    <row r="64" spans="8:10" x14ac:dyDescent="0.25">
      <c r="H64" s="1">
        <v>6.3000000000000002E-9</v>
      </c>
      <c r="I64">
        <f t="shared" si="1"/>
        <v>1.5233633122208187E-103</v>
      </c>
      <c r="J64">
        <f t="shared" si="2"/>
        <v>0.85577996671183754</v>
      </c>
    </row>
    <row r="65" spans="8:10" x14ac:dyDescent="0.25">
      <c r="H65" s="1">
        <v>6.4000000000000002E-9</v>
      </c>
      <c r="I65">
        <f t="shared" si="1"/>
        <v>1.4010536804409213E-103</v>
      </c>
      <c r="J65">
        <f t="shared" si="2"/>
        <v>0.85577996654030986</v>
      </c>
    </row>
    <row r="66" spans="8:10" x14ac:dyDescent="0.25">
      <c r="H66" s="1">
        <v>6.5000000000000003E-9</v>
      </c>
      <c r="I66">
        <f t="shared" ref="I66:I129" si="3">(($B$10/H66)^$B$11 + ($B$12/H66)^$B$13)*COS($B$14*H66+$B$15)</f>
        <v>1.2902374020188953E-103</v>
      </c>
      <c r="J66">
        <f t="shared" si="2"/>
        <v>0.85577996636878217</v>
      </c>
    </row>
    <row r="67" spans="8:10" x14ac:dyDescent="0.25">
      <c r="H67" s="1">
        <v>6.6000000000000004E-9</v>
      </c>
      <c r="I67">
        <f t="shared" si="3"/>
        <v>1.1896818576946029E-103</v>
      </c>
      <c r="J67">
        <f t="shared" ref="J67:J70" si="4">COS($B$14*H67+$B$15)</f>
        <v>0.85577996619725405</v>
      </c>
    </row>
    <row r="68" spans="8:10" x14ac:dyDescent="0.25">
      <c r="H68" s="1">
        <v>6.6999999999999996E-9</v>
      </c>
      <c r="I68">
        <f t="shared" si="3"/>
        <v>1.0983025121917915E-103</v>
      </c>
      <c r="J68">
        <f t="shared" si="4"/>
        <v>0.85577996602572637</v>
      </c>
    </row>
    <row r="69" spans="8:10" x14ac:dyDescent="0.25">
      <c r="H69" s="1">
        <v>6.7999999999999997E-9</v>
      </c>
      <c r="I69">
        <f t="shared" si="3"/>
        <v>1.0151432693860849E-103</v>
      </c>
      <c r="J69">
        <f t="shared" si="4"/>
        <v>0.85577996585419869</v>
      </c>
    </row>
    <row r="70" spans="8:10" x14ac:dyDescent="0.25">
      <c r="H70" s="1">
        <v>6.8999999999999997E-9</v>
      </c>
      <c r="I70">
        <f t="shared" si="3"/>
        <v>9.3935967261790728E-104</v>
      </c>
      <c r="J70">
        <f t="shared" si="4"/>
        <v>0.85577996568267101</v>
      </c>
    </row>
    <row r="71" spans="8:10" x14ac:dyDescent="0.25">
      <c r="H71" s="1">
        <v>6.9999999999999998E-9</v>
      </c>
      <c r="I71">
        <f t="shared" si="3"/>
        <v>8.7020450443080743E-104</v>
      </c>
      <c r="J71">
        <f>COS($B$14*H71+$B$15)</f>
        <v>0.85577996551114333</v>
      </c>
    </row>
    <row r="72" spans="8:10" x14ac:dyDescent="0.25">
      <c r="H72" s="1">
        <v>7.0999999999999999E-9</v>
      </c>
      <c r="I72">
        <f t="shared" si="3"/>
        <v>8.0701541497017527E-104</v>
      </c>
      <c r="J72">
        <f t="shared" ref="J72:J86" si="5">COS($B$14*H72+$B$15)</f>
        <v>0.85577996533961509</v>
      </c>
    </row>
    <row r="73" spans="8:10" x14ac:dyDescent="0.25">
      <c r="H73" s="1">
        <v>7.2E-9</v>
      </c>
      <c r="I73">
        <f t="shared" si="3"/>
        <v>7.4920426978785242E-104</v>
      </c>
      <c r="J73">
        <f t="shared" si="5"/>
        <v>0.85577996516808741</v>
      </c>
    </row>
    <row r="74" spans="8:10" x14ac:dyDescent="0.25">
      <c r="H74" s="1">
        <v>7.3E-9</v>
      </c>
      <c r="I74">
        <f t="shared" si="3"/>
        <v>6.9624795842390184E-104</v>
      </c>
      <c r="J74">
        <f t="shared" si="5"/>
        <v>0.85577996499655973</v>
      </c>
    </row>
    <row r="75" spans="8:10" x14ac:dyDescent="0.25">
      <c r="H75" s="1">
        <v>7.4000000000000001E-9</v>
      </c>
      <c r="I75">
        <f t="shared" si="3"/>
        <v>6.4768044691868853E-104</v>
      </c>
      <c r="J75">
        <f t="shared" si="5"/>
        <v>0.85577996482503205</v>
      </c>
    </row>
    <row r="76" spans="8:10" x14ac:dyDescent="0.25">
      <c r="H76" s="1">
        <v>7.4999999999999993E-9</v>
      </c>
      <c r="I76">
        <f t="shared" si="3"/>
        <v>6.0308589198756937E-104</v>
      </c>
      <c r="J76">
        <f t="shared" si="5"/>
        <v>0.85577996465350392</v>
      </c>
    </row>
    <row r="77" spans="8:10" x14ac:dyDescent="0.25">
      <c r="H77" s="1">
        <v>7.6000000000000002E-9</v>
      </c>
      <c r="I77">
        <f t="shared" si="3"/>
        <v>5.6209266328503821E-104</v>
      </c>
      <c r="J77">
        <f t="shared" si="5"/>
        <v>0.85577996448197624</v>
      </c>
    </row>
    <row r="78" spans="8:10" x14ac:dyDescent="0.25">
      <c r="H78" s="1">
        <v>7.6999999999999995E-9</v>
      </c>
      <c r="I78">
        <f t="shared" si="3"/>
        <v>5.2436814405650107E-104</v>
      </c>
      <c r="J78">
        <f t="shared" si="5"/>
        <v>0.85577996431044856</v>
      </c>
    </row>
    <row r="79" spans="8:10" x14ac:dyDescent="0.25">
      <c r="H79" s="1">
        <v>7.8000000000000004E-9</v>
      </c>
      <c r="I79">
        <f t="shared" si="3"/>
        <v>4.8961420038608524E-104</v>
      </c>
      <c r="J79">
        <f t="shared" si="5"/>
        <v>0.85577996413892077</v>
      </c>
    </row>
    <row r="80" spans="8:10" x14ac:dyDescent="0.25">
      <c r="H80" s="1">
        <v>7.8999999999999996E-9</v>
      </c>
      <c r="I80">
        <f t="shared" si="3"/>
        <v>4.5756322589482221E-104</v>
      </c>
      <c r="J80">
        <f t="shared" si="5"/>
        <v>0.85577996396739309</v>
      </c>
    </row>
    <row r="81" spans="8:10" x14ac:dyDescent="0.25">
      <c r="H81" s="1">
        <v>8.0000000000000005E-9</v>
      </c>
      <c r="I81">
        <f t="shared" si="3"/>
        <v>4.2797468269539261E-104</v>
      </c>
      <c r="J81">
        <f t="shared" si="5"/>
        <v>0.85577996379586496</v>
      </c>
    </row>
    <row r="82" spans="8:10" x14ac:dyDescent="0.25">
      <c r="H82" s="1">
        <v>8.0999999999999997E-9</v>
      </c>
      <c r="I82">
        <f t="shared" si="3"/>
        <v>4.0063207112748231E-104</v>
      </c>
      <c r="J82">
        <f t="shared" si="5"/>
        <v>0.85577996362433728</v>
      </c>
    </row>
    <row r="83" spans="8:10" x14ac:dyDescent="0.25">
      <c r="H83" s="1">
        <v>8.2000000000000006E-9</v>
      </c>
      <c r="I83">
        <f t="shared" si="3"/>
        <v>3.7534027066473233E-104</v>
      </c>
      <c r="J83">
        <f t="shared" si="5"/>
        <v>0.8557799634528096</v>
      </c>
    </row>
    <row r="84" spans="8:10" x14ac:dyDescent="0.25">
      <c r="H84" s="1">
        <v>8.2999999999999999E-9</v>
      </c>
      <c r="I84">
        <f t="shared" si="3"/>
        <v>3.5192320270943655E-104</v>
      </c>
      <c r="J84">
        <f t="shared" si="5"/>
        <v>0.85577996328128192</v>
      </c>
    </row>
    <row r="85" spans="8:10" x14ac:dyDescent="0.25">
      <c r="H85" s="1">
        <v>8.4000000000000008E-9</v>
      </c>
      <c r="I85">
        <f t="shared" si="3"/>
        <v>3.3022177302965005E-104</v>
      </c>
      <c r="J85">
        <f t="shared" si="5"/>
        <v>0.85577996310975368</v>
      </c>
    </row>
    <row r="86" spans="8:10" x14ac:dyDescent="0.25">
      <c r="H86" s="1">
        <v>8.5E-9</v>
      </c>
      <c r="I86">
        <f t="shared" si="3"/>
        <v>3.100920575591844E-104</v>
      </c>
      <c r="J86">
        <f t="shared" si="5"/>
        <v>0.855779962938226</v>
      </c>
    </row>
    <row r="87" spans="8:10" x14ac:dyDescent="0.25">
      <c r="H87" s="1">
        <v>8.5999999999999993E-9</v>
      </c>
      <c r="I87">
        <f t="shared" si="3"/>
        <v>2.9140370034458781E-104</v>
      </c>
      <c r="J87">
        <f>COS($B$14*H87+$B$15)</f>
        <v>0.85577996276669832</v>
      </c>
    </row>
    <row r="88" spans="8:10" x14ac:dyDescent="0.25">
      <c r="H88" s="1">
        <v>8.7000000000000001E-9</v>
      </c>
      <c r="I88">
        <f t="shared" si="3"/>
        <v>2.7403849673279513E-104</v>
      </c>
      <c r="J88">
        <f t="shared" ref="J88:J103" si="6">COS($B$14*H88+$B$15)</f>
        <v>0.85577996259517064</v>
      </c>
    </row>
    <row r="89" spans="8:10" x14ac:dyDescent="0.25">
      <c r="H89" s="1">
        <v>8.7999999999999994E-9</v>
      </c>
      <c r="I89">
        <f t="shared" si="3"/>
        <v>2.5788913856515527E-104</v>
      </c>
      <c r="J89">
        <f t="shared" si="6"/>
        <v>0.85577996242364296</v>
      </c>
    </row>
    <row r="90" spans="8:10" x14ac:dyDescent="0.25">
      <c r="H90" s="1">
        <v>8.9000000000000003E-9</v>
      </c>
      <c r="I90">
        <f t="shared" si="3"/>
        <v>2.428581012812474E-104</v>
      </c>
      <c r="J90">
        <f t="shared" si="6"/>
        <v>0.85577996225211483</v>
      </c>
    </row>
    <row r="91" spans="8:10" x14ac:dyDescent="0.25">
      <c r="H91" s="1">
        <v>8.9999999999999995E-9</v>
      </c>
      <c r="I91">
        <f t="shared" si="3"/>
        <v>2.2885665551875713E-104</v>
      </c>
      <c r="J91">
        <f t="shared" si="6"/>
        <v>0.85577996208058715</v>
      </c>
    </row>
    <row r="92" spans="8:10" x14ac:dyDescent="0.25">
      <c r="H92" s="1">
        <v>9.1000000000000004E-9</v>
      </c>
      <c r="I92">
        <f t="shared" si="3"/>
        <v>2.1580398809708233E-104</v>
      </c>
      <c r="J92">
        <f t="shared" si="6"/>
        <v>0.85577996190905936</v>
      </c>
    </row>
    <row r="93" spans="8:10" x14ac:dyDescent="0.25">
      <c r="H93" s="1">
        <v>9.1999999999999997E-9</v>
      </c>
      <c r="I93">
        <f t="shared" si="3"/>
        <v>2.0362641924720009E-104</v>
      </c>
      <c r="J93">
        <f t="shared" si="6"/>
        <v>0.85577996173753168</v>
      </c>
    </row>
    <row r="94" spans="8:10" x14ac:dyDescent="0.25">
      <c r="H94" s="1">
        <v>9.3000000000000006E-9</v>
      </c>
      <c r="I94">
        <f t="shared" si="3"/>
        <v>1.922567046496834E-104</v>
      </c>
      <c r="J94">
        <f t="shared" si="6"/>
        <v>0.85577996156600356</v>
      </c>
    </row>
    <row r="95" spans="8:10" x14ac:dyDescent="0.25">
      <c r="H95" s="1">
        <v>9.3999999999999998E-9</v>
      </c>
      <c r="I95">
        <f t="shared" si="3"/>
        <v>1.8163341230678492E-104</v>
      </c>
      <c r="J95">
        <f t="shared" si="6"/>
        <v>0.85577996139447587</v>
      </c>
    </row>
    <row r="96" spans="8:10" x14ac:dyDescent="0.25">
      <c r="H96" s="1">
        <v>9.5000000000000007E-9</v>
      </c>
      <c r="I96">
        <f t="shared" si="3"/>
        <v>1.7170036553807538E-104</v>
      </c>
      <c r="J96">
        <f t="shared" si="6"/>
        <v>0.85577996122294819</v>
      </c>
    </row>
    <row r="97" spans="8:10" x14ac:dyDescent="0.25">
      <c r="H97" s="1">
        <v>9.5999999999999999E-9</v>
      </c>
      <c r="I97">
        <f t="shared" si="3"/>
        <v>1.6240614448125104E-104</v>
      </c>
      <c r="J97">
        <f t="shared" si="6"/>
        <v>0.85577996105142051</v>
      </c>
    </row>
    <row r="98" spans="8:10" x14ac:dyDescent="0.25">
      <c r="H98" s="1">
        <v>9.6999999999999992E-9</v>
      </c>
      <c r="I98">
        <f t="shared" si="3"/>
        <v>1.5370363942540913E-104</v>
      </c>
      <c r="J98">
        <f t="shared" si="6"/>
        <v>0.85577996087989283</v>
      </c>
    </row>
    <row r="99" spans="8:10" x14ac:dyDescent="0.25">
      <c r="H99" s="1">
        <v>9.8000000000000001E-9</v>
      </c>
      <c r="I99">
        <f t="shared" si="3"/>
        <v>1.4554965012414242E-104</v>
      </c>
      <c r="J99">
        <f t="shared" si="6"/>
        <v>0.8557799607083646</v>
      </c>
    </row>
    <row r="100" spans="8:10" x14ac:dyDescent="0.25">
      <c r="H100" s="1">
        <v>9.8999999999999993E-9</v>
      </c>
      <c r="I100">
        <f t="shared" si="3"/>
        <v>1.3790452594788627E-104</v>
      </c>
      <c r="J100">
        <f t="shared" si="6"/>
        <v>0.85577996053683691</v>
      </c>
    </row>
    <row r="101" spans="8:10" x14ac:dyDescent="0.25">
      <c r="H101" s="1">
        <v>1E-8</v>
      </c>
      <c r="I101">
        <f t="shared" si="3"/>
        <v>1.3073184235434252E-104</v>
      </c>
      <c r="J101">
        <f t="shared" si="6"/>
        <v>0.85577996036530923</v>
      </c>
    </row>
    <row r="102" spans="8:10" x14ac:dyDescent="0.25">
      <c r="H102" s="1">
        <v>1.0099999999999999E-8</v>
      </c>
      <c r="I102">
        <f t="shared" si="3"/>
        <v>1.2399810969528589E-104</v>
      </c>
      <c r="J102">
        <f t="shared" si="6"/>
        <v>0.85577996019378155</v>
      </c>
    </row>
    <row r="103" spans="8:10" x14ac:dyDescent="0.25">
      <c r="H103" s="1">
        <v>1.02E-8</v>
      </c>
      <c r="I103">
        <f t="shared" si="3"/>
        <v>1.1767251084848002E-104</v>
      </c>
      <c r="J103">
        <f t="shared" si="6"/>
        <v>0.85577996002225343</v>
      </c>
    </row>
    <row r="104" spans="8:10" x14ac:dyDescent="0.25">
      <c r="H104" s="1">
        <v>1.03E-8</v>
      </c>
      <c r="I104">
        <f t="shared" si="3"/>
        <v>1.1172666457468889E-104</v>
      </c>
      <c r="J104">
        <f>COS($B$14*H104+$B$15)</f>
        <v>0.85577995985072575</v>
      </c>
    </row>
    <row r="105" spans="8:10" x14ac:dyDescent="0.25">
      <c r="H105" s="1">
        <v>1.04E-8</v>
      </c>
      <c r="I105">
        <f t="shared" si="3"/>
        <v>1.0613441185888496E-104</v>
      </c>
      <c r="J105">
        <f t="shared" ref="J105:J140" si="7">COS($B$14*H105+$B$15)</f>
        <v>0.85577995967919795</v>
      </c>
    </row>
    <row r="106" spans="8:10" x14ac:dyDescent="0.25">
      <c r="H106" s="1">
        <v>1.05E-8</v>
      </c>
      <c r="I106">
        <f t="shared" si="3"/>
        <v>1.0087162280988441E-104</v>
      </c>
      <c r="J106">
        <f t="shared" si="7"/>
        <v>0.85577995950767027</v>
      </c>
    </row>
    <row r="107" spans="8:10" x14ac:dyDescent="0.25">
      <c r="H107" s="1">
        <v>1.0600000000000001E-8</v>
      </c>
      <c r="I107">
        <f t="shared" si="3"/>
        <v>9.5916021968599258E-105</v>
      </c>
      <c r="J107">
        <f t="shared" si="7"/>
        <v>0.85577995933614259</v>
      </c>
    </row>
    <row r="108" spans="8:10" x14ac:dyDescent="0.25">
      <c r="H108" s="1">
        <v>1.07E-8</v>
      </c>
      <c r="I108">
        <f t="shared" si="3"/>
        <v>9.1247030117443518E-105</v>
      </c>
      <c r="J108">
        <f t="shared" si="7"/>
        <v>0.85577995916461447</v>
      </c>
    </row>
    <row r="109" spans="8:10" x14ac:dyDescent="0.25">
      <c r="H109" s="1">
        <v>1.0800000000000001E-8</v>
      </c>
      <c r="I109">
        <f t="shared" si="3"/>
        <v>8.6845620896756348E-105</v>
      </c>
      <c r="J109">
        <f t="shared" si="7"/>
        <v>0.85577995899308679</v>
      </c>
    </row>
    <row r="110" spans="8:10" x14ac:dyDescent="0.25">
      <c r="H110" s="1">
        <v>1.09E-8</v>
      </c>
      <c r="I110">
        <f t="shared" si="3"/>
        <v>8.2694190721584817E-105</v>
      </c>
      <c r="J110">
        <f t="shared" si="7"/>
        <v>0.85577995882155911</v>
      </c>
    </row>
    <row r="111" spans="8:10" x14ac:dyDescent="0.25">
      <c r="H111" s="1">
        <v>1.0999999999999999E-8</v>
      </c>
      <c r="I111">
        <f t="shared" si="3"/>
        <v>7.8776440657537501E-105</v>
      </c>
      <c r="J111">
        <f t="shared" si="7"/>
        <v>0.85577995865003131</v>
      </c>
    </row>
    <row r="112" spans="8:10" x14ac:dyDescent="0.25">
      <c r="H112" s="1">
        <v>1.11E-8</v>
      </c>
      <c r="I112">
        <f t="shared" si="3"/>
        <v>7.50772690604109E-105</v>
      </c>
      <c r="J112">
        <f t="shared" si="7"/>
        <v>0.85577995847850363</v>
      </c>
    </row>
    <row r="113" spans="8:10" x14ac:dyDescent="0.25">
      <c r="H113" s="1">
        <v>1.1199999999999999E-8</v>
      </c>
      <c r="I113">
        <f t="shared" si="3"/>
        <v>7.1582673913079922E-105</v>
      </c>
      <c r="J113">
        <f t="shared" si="7"/>
        <v>0.85577995830697551</v>
      </c>
    </row>
    <row r="114" spans="8:10" x14ac:dyDescent="0.25">
      <c r="H114" s="1">
        <v>1.13E-8</v>
      </c>
      <c r="I114">
        <f t="shared" si="3"/>
        <v>6.8279663907233168E-105</v>
      </c>
      <c r="J114">
        <f t="shared" si="7"/>
        <v>0.85577995813544783</v>
      </c>
    </row>
    <row r="115" spans="8:10" x14ac:dyDescent="0.25">
      <c r="H115" s="1">
        <v>1.14E-8</v>
      </c>
      <c r="I115">
        <f t="shared" si="3"/>
        <v>6.515617741841586E-105</v>
      </c>
      <c r="J115">
        <f t="shared" si="7"/>
        <v>0.85577995796392015</v>
      </c>
    </row>
    <row r="116" spans="8:10" x14ac:dyDescent="0.25">
      <c r="H116" s="1">
        <v>1.15E-8</v>
      </c>
      <c r="I116">
        <f t="shared" si="3"/>
        <v>6.2201008612334502E-105</v>
      </c>
      <c r="J116">
        <f t="shared" si="7"/>
        <v>0.85577995779239246</v>
      </c>
    </row>
    <row r="117" spans="8:10" x14ac:dyDescent="0.25">
      <c r="H117" s="1">
        <v>1.16E-8</v>
      </c>
      <c r="I117">
        <f t="shared" si="3"/>
        <v>5.9403739999788419E-105</v>
      </c>
      <c r="J117">
        <f t="shared" si="7"/>
        <v>0.85577995762086423</v>
      </c>
    </row>
    <row r="118" spans="8:10" x14ac:dyDescent="0.25">
      <c r="H118" s="1">
        <v>1.1700000000000001E-8</v>
      </c>
      <c r="I118">
        <f t="shared" si="3"/>
        <v>5.6754680828061587E-105</v>
      </c>
      <c r="J118">
        <f t="shared" si="7"/>
        <v>0.85577995744933655</v>
      </c>
    </row>
    <row r="119" spans="8:10" x14ac:dyDescent="0.25">
      <c r="H119" s="1">
        <v>1.18E-8</v>
      </c>
      <c r="I119">
        <f t="shared" si="3"/>
        <v>5.4244810759428147E-105</v>
      </c>
      <c r="J119">
        <f t="shared" si="7"/>
        <v>0.85577995727780887</v>
      </c>
    </row>
    <row r="120" spans="8:10" x14ac:dyDescent="0.25">
      <c r="H120" s="1">
        <v>1.1900000000000001E-8</v>
      </c>
      <c r="I120">
        <f t="shared" si="3"/>
        <v>5.1865728343082823E-105</v>
      </c>
      <c r="J120">
        <f t="shared" si="7"/>
        <v>0.85577995710628119</v>
      </c>
    </row>
    <row r="121" spans="8:10" x14ac:dyDescent="0.25">
      <c r="H121" s="1">
        <v>1.2E-8</v>
      </c>
      <c r="I121">
        <f t="shared" si="3"/>
        <v>4.9609603836750108E-105</v>
      </c>
      <c r="J121">
        <f t="shared" si="7"/>
        <v>0.85577995693475351</v>
      </c>
    </row>
    <row r="122" spans="8:10" x14ac:dyDescent="0.25">
      <c r="H122" s="1">
        <v>1.2100000000000001E-8</v>
      </c>
      <c r="I122">
        <f t="shared" si="3"/>
        <v>4.7469135978411228E-105</v>
      </c>
      <c r="J122">
        <f t="shared" si="7"/>
        <v>0.85577995676322527</v>
      </c>
    </row>
    <row r="123" spans="8:10" x14ac:dyDescent="0.25">
      <c r="H123" s="1">
        <v>1.22E-8</v>
      </c>
      <c r="I123">
        <f t="shared" si="3"/>
        <v>4.5437512348332159E-105</v>
      </c>
      <c r="J123">
        <f t="shared" si="7"/>
        <v>0.85577995659169759</v>
      </c>
    </row>
    <row r="124" spans="8:10" x14ac:dyDescent="0.25">
      <c r="H124" s="1">
        <v>1.2299999999999999E-8</v>
      </c>
      <c r="I124">
        <f t="shared" si="3"/>
        <v>4.3508372996858257E-105</v>
      </c>
      <c r="J124">
        <f t="shared" si="7"/>
        <v>0.85577995642016991</v>
      </c>
    </row>
    <row r="125" spans="8:10" x14ac:dyDescent="0.25">
      <c r="H125" s="1">
        <v>1.24E-8</v>
      </c>
      <c r="I125">
        <f t="shared" si="3"/>
        <v>4.1675777045236293E-105</v>
      </c>
      <c r="J125">
        <f t="shared" si="7"/>
        <v>0.85577995624864223</v>
      </c>
    </row>
    <row r="126" spans="8:10" x14ac:dyDescent="0.25">
      <c r="H126" s="1">
        <v>1.2499999999999999E-8</v>
      </c>
      <c r="I126">
        <f t="shared" si="3"/>
        <v>3.99341719949284E-105</v>
      </c>
      <c r="J126">
        <f t="shared" si="7"/>
        <v>0.8557799560771141</v>
      </c>
    </row>
    <row r="127" spans="8:10" x14ac:dyDescent="0.25">
      <c r="H127" s="1">
        <v>1.26E-8</v>
      </c>
      <c r="I127">
        <f t="shared" si="3"/>
        <v>3.8278365506406488E-105</v>
      </c>
      <c r="J127">
        <f t="shared" si="7"/>
        <v>0.85577995590558642</v>
      </c>
    </row>
    <row r="128" spans="8:10" x14ac:dyDescent="0.25">
      <c r="H128" s="1">
        <v>1.27E-8</v>
      </c>
      <c r="I128">
        <f t="shared" si="3"/>
        <v>3.6703499431136831E-105</v>
      </c>
      <c r="J128">
        <f t="shared" si="7"/>
        <v>0.85577995573405863</v>
      </c>
    </row>
    <row r="129" spans="8:10" x14ac:dyDescent="0.25">
      <c r="H129" s="1">
        <v>1.28E-8</v>
      </c>
      <c r="I129">
        <f t="shared" si="3"/>
        <v>3.5205025900934534E-105</v>
      </c>
      <c r="J129">
        <f t="shared" si="7"/>
        <v>0.85577995556253095</v>
      </c>
    </row>
    <row r="130" spans="8:10" x14ac:dyDescent="0.25">
      <c r="H130" s="1">
        <v>1.29E-8</v>
      </c>
      <c r="I130">
        <f t="shared" ref="I130:I193" si="8">(($B$10/H130)^$B$11 + ($B$12/H130)^$B$13)*COS($B$14*H130+$B$15)</f>
        <v>3.3778685297265977E-105</v>
      </c>
      <c r="J130">
        <f t="shared" si="7"/>
        <v>0.85577995539100327</v>
      </c>
    </row>
    <row r="131" spans="8:10" x14ac:dyDescent="0.25">
      <c r="H131" s="1">
        <v>1.3000000000000001E-8</v>
      </c>
      <c r="I131">
        <f t="shared" si="8"/>
        <v>3.2420485939574567E-105</v>
      </c>
      <c r="J131">
        <f t="shared" si="7"/>
        <v>0.85577995521947514</v>
      </c>
    </row>
    <row r="132" spans="8:10" x14ac:dyDescent="0.25">
      <c r="H132" s="1">
        <v>1.31E-8</v>
      </c>
      <c r="I132">
        <f t="shared" si="8"/>
        <v>3.1126685346608429E-105</v>
      </c>
      <c r="J132">
        <f t="shared" si="7"/>
        <v>0.85577995504794746</v>
      </c>
    </row>
    <row r="133" spans="8:10" x14ac:dyDescent="0.25">
      <c r="H133" s="1">
        <v>1.3200000000000001E-8</v>
      </c>
      <c r="I133">
        <f t="shared" si="8"/>
        <v>2.9893772938120222E-105</v>
      </c>
      <c r="J133">
        <f t="shared" si="7"/>
        <v>0.85577995487641978</v>
      </c>
    </row>
    <row r="134" spans="8:10" x14ac:dyDescent="0.25">
      <c r="H134" s="1">
        <v>1.33E-8</v>
      </c>
      <c r="I134">
        <f t="shared" si="8"/>
        <v>2.8718454056393012E-105</v>
      </c>
      <c r="J134">
        <f t="shared" si="7"/>
        <v>0.85577995470489199</v>
      </c>
    </row>
    <row r="135" spans="8:10" x14ac:dyDescent="0.25">
      <c r="H135" s="1">
        <v>1.3399999999999999E-8</v>
      </c>
      <c r="I135">
        <f t="shared" si="8"/>
        <v>2.7597635197926921E-105</v>
      </c>
      <c r="J135">
        <f t="shared" si="7"/>
        <v>0.85577995453336386</v>
      </c>
    </row>
    <row r="136" spans="8:10" x14ac:dyDescent="0.25">
      <c r="H136" s="1">
        <v>1.35E-8</v>
      </c>
      <c r="I136">
        <f t="shared" si="8"/>
        <v>2.6528410355504783E-105</v>
      </c>
      <c r="J136">
        <f t="shared" si="7"/>
        <v>0.85577995436183618</v>
      </c>
    </row>
    <row r="137" spans="8:10" x14ac:dyDescent="0.25">
      <c r="H137" s="1">
        <v>1.3599999999999999E-8</v>
      </c>
      <c r="I137">
        <f t="shared" si="8"/>
        <v>2.5508048379698621E-105</v>
      </c>
      <c r="J137">
        <f t="shared" si="7"/>
        <v>0.8557799541903085</v>
      </c>
    </row>
    <row r="138" spans="8:10" x14ac:dyDescent="0.25">
      <c r="H138" s="1">
        <v>1.37E-8</v>
      </c>
      <c r="I138">
        <f t="shared" si="8"/>
        <v>2.4533981276970674E-105</v>
      </c>
      <c r="J138">
        <f>COS($B$14*H138+$B$15)</f>
        <v>0.85577995401878082</v>
      </c>
    </row>
    <row r="139" spans="8:10" x14ac:dyDescent="0.25">
      <c r="H139" s="1">
        <v>1.3799999999999999E-8</v>
      </c>
      <c r="I139">
        <f t="shared" si="8"/>
        <v>2.3603793368756216E-105</v>
      </c>
      <c r="J139">
        <f t="shared" si="7"/>
        <v>0.85577995384725303</v>
      </c>
    </row>
    <row r="140" spans="8:10" x14ac:dyDescent="0.25">
      <c r="H140" s="1">
        <v>1.39E-8</v>
      </c>
      <c r="I140">
        <f t="shared" si="8"/>
        <v>2.2715211242547745E-105</v>
      </c>
      <c r="J140">
        <f t="shared" si="7"/>
        <v>0.8557799536757249</v>
      </c>
    </row>
    <row r="141" spans="8:10" x14ac:dyDescent="0.25">
      <c r="H141" s="1">
        <v>1.4E-8</v>
      </c>
      <c r="I141">
        <f t="shared" si="8"/>
        <v>2.1866094431950543E-105</v>
      </c>
      <c r="J141">
        <f>COS($B$14*H141+$B$15)</f>
        <v>0.85577995350419722</v>
      </c>
    </row>
    <row r="142" spans="8:10" x14ac:dyDescent="0.25">
      <c r="H142" s="1">
        <v>1.4100000000000001E-8</v>
      </c>
      <c r="I142">
        <f t="shared" si="8"/>
        <v>2.1054426768106374E-105</v>
      </c>
      <c r="J142">
        <f t="shared" ref="J142:J171" si="9">COS($B$14*H142+$B$15)</f>
        <v>0.85577995333266954</v>
      </c>
    </row>
    <row r="143" spans="8:10" x14ac:dyDescent="0.25">
      <c r="H143" s="1">
        <v>1.42E-8</v>
      </c>
      <c r="I143">
        <f t="shared" si="8"/>
        <v>2.0278308349809066E-105</v>
      </c>
      <c r="J143">
        <f t="shared" si="9"/>
        <v>0.85577995316114186</v>
      </c>
    </row>
    <row r="144" spans="8:10" x14ac:dyDescent="0.25">
      <c r="H144" s="1">
        <v>1.4300000000000001E-8</v>
      </c>
      <c r="I144">
        <f t="shared" si="8"/>
        <v>1.9535948084088769E-105</v>
      </c>
      <c r="J144">
        <f t="shared" si="9"/>
        <v>0.85577995298961362</v>
      </c>
    </row>
    <row r="145" spans="8:10" x14ac:dyDescent="0.25">
      <c r="H145" s="1">
        <v>1.44E-8</v>
      </c>
      <c r="I145">
        <f t="shared" si="8"/>
        <v>1.8825656753121027E-105</v>
      </c>
      <c r="J145">
        <f t="shared" si="9"/>
        <v>0.85577995281808594</v>
      </c>
    </row>
    <row r="146" spans="8:10" x14ac:dyDescent="0.25">
      <c r="H146" s="1">
        <v>1.4500000000000001E-8</v>
      </c>
      <c r="I146">
        <f t="shared" si="8"/>
        <v>1.8145840566995666E-105</v>
      </c>
      <c r="J146">
        <f t="shared" si="9"/>
        <v>0.85577995264655826</v>
      </c>
    </row>
    <row r="147" spans="8:10" x14ac:dyDescent="0.25">
      <c r="H147" s="1">
        <v>1.46E-8</v>
      </c>
      <c r="I147">
        <f t="shared" si="8"/>
        <v>1.7494995165249652E-105</v>
      </c>
      <c r="J147">
        <f t="shared" si="9"/>
        <v>0.85577995247503058</v>
      </c>
    </row>
    <row r="148" spans="8:10" x14ac:dyDescent="0.25">
      <c r="H148" s="1">
        <v>1.4699999999999999E-8</v>
      </c>
      <c r="I148">
        <f t="shared" si="8"/>
        <v>1.6871700033129534E-105</v>
      </c>
      <c r="J148">
        <f t="shared" si="9"/>
        <v>0.8557799523035029</v>
      </c>
    </row>
    <row r="149" spans="8:10" x14ac:dyDescent="0.25">
      <c r="H149" s="1">
        <v>1.48E-8</v>
      </c>
      <c r="I149">
        <f t="shared" si="8"/>
        <v>1.6274613301342724E-105</v>
      </c>
      <c r="J149">
        <f t="shared" si="9"/>
        <v>0.85577995213197466</v>
      </c>
    </row>
    <row r="150" spans="8:10" x14ac:dyDescent="0.25">
      <c r="H150" s="1">
        <v>1.4899999999999999E-8</v>
      </c>
      <c r="I150">
        <f t="shared" si="8"/>
        <v>1.5702466900590391E-105</v>
      </c>
      <c r="J150">
        <f t="shared" si="9"/>
        <v>0.85577995196044698</v>
      </c>
    </row>
    <row r="151" spans="8:10" x14ac:dyDescent="0.25">
      <c r="H151" s="1">
        <v>1.4999999999999999E-8</v>
      </c>
      <c r="I151">
        <f t="shared" si="8"/>
        <v>1.515406204451576E-105</v>
      </c>
      <c r="J151">
        <f t="shared" si="9"/>
        <v>0.8557799517889193</v>
      </c>
    </row>
    <row r="152" spans="8:10" x14ac:dyDescent="0.25">
      <c r="H152" s="1">
        <v>1.51E-8</v>
      </c>
      <c r="I152">
        <f t="shared" si="8"/>
        <v>1.4628265016797725E-105</v>
      </c>
      <c r="J152">
        <f t="shared" si="9"/>
        <v>0.85577995161739162</v>
      </c>
    </row>
    <row r="153" spans="8:10" x14ac:dyDescent="0.25">
      <c r="H153" s="1">
        <v>1.52E-8</v>
      </c>
      <c r="I153">
        <f t="shared" si="8"/>
        <v>1.4124003240083423E-105</v>
      </c>
      <c r="J153">
        <f t="shared" si="9"/>
        <v>0.8557799514458635</v>
      </c>
    </row>
    <row r="154" spans="8:10" x14ac:dyDescent="0.25">
      <c r="H154" s="1">
        <v>1.5300000000000001E-8</v>
      </c>
      <c r="I154">
        <f t="shared" si="8"/>
        <v>1.3640261606205534E-105</v>
      </c>
      <c r="J154">
        <f t="shared" si="9"/>
        <v>0.8557799512743357</v>
      </c>
    </row>
    <row r="155" spans="8:10" x14ac:dyDescent="0.25">
      <c r="H155" s="1">
        <v>1.5399999999999999E-8</v>
      </c>
      <c r="I155">
        <f t="shared" si="8"/>
        <v>1.3176079048750783E-105</v>
      </c>
      <c r="J155">
        <f t="shared" si="9"/>
        <v>0.85577995110280802</v>
      </c>
    </row>
    <row r="156" spans="8:10" x14ac:dyDescent="0.25">
      <c r="H156" s="1">
        <v>1.55E-8</v>
      </c>
      <c r="I156">
        <f t="shared" si="8"/>
        <v>1.2730545340547545E-105</v>
      </c>
      <c r="J156">
        <f t="shared" si="9"/>
        <v>0.85577995093128034</v>
      </c>
    </row>
    <row r="157" spans="8:10" x14ac:dyDescent="0.25">
      <c r="H157" s="1">
        <v>1.5600000000000001E-8</v>
      </c>
      <c r="I157">
        <f t="shared" si="8"/>
        <v>1.230279809997275E-105</v>
      </c>
      <c r="J157">
        <f t="shared" si="9"/>
        <v>0.85577995075975266</v>
      </c>
    </row>
    <row r="158" spans="8:10" x14ac:dyDescent="0.25">
      <c r="H158" s="1">
        <v>1.5700000000000002E-8</v>
      </c>
      <c r="I158">
        <f t="shared" si="8"/>
        <v>1.1892019991241224E-105</v>
      </c>
      <c r="J158">
        <f t="shared" si="9"/>
        <v>0.85577995058822454</v>
      </c>
    </row>
    <row r="159" spans="8:10" x14ac:dyDescent="0.25">
      <c r="H159" s="1">
        <v>1.5799999999999999E-8</v>
      </c>
      <c r="I159">
        <f t="shared" si="8"/>
        <v>1.1497436104976286E-105</v>
      </c>
      <c r="J159">
        <f t="shared" si="9"/>
        <v>0.85577995041669674</v>
      </c>
    </row>
    <row r="160" spans="8:10" x14ac:dyDescent="0.25">
      <c r="H160" s="1">
        <v>1.59E-8</v>
      </c>
      <c r="I160">
        <f t="shared" si="8"/>
        <v>1.1118311506401288E-105</v>
      </c>
      <c r="J160">
        <f t="shared" si="9"/>
        <v>0.85577995024516906</v>
      </c>
    </row>
    <row r="161" spans="8:10" x14ac:dyDescent="0.25">
      <c r="H161" s="1">
        <v>1.6000000000000001E-8</v>
      </c>
      <c r="I161">
        <f t="shared" si="8"/>
        <v>1.0753948939469048E-105</v>
      </c>
      <c r="J161">
        <f t="shared" si="9"/>
        <v>0.85577995007364138</v>
      </c>
    </row>
    <row r="162" spans="8:10" x14ac:dyDescent="0.25">
      <c r="H162" s="1">
        <v>1.6099999999999999E-8</v>
      </c>
      <c r="I162">
        <f t="shared" si="8"/>
        <v>1.0403686676102589E-105</v>
      </c>
      <c r="J162">
        <f t="shared" si="9"/>
        <v>0.85577994990211326</v>
      </c>
    </row>
    <row r="163" spans="8:10" x14ac:dyDescent="0.25">
      <c r="H163" s="1">
        <v>1.6199999999999999E-8</v>
      </c>
      <c r="I163">
        <f t="shared" si="8"/>
        <v>1.0066896500560836E-105</v>
      </c>
      <c r="J163">
        <f t="shared" si="9"/>
        <v>0.85577994973058547</v>
      </c>
    </row>
    <row r="164" spans="8:10" x14ac:dyDescent="0.25">
      <c r="H164" s="1">
        <v>1.63E-8</v>
      </c>
      <c r="I164">
        <f t="shared" si="8"/>
        <v>9.7429818196635601E-106</v>
      </c>
      <c r="J164">
        <f t="shared" si="9"/>
        <v>0.85577994955905778</v>
      </c>
    </row>
    <row r="165" spans="8:10" x14ac:dyDescent="0.25">
      <c r="H165" s="1">
        <v>1.6400000000000001E-8</v>
      </c>
      <c r="I165">
        <f t="shared" si="8"/>
        <v>9.4313758903110392E-106</v>
      </c>
      <c r="J165">
        <f t="shared" si="9"/>
        <v>0.8557799493875301</v>
      </c>
    </row>
    <row r="166" spans="8:10" x14ac:dyDescent="0.25">
      <c r="H166" s="1">
        <v>1.6499999999999999E-8</v>
      </c>
      <c r="I166">
        <f t="shared" si="8"/>
        <v>9.1315401563632355E-106</v>
      </c>
      <c r="J166">
        <f t="shared" si="9"/>
        <v>0.85577994921600242</v>
      </c>
    </row>
    <row r="167" spans="8:10" x14ac:dyDescent="0.25">
      <c r="H167" s="1">
        <v>1.66E-8</v>
      </c>
      <c r="I167">
        <f t="shared" si="8"/>
        <v>8.8429626875135477E-106</v>
      </c>
      <c r="J167">
        <f t="shared" si="9"/>
        <v>0.8557799490444743</v>
      </c>
    </row>
    <row r="168" spans="8:10" x14ac:dyDescent="0.25">
      <c r="H168" s="1">
        <v>1.6700000000000001E-8</v>
      </c>
      <c r="I168">
        <f t="shared" si="8"/>
        <v>8.5651567133415813E-106</v>
      </c>
      <c r="J168">
        <f t="shared" si="9"/>
        <v>0.85577994887294651</v>
      </c>
    </row>
    <row r="169" spans="8:10" x14ac:dyDescent="0.25">
      <c r="H169" s="1">
        <v>1.6800000000000002E-8</v>
      </c>
      <c r="I169">
        <f t="shared" si="8"/>
        <v>8.2976592462178392E-106</v>
      </c>
      <c r="J169">
        <f t="shared" si="9"/>
        <v>0.85577994870141882</v>
      </c>
    </row>
    <row r="170" spans="8:10" x14ac:dyDescent="0.25">
      <c r="H170" s="1">
        <v>1.6899999999999999E-8</v>
      </c>
      <c r="I170">
        <f t="shared" si="8"/>
        <v>8.040029787182145E-106</v>
      </c>
      <c r="J170">
        <f t="shared" si="9"/>
        <v>0.85577994852989114</v>
      </c>
    </row>
    <row r="171" spans="8:10" x14ac:dyDescent="0.25">
      <c r="H171" s="1">
        <v>1.7E-8</v>
      </c>
      <c r="I171">
        <f t="shared" si="8"/>
        <v>7.7918491093494686E-106</v>
      </c>
      <c r="J171">
        <f t="shared" si="9"/>
        <v>0.85577994835836302</v>
      </c>
    </row>
    <row r="172" spans="8:10" x14ac:dyDescent="0.25">
      <c r="H172" s="1">
        <v>1.7100000000000001E-8</v>
      </c>
      <c r="I172">
        <f t="shared" si="8"/>
        <v>7.5527181137749535E-106</v>
      </c>
      <c r="J172">
        <f>COS($B$14*H172+$B$15)</f>
        <v>0.85577994818683534</v>
      </c>
    </row>
    <row r="173" spans="8:10" x14ac:dyDescent="0.25">
      <c r="H173" s="1">
        <v>1.7199999999999999E-8</v>
      </c>
      <c r="I173">
        <f t="shared" si="8"/>
        <v>7.3222567530699029E-106</v>
      </c>
      <c r="J173">
        <f t="shared" ref="J173:J198" si="10">COS($B$14*H173+$B$15)</f>
        <v>0.85577994801530755</v>
      </c>
    </row>
    <row r="174" spans="8:10" x14ac:dyDescent="0.25">
      <c r="H174" s="1">
        <v>1.7299999999999999E-8</v>
      </c>
      <c r="I174">
        <f t="shared" si="8"/>
        <v>7.1001030183967648E-106</v>
      </c>
      <c r="J174">
        <f t="shared" si="10"/>
        <v>0.85577994784377986</v>
      </c>
    </row>
    <row r="175" spans="8:10" x14ac:dyDescent="0.25">
      <c r="H175" s="1">
        <v>1.74E-8</v>
      </c>
      <c r="I175">
        <f t="shared" si="8"/>
        <v>6.8859119857702149E-106</v>
      </c>
      <c r="J175">
        <f t="shared" si="10"/>
        <v>0.85577994767225218</v>
      </c>
    </row>
    <row r="176" spans="8:10" x14ac:dyDescent="0.25">
      <c r="H176" s="1">
        <v>1.7500000000000001E-8</v>
      </c>
      <c r="I176">
        <f t="shared" si="8"/>
        <v>6.679354917877255E-106</v>
      </c>
      <c r="J176">
        <f t="shared" si="10"/>
        <v>0.85577994750072406</v>
      </c>
    </row>
    <row r="177" spans="8:10" x14ac:dyDescent="0.25">
      <c r="H177" s="1">
        <v>1.7599999999999999E-8</v>
      </c>
      <c r="I177">
        <f t="shared" si="8"/>
        <v>6.4801184178929254E-106</v>
      </c>
      <c r="J177">
        <f t="shared" si="10"/>
        <v>0.85577994732919627</v>
      </c>
    </row>
    <row r="178" spans="8:10" x14ac:dyDescent="0.25">
      <c r="H178" s="1">
        <v>1.77E-8</v>
      </c>
      <c r="I178">
        <f t="shared" si="8"/>
        <v>6.2879036320044216E-106</v>
      </c>
      <c r="J178">
        <f t="shared" si="10"/>
        <v>0.85577994715766859</v>
      </c>
    </row>
    <row r="179" spans="8:10" x14ac:dyDescent="0.25">
      <c r="H179" s="1">
        <v>1.7800000000000001E-8</v>
      </c>
      <c r="I179">
        <f t="shared" si="8"/>
        <v>6.1024254975904473E-106</v>
      </c>
      <c r="J179">
        <f t="shared" si="10"/>
        <v>0.8557799469861409</v>
      </c>
    </row>
    <row r="180" spans="8:10" x14ac:dyDescent="0.25">
      <c r="H180" s="1">
        <v>1.7900000000000001E-8</v>
      </c>
      <c r="I180">
        <f t="shared" si="8"/>
        <v>5.9234120341989022E-106</v>
      </c>
      <c r="J180">
        <f t="shared" si="10"/>
        <v>0.85577994681461322</v>
      </c>
    </row>
    <row r="181" spans="8:10" x14ac:dyDescent="0.25">
      <c r="H181" s="1">
        <v>1.7999999999999999E-8</v>
      </c>
      <c r="I181">
        <f t="shared" si="8"/>
        <v>5.7506036746687381E-106</v>
      </c>
      <c r="J181">
        <f t="shared" si="10"/>
        <v>0.8557799466430851</v>
      </c>
    </row>
    <row r="182" spans="8:10" x14ac:dyDescent="0.25">
      <c r="H182" s="1">
        <v>1.81E-8</v>
      </c>
      <c r="I182">
        <f t="shared" si="8"/>
        <v>5.5837526339164625E-106</v>
      </c>
      <c r="J182">
        <f t="shared" si="10"/>
        <v>0.85577994647155731</v>
      </c>
    </row>
    <row r="183" spans="8:10" x14ac:dyDescent="0.25">
      <c r="H183" s="1">
        <v>1.8200000000000001E-8</v>
      </c>
      <c r="I183">
        <f t="shared" si="8"/>
        <v>5.4226223130696649E-106</v>
      </c>
      <c r="J183">
        <f t="shared" si="10"/>
        <v>0.85577994630002963</v>
      </c>
    </row>
    <row r="184" spans="8:10" x14ac:dyDescent="0.25">
      <c r="H184" s="1">
        <v>1.8299999999999998E-8</v>
      </c>
      <c r="I184">
        <f t="shared" si="8"/>
        <v>5.2669867367937082E-106</v>
      </c>
      <c r="J184">
        <f t="shared" si="10"/>
        <v>0.85577994612850194</v>
      </c>
    </row>
    <row r="185" spans="8:10" x14ac:dyDescent="0.25">
      <c r="H185" s="1">
        <v>1.8399999999999999E-8</v>
      </c>
      <c r="I185">
        <f t="shared" si="8"/>
        <v>5.1166300217879005E-106</v>
      </c>
      <c r="J185">
        <f t="shared" si="10"/>
        <v>0.85577994595697382</v>
      </c>
    </row>
    <row r="186" spans="8:10" x14ac:dyDescent="0.25">
      <c r="H186" s="1">
        <v>1.85E-8</v>
      </c>
      <c r="I186">
        <f t="shared" si="8"/>
        <v>4.9713458745728683E-106</v>
      </c>
      <c r="J186">
        <f t="shared" si="10"/>
        <v>0.85577994578544603</v>
      </c>
    </row>
    <row r="187" spans="8:10" x14ac:dyDescent="0.25">
      <c r="H187" s="1">
        <v>1.8600000000000001E-8</v>
      </c>
      <c r="I187">
        <f t="shared" si="8"/>
        <v>4.8309371168049446E-106</v>
      </c>
      <c r="J187">
        <f t="shared" si="10"/>
        <v>0.85577994561391835</v>
      </c>
    </row>
    <row r="188" spans="8:10" x14ac:dyDescent="0.25">
      <c r="H188" s="1">
        <v>1.8699999999999999E-8</v>
      </c>
      <c r="I188">
        <f t="shared" si="8"/>
        <v>4.6952152364703454E-106</v>
      </c>
      <c r="J188">
        <f t="shared" si="10"/>
        <v>0.85577994544239067</v>
      </c>
    </row>
    <row r="189" spans="8:10" x14ac:dyDescent="0.25">
      <c r="H189" s="1">
        <v>1.88E-8</v>
      </c>
      <c r="I189">
        <f t="shared" si="8"/>
        <v>4.5639999634224987E-106</v>
      </c>
      <c r="J189">
        <f t="shared" si="10"/>
        <v>0.85577994527086299</v>
      </c>
    </row>
    <row r="190" spans="8:10" x14ac:dyDescent="0.25">
      <c r="H190" s="1">
        <v>1.89E-8</v>
      </c>
      <c r="I190">
        <f t="shared" si="8"/>
        <v>4.4371188678194697E-106</v>
      </c>
      <c r="J190">
        <f t="shared" si="10"/>
        <v>0.85577994509933475</v>
      </c>
    </row>
    <row r="191" spans="8:10" x14ac:dyDescent="0.25">
      <c r="H191" s="1">
        <v>1.9000000000000001E-8</v>
      </c>
      <c r="I191">
        <f t="shared" si="8"/>
        <v>4.3144069801141098E-106</v>
      </c>
      <c r="J191">
        <f t="shared" si="10"/>
        <v>0.85577994492780707</v>
      </c>
    </row>
    <row r="192" spans="8:10" x14ac:dyDescent="0.25">
      <c r="H192" s="1">
        <v>1.9099999999999999E-8</v>
      </c>
      <c r="I192">
        <f t="shared" si="8"/>
        <v>4.1957064313337513E-106</v>
      </c>
      <c r="J192">
        <f t="shared" si="10"/>
        <v>0.85577994475627939</v>
      </c>
    </row>
    <row r="193" spans="8:10" x14ac:dyDescent="0.25">
      <c r="H193" s="1">
        <v>1.92E-8</v>
      </c>
      <c r="I193">
        <f t="shared" si="8"/>
        <v>4.0808661124690956E-106</v>
      </c>
      <c r="J193">
        <f t="shared" si="10"/>
        <v>0.85577994458475171</v>
      </c>
    </row>
    <row r="194" spans="8:10" x14ac:dyDescent="0.25">
      <c r="H194" s="1">
        <v>1.9300000000000001E-8</v>
      </c>
      <c r="I194">
        <f t="shared" ref="I194:I257" si="11">(($B$10/H194)^$B$11 + ($B$12/H194)^$B$13)*COS($B$14*H194+$B$15)</f>
        <v>3.9697413518626741E-106</v>
      </c>
      <c r="J194">
        <f t="shared" si="10"/>
        <v>0.85577994441322347</v>
      </c>
    </row>
    <row r="195" spans="8:10" x14ac:dyDescent="0.25">
      <c r="H195" s="1">
        <v>1.9399999999999998E-8</v>
      </c>
      <c r="I195">
        <f t="shared" si="11"/>
        <v>3.8621936095589752E-106</v>
      </c>
      <c r="J195">
        <f t="shared" si="10"/>
        <v>0.85577994424169579</v>
      </c>
    </row>
    <row r="196" spans="8:10" x14ac:dyDescent="0.25">
      <c r="H196" s="1">
        <v>1.9499999999999999E-8</v>
      </c>
      <c r="I196">
        <f t="shared" si="11"/>
        <v>3.7580901876446026E-106</v>
      </c>
      <c r="J196">
        <f t="shared" si="10"/>
        <v>0.85577994407016811</v>
      </c>
    </row>
    <row r="197" spans="8:10" x14ac:dyDescent="0.25">
      <c r="H197" s="1">
        <v>1.96E-8</v>
      </c>
      <c r="I197">
        <f t="shared" si="11"/>
        <v>3.6573039556629171E-106</v>
      </c>
      <c r="J197">
        <f t="shared" si="10"/>
        <v>0.85577994389864043</v>
      </c>
    </row>
    <row r="198" spans="8:10" x14ac:dyDescent="0.25">
      <c r="H198" s="1">
        <v>1.9700000000000001E-8</v>
      </c>
      <c r="I198">
        <f t="shared" si="11"/>
        <v>3.5597130902496504E-106</v>
      </c>
      <c r="J198">
        <f t="shared" si="10"/>
        <v>0.85577994372711275</v>
      </c>
    </row>
    <row r="199" spans="8:10" x14ac:dyDescent="0.25">
      <c r="H199" s="1">
        <v>1.9799999999999999E-8</v>
      </c>
      <c r="I199">
        <f t="shared" si="11"/>
        <v>3.4652008281830585E-106</v>
      </c>
      <c r="J199">
        <f>COS($B$14*H199+$B$15)</f>
        <v>0.85577994355558451</v>
      </c>
    </row>
    <row r="200" spans="8:10" x14ac:dyDescent="0.25">
      <c r="H200" s="1">
        <v>1.99E-8</v>
      </c>
      <c r="I200">
        <f t="shared" si="11"/>
        <v>3.3736552320966526E-106</v>
      </c>
      <c r="J200">
        <f t="shared" ref="J200:J234" si="12">COS($B$14*H200+$B$15)</f>
        <v>0.85577994338405683</v>
      </c>
    </row>
    <row r="201" spans="8:10" x14ac:dyDescent="0.25">
      <c r="H201" s="1">
        <v>2E-8</v>
      </c>
      <c r="I201">
        <f t="shared" si="11"/>
        <v>3.2849689681436386E-106</v>
      </c>
      <c r="J201">
        <f t="shared" si="12"/>
        <v>0.85577994321252915</v>
      </c>
    </row>
    <row r="202" spans="8:10" x14ac:dyDescent="0.25">
      <c r="H202" s="1">
        <v>2.0100000000000001E-8</v>
      </c>
      <c r="I202">
        <f t="shared" si="11"/>
        <v>3.1990390949492523E-106</v>
      </c>
      <c r="J202">
        <f t="shared" si="12"/>
        <v>0.85577994304100147</v>
      </c>
    </row>
    <row r="203" spans="8:10" x14ac:dyDescent="0.25">
      <c r="H203" s="1">
        <v>2.0199999999999999E-8</v>
      </c>
      <c r="I203">
        <f t="shared" si="11"/>
        <v>3.1157668632236757E-106</v>
      </c>
      <c r="J203">
        <f t="shared" si="12"/>
        <v>0.85577994286947323</v>
      </c>
    </row>
    <row r="204" spans="8:10" x14ac:dyDescent="0.25">
      <c r="H204" s="1">
        <v>2.03E-8</v>
      </c>
      <c r="I204">
        <f t="shared" si="11"/>
        <v>3.0350575254503788E-106</v>
      </c>
      <c r="J204">
        <f t="shared" si="12"/>
        <v>0.85577994269794555</v>
      </c>
    </row>
    <row r="205" spans="8:10" x14ac:dyDescent="0.25">
      <c r="H205" s="1">
        <v>2.0400000000000001E-8</v>
      </c>
      <c r="I205">
        <f t="shared" si="11"/>
        <v>2.9568201550936565E-106</v>
      </c>
      <c r="J205">
        <f t="shared" si="12"/>
        <v>0.85577994252641787</v>
      </c>
    </row>
    <row r="206" spans="8:10" x14ac:dyDescent="0.25">
      <c r="H206" s="1">
        <v>2.0500000000000002E-8</v>
      </c>
      <c r="I206">
        <f t="shared" si="11"/>
        <v>2.8809674748084282E-106</v>
      </c>
      <c r="J206">
        <f t="shared" si="12"/>
        <v>0.85577994235489019</v>
      </c>
    </row>
    <row r="207" spans="8:10" x14ac:dyDescent="0.25">
      <c r="H207" s="1">
        <v>2.0599999999999999E-8</v>
      </c>
      <c r="I207">
        <f t="shared" si="11"/>
        <v>2.8074156931605905E-106</v>
      </c>
      <c r="J207">
        <f t="shared" si="12"/>
        <v>0.8557799421833624</v>
      </c>
    </row>
    <row r="208" spans="8:10" x14ac:dyDescent="0.25">
      <c r="H208" s="1">
        <v>2.07E-8</v>
      </c>
      <c r="I208">
        <f t="shared" si="11"/>
        <v>2.736084349399379E-106</v>
      </c>
      <c r="J208">
        <f t="shared" si="12"/>
        <v>0.85577994201183427</v>
      </c>
    </row>
    <row r="209" spans="8:10" x14ac:dyDescent="0.25">
      <c r="H209" s="1">
        <v>2.0800000000000001E-8</v>
      </c>
      <c r="I209">
        <f t="shared" si="11"/>
        <v>2.6668961658483633E-106</v>
      </c>
      <c r="J209">
        <f t="shared" si="12"/>
        <v>0.85577994184030659</v>
      </c>
    </row>
    <row r="210" spans="8:10" x14ac:dyDescent="0.25">
      <c r="H210" s="1">
        <v>2.0899999999999999E-8</v>
      </c>
      <c r="I210">
        <f t="shared" si="11"/>
        <v>2.5997769075043091E-106</v>
      </c>
      <c r="J210">
        <f t="shared" si="12"/>
        <v>0.85577994166877891</v>
      </c>
    </row>
    <row r="211" spans="8:10" x14ac:dyDescent="0.25">
      <c r="H211" s="1">
        <v>2.0999999999999999E-8</v>
      </c>
      <c r="I211">
        <f t="shared" si="11"/>
        <v>2.5346552484632092E-106</v>
      </c>
      <c r="J211">
        <f t="shared" si="12"/>
        <v>0.85577994149725112</v>
      </c>
    </row>
    <row r="212" spans="8:10" x14ac:dyDescent="0.25">
      <c r="H212" s="1">
        <v>2.11E-8</v>
      </c>
      <c r="I212">
        <f t="shared" si="11"/>
        <v>2.471462644807874E-106</v>
      </c>
      <c r="J212">
        <f t="shared" si="12"/>
        <v>0.85577994132572299</v>
      </c>
    </row>
    <row r="213" spans="8:10" x14ac:dyDescent="0.25">
      <c r="H213" s="1">
        <v>2.1200000000000001E-8</v>
      </c>
      <c r="I213">
        <f t="shared" si="11"/>
        <v>2.4101332136184421E-106</v>
      </c>
      <c r="J213">
        <f t="shared" si="12"/>
        <v>0.85577994115419531</v>
      </c>
    </row>
    <row r="214" spans="8:10" x14ac:dyDescent="0.25">
      <c r="H214" s="1">
        <v>2.1299999999999999E-8</v>
      </c>
      <c r="I214">
        <f t="shared" si="11"/>
        <v>2.3506036177815224E-106</v>
      </c>
      <c r="J214">
        <f t="shared" si="12"/>
        <v>0.85577994098266763</v>
      </c>
    </row>
    <row r="215" spans="8:10" x14ac:dyDescent="0.25">
      <c r="H215" s="1">
        <v>2.14E-8</v>
      </c>
      <c r="I215">
        <f t="shared" si="11"/>
        <v>2.2928129562963295E-106</v>
      </c>
      <c r="J215">
        <f t="shared" si="12"/>
        <v>0.85577994081113984</v>
      </c>
    </row>
    <row r="216" spans="8:10" x14ac:dyDescent="0.25">
      <c r="H216" s="1">
        <v>2.1500000000000001E-8</v>
      </c>
      <c r="I216">
        <f t="shared" si="11"/>
        <v>2.2367026597896155E-106</v>
      </c>
      <c r="J216">
        <f t="shared" si="12"/>
        <v>0.85577994063961216</v>
      </c>
    </row>
    <row r="217" spans="8:10" x14ac:dyDescent="0.25">
      <c r="H217" s="1">
        <v>2.1600000000000002E-8</v>
      </c>
      <c r="I217">
        <f t="shared" si="11"/>
        <v>2.1822163909717383E-106</v>
      </c>
      <c r="J217">
        <f t="shared" si="12"/>
        <v>0.85577994046808403</v>
      </c>
    </row>
    <row r="218" spans="8:10" x14ac:dyDescent="0.25">
      <c r="H218" s="1">
        <v>2.1699999999999999E-8</v>
      </c>
      <c r="I218">
        <f t="shared" si="11"/>
        <v>2.1292999497755264E-106</v>
      </c>
      <c r="J218">
        <f t="shared" si="12"/>
        <v>0.85577994029655635</v>
      </c>
    </row>
    <row r="219" spans="8:10" x14ac:dyDescent="0.25">
      <c r="H219" s="1">
        <v>2.18E-8</v>
      </c>
      <c r="I219">
        <f t="shared" si="11"/>
        <v>2.0779011829408822E-106</v>
      </c>
      <c r="J219">
        <f t="shared" si="12"/>
        <v>0.85577994012502856</v>
      </c>
    </row>
    <row r="220" spans="8:10" x14ac:dyDescent="0.25">
      <c r="H220" s="1">
        <v>2.1900000000000001E-8</v>
      </c>
      <c r="I220">
        <f t="shared" si="11"/>
        <v>2.027969897814933E-106</v>
      </c>
      <c r="J220">
        <f t="shared" si="12"/>
        <v>0.85577993995350088</v>
      </c>
    </row>
    <row r="221" spans="8:10" x14ac:dyDescent="0.25">
      <c r="H221" s="1">
        <v>2.1999999999999998E-8</v>
      </c>
      <c r="I221">
        <f t="shared" si="11"/>
        <v>1.9794577801537643E-106</v>
      </c>
      <c r="J221">
        <f t="shared" si="12"/>
        <v>0.85577993978197275</v>
      </c>
    </row>
    <row r="222" spans="8:10" x14ac:dyDescent="0.25">
      <c r="H222" s="1">
        <v>2.2099999999999999E-8</v>
      </c>
      <c r="I222">
        <f t="shared" si="11"/>
        <v>1.9323183157241706E-106</v>
      </c>
      <c r="J222">
        <f t="shared" si="12"/>
        <v>0.85577993961044496</v>
      </c>
    </row>
    <row r="223" spans="8:10" x14ac:dyDescent="0.25">
      <c r="H223" s="1">
        <v>2.22E-8</v>
      </c>
      <c r="I223">
        <f t="shared" si="11"/>
        <v>1.8865067155115403E-106</v>
      </c>
      <c r="J223">
        <f t="shared" si="12"/>
        <v>0.85577993943891728</v>
      </c>
    </row>
    <row r="224" spans="8:10" x14ac:dyDescent="0.25">
      <c r="H224" s="1">
        <v>2.2300000000000001E-8</v>
      </c>
      <c r="I224">
        <f t="shared" si="11"/>
        <v>1.8419798443545734E-106</v>
      </c>
      <c r="J224">
        <f t="shared" si="12"/>
        <v>0.8557799392673896</v>
      </c>
    </row>
    <row r="225" spans="8:10" x14ac:dyDescent="0.25">
      <c r="H225" s="1">
        <v>2.2399999999999999E-8</v>
      </c>
      <c r="I225">
        <f t="shared" si="11"/>
        <v>1.798696152833827E-106</v>
      </c>
      <c r="J225">
        <f t="shared" si="12"/>
        <v>0.85577993909586192</v>
      </c>
    </row>
    <row r="226" spans="8:10" x14ac:dyDescent="0.25">
      <c r="H226" s="1">
        <v>2.25E-8</v>
      </c>
      <c r="I226">
        <f t="shared" si="11"/>
        <v>1.7566156122535707E-106</v>
      </c>
      <c r="J226">
        <f t="shared" si="12"/>
        <v>0.85577993892433368</v>
      </c>
    </row>
    <row r="227" spans="8:10" x14ac:dyDescent="0.25">
      <c r="H227" s="1">
        <v>2.26000000000001E-8</v>
      </c>
      <c r="I227">
        <f t="shared" si="11"/>
        <v>1.7156996525617288E-106</v>
      </c>
      <c r="J227">
        <f t="shared" si="12"/>
        <v>0.855779938752806</v>
      </c>
    </row>
    <row r="228" spans="8:10" x14ac:dyDescent="0.25">
      <c r="H228" s="1">
        <v>2.2700000000000101E-8</v>
      </c>
      <c r="I228">
        <f t="shared" si="11"/>
        <v>1.6759111030651817E-106</v>
      </c>
      <c r="J228">
        <f t="shared" si="12"/>
        <v>0.85577993858127832</v>
      </c>
    </row>
    <row r="229" spans="8:10" x14ac:dyDescent="0.25">
      <c r="H229" s="1">
        <v>2.2799999999999999E-8</v>
      </c>
      <c r="I229">
        <f t="shared" si="11"/>
        <v>1.6372141358004126E-106</v>
      </c>
      <c r="J229">
        <f t="shared" si="12"/>
        <v>0.85577993840975064</v>
      </c>
    </row>
    <row r="230" spans="8:10" x14ac:dyDescent="0.25">
      <c r="H230" s="1">
        <v>2.29E-8</v>
      </c>
      <c r="I230">
        <f t="shared" si="11"/>
        <v>1.5995742114316938E-106</v>
      </c>
      <c r="J230">
        <f t="shared" si="12"/>
        <v>0.8557799382382224</v>
      </c>
    </row>
    <row r="231" spans="8:10" x14ac:dyDescent="0.25">
      <c r="H231" s="1">
        <v>2.3000000000000001E-8</v>
      </c>
      <c r="I231">
        <f t="shared" si="11"/>
        <v>1.5629580275525089E-106</v>
      </c>
      <c r="J231">
        <f t="shared" si="12"/>
        <v>0.85577993806669472</v>
      </c>
    </row>
    <row r="232" spans="8:10" x14ac:dyDescent="0.25">
      <c r="H232" s="1">
        <v>2.3100000000000101E-8</v>
      </c>
      <c r="I232">
        <f t="shared" si="11"/>
        <v>1.5273334692739706E-106</v>
      </c>
      <c r="J232">
        <f t="shared" si="12"/>
        <v>0.85577993789516704</v>
      </c>
    </row>
    <row r="233" spans="8:10" x14ac:dyDescent="0.25">
      <c r="H233" s="1">
        <v>2.3200000000000099E-8</v>
      </c>
      <c r="I233">
        <f t="shared" si="11"/>
        <v>1.4926695619897512E-106</v>
      </c>
      <c r="J233">
        <f>COS($B$14*H233+$B$15)</f>
        <v>0.85577993772363936</v>
      </c>
    </row>
    <row r="234" spans="8:10" x14ac:dyDescent="0.25">
      <c r="H234" s="1">
        <v>2.3300000000000099E-8</v>
      </c>
      <c r="I234">
        <f t="shared" si="11"/>
        <v>1.4589364262120798E-106</v>
      </c>
      <c r="J234">
        <f t="shared" si="12"/>
        <v>0.85577993755211157</v>
      </c>
    </row>
    <row r="235" spans="8:10" x14ac:dyDescent="0.25">
      <c r="H235" s="1">
        <v>2.34000000000001E-8</v>
      </c>
      <c r="I235">
        <f t="shared" si="11"/>
        <v>1.4261052343811169E-106</v>
      </c>
    </row>
    <row r="236" spans="8:10" x14ac:dyDescent="0.25">
      <c r="H236" s="1">
        <v>2.3500000000000101E-8</v>
      </c>
      <c r="I236">
        <f t="shared" si="11"/>
        <v>1.394148169551993E-106</v>
      </c>
    </row>
    <row r="237" spans="8:10" x14ac:dyDescent="0.25">
      <c r="H237" s="1">
        <v>2.3600000000000099E-8</v>
      </c>
      <c r="I237">
        <f t="shared" si="11"/>
        <v>1.3630383858714119E-106</v>
      </c>
    </row>
    <row r="238" spans="8:10" x14ac:dyDescent="0.25">
      <c r="H238" s="1">
        <v>2.37000000000001E-8</v>
      </c>
      <c r="I238">
        <f t="shared" si="11"/>
        <v>1.3327499707581981E-106</v>
      </c>
    </row>
    <row r="239" spans="8:10" x14ac:dyDescent="0.25">
      <c r="H239" s="1">
        <v>2.3800000000000101E-8</v>
      </c>
      <c r="I239">
        <f t="shared" si="11"/>
        <v>1.3032579087086538E-106</v>
      </c>
    </row>
    <row r="240" spans="8:10" x14ac:dyDescent="0.25">
      <c r="H240" s="1">
        <v>2.3900000000000102E-8</v>
      </c>
      <c r="I240">
        <f t="shared" si="11"/>
        <v>1.2745380466496976E-106</v>
      </c>
    </row>
    <row r="241" spans="8:9" x14ac:dyDescent="0.25">
      <c r="H241" s="1">
        <v>2.4000000000000099E-8</v>
      </c>
      <c r="I241">
        <f t="shared" si="11"/>
        <v>1.2465670607672392E-106</v>
      </c>
    </row>
    <row r="242" spans="8:9" x14ac:dyDescent="0.25">
      <c r="H242" s="1">
        <v>2.41000000000001E-8</v>
      </c>
      <c r="I242">
        <f t="shared" si="11"/>
        <v>1.2193224247421853E-106</v>
      </c>
    </row>
    <row r="243" spans="8:9" x14ac:dyDescent="0.25">
      <c r="H243" s="1">
        <v>2.4200000000000101E-8</v>
      </c>
      <c r="I243">
        <f t="shared" si="11"/>
        <v>1.1927823793278293E-106</v>
      </c>
    </row>
    <row r="244" spans="8:9" x14ac:dyDescent="0.25">
      <c r="H244" s="1">
        <v>2.4300000000000098E-8</v>
      </c>
      <c r="I244">
        <f t="shared" si="11"/>
        <v>1.16692590320753E-106</v>
      </c>
    </row>
    <row r="245" spans="8:9" x14ac:dyDescent="0.25">
      <c r="H245" s="1">
        <v>2.4400000000000099E-8</v>
      </c>
      <c r="I245">
        <f t="shared" si="11"/>
        <v>1.141732685072788E-106</v>
      </c>
    </row>
    <row r="246" spans="8:9" x14ac:dyDescent="0.25">
      <c r="H246" s="1">
        <v>2.45000000000001E-8</v>
      </c>
      <c r="I246">
        <f t="shared" si="11"/>
        <v>1.1171830968673688E-106</v>
      </c>
    </row>
    <row r="247" spans="8:9" x14ac:dyDescent="0.25">
      <c r="H247" s="1">
        <v>2.4600000000000101E-8</v>
      </c>
      <c r="I247">
        <f t="shared" si="11"/>
        <v>1.0932581681426091E-106</v>
      </c>
    </row>
    <row r="248" spans="8:9" x14ac:dyDescent="0.25">
      <c r="H248" s="1">
        <v>2.4700000000000099E-8</v>
      </c>
      <c r="I248">
        <f t="shared" si="11"/>
        <v>1.0699395614749771E-106</v>
      </c>
    </row>
    <row r="249" spans="8:9" x14ac:dyDescent="0.25">
      <c r="H249" s="1">
        <v>2.48000000000001E-8</v>
      </c>
      <c r="I249">
        <f t="shared" si="11"/>
        <v>1.047209548896604E-106</v>
      </c>
    </row>
    <row r="250" spans="8:9" x14ac:dyDescent="0.25">
      <c r="H250" s="1">
        <v>2.4900000000000101E-8</v>
      </c>
      <c r="I250">
        <f t="shared" si="11"/>
        <v>1.0250509892940438E-106</v>
      </c>
    </row>
    <row r="251" spans="8:9" x14ac:dyDescent="0.25">
      <c r="H251" s="1">
        <v>2.5000000000000101E-8</v>
      </c>
      <c r="I251">
        <f t="shared" si="11"/>
        <v>1.0034473067315076E-106</v>
      </c>
    </row>
    <row r="252" spans="8:9" x14ac:dyDescent="0.25">
      <c r="H252" s="1">
        <v>2.5100000000000099E-8</v>
      </c>
      <c r="I252">
        <f t="shared" si="11"/>
        <v>9.8238246965704766E-107</v>
      </c>
    </row>
    <row r="253" spans="8:9" x14ac:dyDescent="0.25">
      <c r="H253" s="1">
        <v>2.52000000000001E-8</v>
      </c>
      <c r="I253">
        <f t="shared" si="11"/>
        <v>9.6184097095254755E-107</v>
      </c>
    </row>
    <row r="254" spans="8:9" x14ac:dyDescent="0.25">
      <c r="H254" s="1">
        <v>2.5300000000000101E-8</v>
      </c>
      <c r="I254">
        <f t="shared" si="11"/>
        <v>9.4180780879051212E-107</v>
      </c>
    </row>
    <row r="255" spans="8:9" x14ac:dyDescent="0.25">
      <c r="H255" s="1">
        <v>2.5400000000000098E-8</v>
      </c>
      <c r="I255">
        <f t="shared" si="11"/>
        <v>9.2226846826091638E-107</v>
      </c>
    </row>
    <row r="256" spans="8:9" x14ac:dyDescent="0.25">
      <c r="H256" s="1">
        <v>2.5500000000000099E-8</v>
      </c>
      <c r="I256">
        <f t="shared" si="11"/>
        <v>9.0320890373590278E-107</v>
      </c>
    </row>
    <row r="257" spans="8:9" x14ac:dyDescent="0.25">
      <c r="H257" s="1">
        <v>2.56000000000001E-8</v>
      </c>
      <c r="I257">
        <f t="shared" si="11"/>
        <v>8.8461552193818503E-107</v>
      </c>
    </row>
    <row r="258" spans="8:9" x14ac:dyDescent="0.25">
      <c r="H258" s="1">
        <v>2.5700000000000101E-8</v>
      </c>
      <c r="I258">
        <f t="shared" ref="I258:I321" si="13">(($B$10/H258)^$B$11 + ($B$12/H258)^$B$13)*COS($B$14*H258+$B$15)</f>
        <v>8.6647516568382811E-107</v>
      </c>
    </row>
    <row r="259" spans="8:9" x14ac:dyDescent="0.25">
      <c r="H259" s="1">
        <v>2.5800000000000099E-8</v>
      </c>
      <c r="I259">
        <f t="shared" si="13"/>
        <v>8.4877509826928002E-107</v>
      </c>
    </row>
    <row r="260" spans="8:9" x14ac:dyDescent="0.25">
      <c r="H260" s="1">
        <v>2.59000000000001E-8</v>
      </c>
      <c r="I260">
        <f t="shared" si="13"/>
        <v>8.3150298847518473E-107</v>
      </c>
    </row>
    <row r="261" spans="8:9" x14ac:dyDescent="0.25">
      <c r="H261" s="1">
        <v>2.60000000000001E-8</v>
      </c>
      <c r="I261">
        <f t="shared" si="13"/>
        <v>8.1464689616004682E-107</v>
      </c>
    </row>
    <row r="262" spans="8:9" x14ac:dyDescent="0.25">
      <c r="H262" s="1">
        <v>2.6100000000000101E-8</v>
      </c>
      <c r="I262">
        <f t="shared" si="13"/>
        <v>7.9819525841864058E-107</v>
      </c>
    </row>
    <row r="263" spans="8:9" x14ac:dyDescent="0.25">
      <c r="H263" s="1">
        <v>2.6200000000000099E-8</v>
      </c>
      <c r="I263">
        <f t="shared" si="13"/>
        <v>7.821368762807172E-107</v>
      </c>
    </row>
    <row r="264" spans="8:9" x14ac:dyDescent="0.25">
      <c r="H264" s="1">
        <v>2.63000000000001E-8</v>
      </c>
      <c r="I264">
        <f t="shared" si="13"/>
        <v>7.664609019273511E-107</v>
      </c>
    </row>
    <row r="265" spans="8:9" x14ac:dyDescent="0.25">
      <c r="H265" s="1">
        <v>2.6400000000000101E-8</v>
      </c>
      <c r="I265">
        <f t="shared" si="13"/>
        <v>7.5115682640229968E-107</v>
      </c>
    </row>
    <row r="266" spans="8:9" x14ac:dyDescent="0.25">
      <c r="H266" s="1">
        <v>2.6500000000000102E-8</v>
      </c>
      <c r="I266">
        <f t="shared" si="13"/>
        <v>7.3621446779812488E-107</v>
      </c>
    </row>
    <row r="267" spans="8:9" x14ac:dyDescent="0.25">
      <c r="H267" s="1">
        <v>2.6600000000000099E-8</v>
      </c>
      <c r="I267">
        <f t="shared" si="13"/>
        <v>7.216239598966168E-107</v>
      </c>
    </row>
    <row r="268" spans="8:9" x14ac:dyDescent="0.25">
      <c r="H268" s="1">
        <v>2.67000000000001E-8</v>
      </c>
      <c r="I268">
        <f t="shared" si="13"/>
        <v>7.0737574124428416E-107</v>
      </c>
    </row>
    <row r="269" spans="8:9" x14ac:dyDescent="0.25">
      <c r="H269" s="1">
        <v>2.6800000000000101E-8</v>
      </c>
      <c r="I269">
        <f t="shared" si="13"/>
        <v>6.9346054464534479E-107</v>
      </c>
    </row>
    <row r="270" spans="8:9" x14ac:dyDescent="0.25">
      <c r="H270" s="1">
        <v>2.6900000000000099E-8</v>
      </c>
      <c r="I270">
        <f t="shared" si="13"/>
        <v>6.7986938705388795E-107</v>
      </c>
    </row>
    <row r="271" spans="8:9" x14ac:dyDescent="0.25">
      <c r="H271" s="1">
        <v>2.7000000000000099E-8</v>
      </c>
      <c r="I271">
        <f t="shared" si="13"/>
        <v>6.6659355984956471E-107</v>
      </c>
    </row>
    <row r="272" spans="8:9" x14ac:dyDescent="0.25">
      <c r="H272" s="1">
        <v>2.71000000000001E-8</v>
      </c>
      <c r="I272">
        <f t="shared" si="13"/>
        <v>6.5362461948002209E-107</v>
      </c>
    </row>
    <row r="273" spans="8:9" x14ac:dyDescent="0.25">
      <c r="H273" s="1">
        <v>2.7200000000000101E-8</v>
      </c>
      <c r="I273">
        <f t="shared" si="13"/>
        <v>6.40954378455711E-107</v>
      </c>
    </row>
    <row r="274" spans="8:9" x14ac:dyDescent="0.25">
      <c r="H274" s="1">
        <v>2.7300000000000099E-8</v>
      </c>
      <c r="I274">
        <f t="shared" si="13"/>
        <v>6.2857489668204355E-107</v>
      </c>
    </row>
    <row r="275" spans="8:9" x14ac:dyDescent="0.25">
      <c r="H275" s="1">
        <v>2.74000000000001E-8</v>
      </c>
      <c r="I275">
        <f t="shared" si="13"/>
        <v>6.1647847311548318E-107</v>
      </c>
    </row>
    <row r="276" spans="8:9" x14ac:dyDescent="0.25">
      <c r="H276" s="1">
        <v>2.7500000000000101E-8</v>
      </c>
      <c r="I276">
        <f t="shared" si="13"/>
        <v>6.0465763772978131E-107</v>
      </c>
    </row>
    <row r="277" spans="8:9" x14ac:dyDescent="0.25">
      <c r="H277" s="1">
        <v>2.7600000000000102E-8</v>
      </c>
      <c r="I277">
        <f t="shared" si="13"/>
        <v>5.9310514378057498E-107</v>
      </c>
    </row>
    <row r="278" spans="8:9" x14ac:dyDescent="0.25">
      <c r="H278" s="1">
        <v>2.7700000000000099E-8</v>
      </c>
      <c r="I278">
        <f t="shared" si="13"/>
        <v>5.8181396035533284E-107</v>
      </c>
    </row>
    <row r="279" spans="8:9" x14ac:dyDescent="0.25">
      <c r="H279" s="1">
        <v>2.78000000000001E-8</v>
      </c>
      <c r="I279">
        <f t="shared" si="13"/>
        <v>5.7077726519797123E-107</v>
      </c>
    </row>
    <row r="280" spans="8:9" x14ac:dyDescent="0.25">
      <c r="H280" s="1">
        <v>2.7900000000000101E-8</v>
      </c>
      <c r="I280">
        <f t="shared" si="13"/>
        <v>5.5998843779640964E-107</v>
      </c>
    </row>
    <row r="281" spans="8:9" x14ac:dyDescent="0.25">
      <c r="H281" s="1">
        <v>2.8000000000000099E-8</v>
      </c>
      <c r="I281">
        <f t="shared" si="13"/>
        <v>5.4944105272288355E-107</v>
      </c>
    </row>
    <row r="282" spans="8:9" x14ac:dyDescent="0.25">
      <c r="H282" s="1">
        <v>2.8100000000000099E-8</v>
      </c>
      <c r="I282">
        <f t="shared" si="13"/>
        <v>5.3912887321691812E-107</v>
      </c>
    </row>
    <row r="283" spans="8:9" x14ac:dyDescent="0.25">
      <c r="H283" s="1">
        <v>2.82000000000001E-8</v>
      </c>
      <c r="I283">
        <f t="shared" si="13"/>
        <v>5.2904584500116593E-107</v>
      </c>
    </row>
    <row r="284" spans="8:9" x14ac:dyDescent="0.25">
      <c r="H284" s="1">
        <v>2.8300000000000101E-8</v>
      </c>
      <c r="I284">
        <f t="shared" si="13"/>
        <v>5.1918609032088381E-107</v>
      </c>
    </row>
    <row r="285" spans="8:9" x14ac:dyDescent="0.25">
      <c r="H285" s="1">
        <v>2.8400000000000099E-8</v>
      </c>
      <c r="I285">
        <f t="shared" si="13"/>
        <v>5.0954390219827028E-107</v>
      </c>
    </row>
    <row r="286" spans="8:9" x14ac:dyDescent="0.25">
      <c r="H286" s="1">
        <v>2.85000000000001E-8</v>
      </c>
      <c r="I286">
        <f t="shared" si="13"/>
        <v>5.0011373889326862E-107</v>
      </c>
    </row>
    <row r="287" spans="8:9" x14ac:dyDescent="0.25">
      <c r="H287" s="1">
        <v>2.8600000000000101E-8</v>
      </c>
      <c r="I287">
        <f t="shared" si="13"/>
        <v>4.9089021856243448E-107</v>
      </c>
    </row>
    <row r="288" spans="8:9" x14ac:dyDescent="0.25">
      <c r="H288" s="1">
        <v>2.8700000000000101E-8</v>
      </c>
      <c r="I288">
        <f t="shared" si="13"/>
        <v>4.8186811410858089E-107</v>
      </c>
    </row>
    <row r="289" spans="8:9" x14ac:dyDescent="0.25">
      <c r="H289" s="1">
        <v>2.8800000000000099E-8</v>
      </c>
      <c r="I289">
        <f t="shared" si="13"/>
        <v>4.7304234821320767E-107</v>
      </c>
    </row>
    <row r="290" spans="8:9" x14ac:dyDescent="0.25">
      <c r="H290" s="1">
        <v>2.89000000000001E-8</v>
      </c>
      <c r="I290">
        <f t="shared" si="13"/>
        <v>4.6440798854520657E-107</v>
      </c>
    </row>
    <row r="291" spans="8:9" x14ac:dyDescent="0.25">
      <c r="H291" s="1">
        <v>2.9000000000000101E-8</v>
      </c>
      <c r="I291">
        <f t="shared" si="13"/>
        <v>4.5596024313843989E-107</v>
      </c>
    </row>
    <row r="292" spans="8:9" x14ac:dyDescent="0.25">
      <c r="H292" s="1">
        <v>2.9100000000000098E-8</v>
      </c>
      <c r="I292">
        <f t="shared" si="13"/>
        <v>4.4769445593210916E-107</v>
      </c>
    </row>
    <row r="293" spans="8:9" x14ac:dyDescent="0.25">
      <c r="H293" s="1">
        <v>2.9200000000000099E-8</v>
      </c>
      <c r="I293">
        <f t="shared" si="13"/>
        <v>4.3960610246751932E-107</v>
      </c>
    </row>
    <row r="294" spans="8:9" x14ac:dyDescent="0.25">
      <c r="H294" s="1">
        <v>2.93000000000001E-8</v>
      </c>
      <c r="I294">
        <f t="shared" si="13"/>
        <v>4.3169078573505589E-107</v>
      </c>
    </row>
    <row r="295" spans="8:9" x14ac:dyDescent="0.25">
      <c r="H295" s="1">
        <v>2.9400000000000101E-8</v>
      </c>
      <c r="I295">
        <f t="shared" si="13"/>
        <v>4.2394423216593931E-107</v>
      </c>
    </row>
    <row r="296" spans="8:9" x14ac:dyDescent="0.25">
      <c r="H296" s="1">
        <v>2.9500000000000099E-8</v>
      </c>
      <c r="I296">
        <f t="shared" si="13"/>
        <v>4.163622877630935E-107</v>
      </c>
    </row>
    <row r="297" spans="8:9" x14ac:dyDescent="0.25">
      <c r="H297" s="1">
        <v>2.96000000000001E-8</v>
      </c>
      <c r="I297">
        <f t="shared" si="13"/>
        <v>4.0894091436572526E-107</v>
      </c>
    </row>
    <row r="298" spans="8:9" x14ac:dyDescent="0.25">
      <c r="H298" s="1">
        <v>2.9700000000000101E-8</v>
      </c>
      <c r="I298">
        <f t="shared" si="13"/>
        <v>4.0167618604292827E-107</v>
      </c>
    </row>
    <row r="299" spans="8:9" x14ac:dyDescent="0.25">
      <c r="H299" s="1">
        <v>2.9800000000000101E-8</v>
      </c>
      <c r="I299">
        <f t="shared" si="13"/>
        <v>3.9456428561090877E-107</v>
      </c>
    </row>
    <row r="300" spans="8:9" x14ac:dyDescent="0.25">
      <c r="H300" s="1">
        <v>2.9900000000000102E-8</v>
      </c>
      <c r="I300">
        <f t="shared" si="13"/>
        <v>3.876015012697946E-107</v>
      </c>
    </row>
    <row r="301" spans="8:9" x14ac:dyDescent="0.25">
      <c r="H301" s="1">
        <v>3.0000000000000103E-8</v>
      </c>
      <c r="I301">
        <f t="shared" si="13"/>
        <v>3.8078422335501426E-107</v>
      </c>
    </row>
    <row r="302" spans="8:9" x14ac:dyDescent="0.25">
      <c r="H302" s="1">
        <v>3.0100000000000097E-8</v>
      </c>
      <c r="I302">
        <f t="shared" si="13"/>
        <v>3.7410894119935451E-107</v>
      </c>
    </row>
    <row r="303" spans="8:9" x14ac:dyDescent="0.25">
      <c r="H303" s="1">
        <v>3.0200000000000098E-8</v>
      </c>
      <c r="I303">
        <f t="shared" si="13"/>
        <v>3.6757224010126276E-107</v>
      </c>
    </row>
    <row r="304" spans="8:9" x14ac:dyDescent="0.25">
      <c r="H304" s="1">
        <v>3.0300000000000099E-8</v>
      </c>
      <c r="I304">
        <f t="shared" si="13"/>
        <v>3.6117079839587568E-107</v>
      </c>
    </row>
    <row r="305" spans="8:9" x14ac:dyDescent="0.25">
      <c r="H305" s="1">
        <v>3.04000000000001E-8</v>
      </c>
      <c r="I305">
        <f t="shared" si="13"/>
        <v>3.5490138462443404E-107</v>
      </c>
    </row>
    <row r="306" spans="8:9" x14ac:dyDescent="0.25">
      <c r="H306" s="1">
        <v>3.0500000000000101E-8</v>
      </c>
      <c r="I306">
        <f t="shared" si="13"/>
        <v>3.4876085479891183E-107</v>
      </c>
    </row>
    <row r="307" spans="8:9" x14ac:dyDescent="0.25">
      <c r="H307" s="1">
        <v>3.0600000000000102E-8</v>
      </c>
      <c r="I307">
        <f t="shared" si="13"/>
        <v>3.4274614975822449E-107</v>
      </c>
    </row>
    <row r="308" spans="8:9" x14ac:dyDescent="0.25">
      <c r="H308" s="1">
        <v>3.0700000000000103E-8</v>
      </c>
      <c r="I308">
        <f t="shared" si="13"/>
        <v>3.3685429261252749E-107</v>
      </c>
    </row>
    <row r="309" spans="8:9" x14ac:dyDescent="0.25">
      <c r="H309" s="1">
        <v>3.0800000000000097E-8</v>
      </c>
      <c r="I309">
        <f t="shared" si="13"/>
        <v>3.3108238627254431E-107</v>
      </c>
    </row>
    <row r="310" spans="8:9" x14ac:dyDescent="0.25">
      <c r="H310" s="1">
        <v>3.0900000000000098E-8</v>
      </c>
      <c r="I310">
        <f t="shared" si="13"/>
        <v>3.2542761106085584E-107</v>
      </c>
    </row>
    <row r="311" spans="8:9" x14ac:dyDescent="0.25">
      <c r="H311" s="1">
        <v>3.1000000000000099E-8</v>
      </c>
      <c r="I311">
        <f t="shared" si="13"/>
        <v>3.1988722240202308E-107</v>
      </c>
    </row>
    <row r="312" spans="8:9" x14ac:dyDescent="0.25">
      <c r="H312" s="1">
        <v>3.11000000000001E-8</v>
      </c>
      <c r="I312">
        <f t="shared" si="13"/>
        <v>3.1445854858889541E-107</v>
      </c>
    </row>
    <row r="313" spans="8:9" x14ac:dyDescent="0.25">
      <c r="H313" s="1">
        <v>3.1200000000000101E-8</v>
      </c>
      <c r="I313">
        <f t="shared" si="13"/>
        <v>3.0913898862209408E-107</v>
      </c>
    </row>
    <row r="314" spans="8:9" x14ac:dyDescent="0.25">
      <c r="H314" s="1">
        <v>3.1300000000000102E-8</v>
      </c>
      <c r="I314">
        <f t="shared" si="13"/>
        <v>3.03926010120343E-107</v>
      </c>
    </row>
    <row r="315" spans="8:9" x14ac:dyDescent="0.25">
      <c r="H315" s="1">
        <v>3.1400000000000102E-8</v>
      </c>
      <c r="I315">
        <f t="shared" si="13"/>
        <v>2.9881714729898127E-107</v>
      </c>
    </row>
    <row r="316" spans="8:9" x14ac:dyDescent="0.25">
      <c r="H316" s="1">
        <v>3.1500000000000097E-8</v>
      </c>
      <c r="I316">
        <f t="shared" si="13"/>
        <v>2.9380999901405779E-107</v>
      </c>
    </row>
    <row r="317" spans="8:9" x14ac:dyDescent="0.25">
      <c r="H317" s="1">
        <v>3.1600000000000098E-8</v>
      </c>
      <c r="I317">
        <f t="shared" si="13"/>
        <v>2.8890222687003854E-107</v>
      </c>
    </row>
    <row r="318" spans="8:9" x14ac:dyDescent="0.25">
      <c r="H318" s="1">
        <v>3.1700000000000099E-8</v>
      </c>
      <c r="I318">
        <f t="shared" si="13"/>
        <v>2.8409155338846397E-107</v>
      </c>
    </row>
    <row r="319" spans="8:9" x14ac:dyDescent="0.25">
      <c r="H319" s="1">
        <v>3.1800000000000099E-8</v>
      </c>
      <c r="I319">
        <f t="shared" si="13"/>
        <v>2.7937576023580039E-107</v>
      </c>
    </row>
    <row r="320" spans="8:9" x14ac:dyDescent="0.25">
      <c r="H320" s="1">
        <v>3.19000000000001E-8</v>
      </c>
      <c r="I320">
        <f t="shared" si="13"/>
        <v>2.7475268650805572E-107</v>
      </c>
    </row>
    <row r="321" spans="8:9" x14ac:dyDescent="0.25">
      <c r="H321" s="1">
        <v>3.2000000000000101E-8</v>
      </c>
      <c r="I321">
        <f t="shared" si="13"/>
        <v>2.7022022707037088E-107</v>
      </c>
    </row>
    <row r="322" spans="8:9" x14ac:dyDescent="0.25">
      <c r="H322" s="1">
        <v>3.2100000000000102E-8</v>
      </c>
      <c r="I322">
        <f t="shared" ref="I322:I338" si="14">(($B$10/H322)^$B$11 + ($B$12/H322)^$B$13)*COS($B$14*H322+$B$15)</f>
        <v>2.6577633094965409E-107</v>
      </c>
    </row>
    <row r="323" spans="8:9" x14ac:dyDescent="0.25">
      <c r="H323" s="1">
        <v>3.2200000000000103E-8</v>
      </c>
      <c r="I323">
        <f t="shared" si="14"/>
        <v>2.6141899977821893E-107</v>
      </c>
    </row>
    <row r="324" spans="8:9" x14ac:dyDescent="0.25">
      <c r="H324" s="1">
        <v>3.2300000000000097E-8</v>
      </c>
      <c r="I324">
        <f t="shared" si="14"/>
        <v>2.5714628628698886E-107</v>
      </c>
    </row>
    <row r="325" spans="8:9" x14ac:dyDescent="0.25">
      <c r="H325" s="1">
        <v>3.2400000000000098E-8</v>
      </c>
      <c r="I325">
        <f t="shared" si="14"/>
        <v>2.5295629284617563E-107</v>
      </c>
    </row>
    <row r="326" spans="8:9" x14ac:dyDescent="0.25">
      <c r="H326" s="1">
        <v>3.2500000000000099E-8</v>
      </c>
      <c r="I326">
        <f t="shared" si="14"/>
        <v>2.4884717005203162E-107</v>
      </c>
    </row>
    <row r="327" spans="8:9" x14ac:dyDescent="0.25">
      <c r="H327" s="1">
        <v>3.26000000000001E-8</v>
      </c>
      <c r="I327">
        <f t="shared" si="14"/>
        <v>2.4481711535808048E-107</v>
      </c>
    </row>
    <row r="328" spans="8:9" x14ac:dyDescent="0.25">
      <c r="H328" s="1">
        <v>3.2700000000000101E-8</v>
      </c>
      <c r="I328">
        <f t="shared" si="14"/>
        <v>2.4086437174912761E-107</v>
      </c>
    </row>
    <row r="329" spans="8:9" x14ac:dyDescent="0.25">
      <c r="H329" s="1">
        <v>3.2800000000000102E-8</v>
      </c>
      <c r="I329">
        <f t="shared" si="14"/>
        <v>2.3698722645678025E-107</v>
      </c>
    </row>
    <row r="330" spans="8:9" x14ac:dyDescent="0.25">
      <c r="H330" s="1">
        <v>3.2900000000000103E-8</v>
      </c>
      <c r="I330">
        <f t="shared" si="14"/>
        <v>2.331840097149337E-107</v>
      </c>
    </row>
    <row r="331" spans="8:9" x14ac:dyDescent="0.25">
      <c r="H331" s="1">
        <v>3.3000000000000097E-8</v>
      </c>
      <c r="I331">
        <f t="shared" si="14"/>
        <v>2.2945309355390755E-107</v>
      </c>
    </row>
    <row r="332" spans="8:9" x14ac:dyDescent="0.25">
      <c r="H332" s="1">
        <v>3.3100000000000098E-8</v>
      </c>
      <c r="I332">
        <f t="shared" si="14"/>
        <v>2.257928906319134E-107</v>
      </c>
    </row>
    <row r="333" spans="8:9" x14ac:dyDescent="0.25">
      <c r="H333" s="1">
        <v>3.3200000000000099E-8</v>
      </c>
      <c r="I333">
        <f t="shared" si="14"/>
        <v>2.2220185310263865E-107</v>
      </c>
    </row>
    <row r="334" spans="8:9" x14ac:dyDescent="0.25">
      <c r="H334" s="1">
        <v>3.33000000000001E-8</v>
      </c>
      <c r="I334">
        <f t="shared" si="14"/>
        <v>2.1867847151756797E-107</v>
      </c>
    </row>
    <row r="335" spans="8:9" x14ac:dyDescent="0.25">
      <c r="H335" s="1">
        <v>3.3400000000000101E-8</v>
      </c>
      <c r="I335">
        <f t="shared" si="14"/>
        <v>2.1522127376211702E-107</v>
      </c>
    </row>
    <row r="336" spans="8:9" x14ac:dyDescent="0.25">
      <c r="H336" s="1">
        <v>3.3500000000000101E-8</v>
      </c>
      <c r="I336">
        <f t="shared" si="14"/>
        <v>2.1182882402421365E-107</v>
      </c>
    </row>
    <row r="337" spans="8:9" x14ac:dyDescent="0.25">
      <c r="H337" s="1">
        <v>3.3600000000000102E-8</v>
      </c>
      <c r="I337">
        <f t="shared" si="14"/>
        <v>2.0849972179437785E-107</v>
      </c>
    </row>
    <row r="338" spans="8:9" x14ac:dyDescent="0.25">
      <c r="H338" s="1">
        <v>3.3700000000000203E-8</v>
      </c>
      <c r="I338">
        <f t="shared" si="14"/>
        <v>2.0523260089622279E-107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Comarch</dc:creator>
  <cp:lastModifiedBy>Comarch</cp:lastModifiedBy>
  <dcterms:created xsi:type="dcterms:W3CDTF">2014-10-13T14:31:33Z</dcterms:created>
  <dcterms:modified xsi:type="dcterms:W3CDTF">2014-10-24T15:23:13Z</dcterms:modified>
</cp:coreProperties>
</file>