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yecto scheduling\src\Problemas de prueba\"/>
    </mc:Choice>
  </mc:AlternateContent>
  <bookViews>
    <workbookView xWindow="0" yWindow="0" windowWidth="20490" windowHeight="7755" tabRatio="805" activeTab="3"/>
  </bookViews>
  <sheets>
    <sheet name="Hoja1" sheetId="1" r:id="rId1"/>
    <sheet name="Hoja2" sheetId="8" r:id="rId2"/>
    <sheet name="Soluciones" sheetId="6" r:id="rId3"/>
    <sheet name="test_case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6" l="1"/>
  <c r="L45" i="6"/>
  <c r="M45" i="6"/>
  <c r="N45" i="6"/>
  <c r="K46" i="6"/>
  <c r="L46" i="6"/>
  <c r="M46" i="6"/>
  <c r="N46" i="6"/>
  <c r="K47" i="6"/>
  <c r="L47" i="6"/>
  <c r="M47" i="6"/>
  <c r="N47" i="6"/>
  <c r="K48" i="6"/>
  <c r="L48" i="6"/>
  <c r="M48" i="6"/>
  <c r="N48" i="6"/>
  <c r="K49" i="6"/>
  <c r="L49" i="6"/>
  <c r="M49" i="6"/>
  <c r="N49" i="6"/>
  <c r="K50" i="6"/>
  <c r="L50" i="6"/>
  <c r="M50" i="6"/>
  <c r="N50" i="6"/>
  <c r="K51" i="6"/>
  <c r="L51" i="6"/>
  <c r="M51" i="6"/>
  <c r="N51" i="6"/>
  <c r="K52" i="6"/>
  <c r="L52" i="6"/>
  <c r="M52" i="6"/>
  <c r="N52" i="6"/>
  <c r="K53" i="6"/>
  <c r="L53" i="6"/>
  <c r="M53" i="6"/>
  <c r="N53" i="6"/>
  <c r="J49" i="6"/>
  <c r="J50" i="6"/>
  <c r="J51" i="6"/>
  <c r="J52" i="6"/>
  <c r="J53" i="6"/>
  <c r="J48" i="6"/>
  <c r="J46" i="6"/>
  <c r="J47" i="6"/>
  <c r="J45" i="6"/>
  <c r="J44" i="6"/>
  <c r="C1" i="7"/>
  <c r="D1" i="7"/>
  <c r="E1" i="7"/>
  <c r="F1" i="7"/>
  <c r="C2" i="7"/>
  <c r="D2" i="7"/>
  <c r="E2" i="7"/>
  <c r="F2" i="7"/>
  <c r="C3" i="7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Q1" i="7"/>
  <c r="R1" i="7"/>
  <c r="S1" i="7"/>
  <c r="T1" i="7"/>
  <c r="Q2" i="7"/>
  <c r="R2" i="7"/>
  <c r="S2" i="7"/>
  <c r="T2" i="7"/>
  <c r="Q3" i="7"/>
  <c r="R3" i="7"/>
  <c r="S3" i="7"/>
  <c r="T3" i="7"/>
  <c r="Q4" i="7"/>
  <c r="R4" i="7"/>
  <c r="S4" i="7"/>
  <c r="T4" i="7"/>
  <c r="Q5" i="7"/>
  <c r="R5" i="7"/>
  <c r="S5" i="7"/>
  <c r="T5" i="7"/>
  <c r="Q6" i="7"/>
  <c r="R6" i="7"/>
  <c r="S6" i="7"/>
  <c r="T6" i="7"/>
  <c r="Q7" i="7"/>
  <c r="R7" i="7"/>
  <c r="S7" i="7"/>
  <c r="T7" i="7"/>
  <c r="Q8" i="7"/>
  <c r="R8" i="7"/>
  <c r="S8" i="7"/>
  <c r="T8" i="7"/>
  <c r="Q9" i="7"/>
  <c r="R9" i="7"/>
  <c r="S9" i="7"/>
  <c r="T9" i="7"/>
  <c r="Q10" i="7"/>
  <c r="R10" i="7"/>
  <c r="S10" i="7"/>
  <c r="T10" i="7"/>
  <c r="Q11" i="7"/>
  <c r="R11" i="7"/>
  <c r="S11" i="7"/>
  <c r="T11" i="7"/>
  <c r="Q12" i="7"/>
  <c r="R12" i="7"/>
  <c r="S12" i="7"/>
  <c r="T12" i="7"/>
  <c r="Q13" i="7"/>
  <c r="R13" i="7"/>
  <c r="S13" i="7"/>
  <c r="T13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P17" i="7"/>
  <c r="P15" i="7"/>
  <c r="P14" i="7"/>
  <c r="P13" i="7"/>
  <c r="P12" i="7"/>
  <c r="P11" i="7"/>
  <c r="P10" i="7"/>
  <c r="P9" i="7"/>
  <c r="P8" i="7"/>
  <c r="P7" i="7"/>
  <c r="P5" i="7"/>
  <c r="P4" i="7"/>
  <c r="B5" i="7"/>
  <c r="B4" i="7"/>
  <c r="B14" i="8"/>
  <c r="P20" i="7"/>
  <c r="P19" i="7"/>
  <c r="P18" i="7"/>
  <c r="P16" i="7"/>
  <c r="P6" i="7"/>
  <c r="P3" i="7"/>
  <c r="P2" i="7"/>
  <c r="B2" i="7"/>
  <c r="B3" i="7"/>
  <c r="B6" i="7"/>
  <c r="J22" i="1"/>
  <c r="K22" i="1" s="1"/>
  <c r="L22" i="1" s="1"/>
  <c r="M22" i="1" s="1"/>
  <c r="J21" i="1"/>
  <c r="K21" i="1" s="1"/>
  <c r="L21" i="1" s="1"/>
  <c r="M21" i="1" s="1"/>
  <c r="J20" i="1"/>
  <c r="K20" i="1" s="1"/>
  <c r="L20" i="1" s="1"/>
  <c r="M20" i="1" s="1"/>
  <c r="J19" i="1"/>
  <c r="K19" i="1" s="1"/>
  <c r="L19" i="1" s="1"/>
  <c r="M19" i="1" s="1"/>
  <c r="J18" i="1"/>
  <c r="K18" i="1" s="1"/>
  <c r="L18" i="1" s="1"/>
  <c r="M18" i="1" s="1"/>
  <c r="J17" i="1"/>
  <c r="K17" i="1" s="1"/>
  <c r="L17" i="1" s="1"/>
  <c r="M17" i="1" s="1"/>
  <c r="J16" i="1"/>
  <c r="K16" i="1" s="1"/>
  <c r="L16" i="1" s="1"/>
  <c r="M16" i="1" s="1"/>
  <c r="J15" i="1"/>
  <c r="K15" i="1" s="1"/>
  <c r="L15" i="1" s="1"/>
  <c r="M15" i="1" s="1"/>
  <c r="J14" i="1"/>
  <c r="K14" i="1" s="1"/>
  <c r="L14" i="1" s="1"/>
  <c r="M14" i="1" s="1"/>
  <c r="J13" i="1"/>
  <c r="K13" i="1" s="1"/>
  <c r="L13" i="1" s="1"/>
  <c r="M13" i="1" s="1"/>
  <c r="J12" i="1"/>
  <c r="K12" i="1" s="1"/>
  <c r="L12" i="1" s="1"/>
  <c r="M12" i="1" s="1"/>
  <c r="J11" i="1"/>
  <c r="K11" i="1" s="1"/>
  <c r="L11" i="1" s="1"/>
  <c r="M11" i="1" s="1"/>
  <c r="J10" i="1"/>
  <c r="K10" i="1" s="1"/>
  <c r="L10" i="1" s="1"/>
  <c r="M10" i="1" s="1"/>
  <c r="J9" i="1"/>
  <c r="K9" i="1" s="1"/>
  <c r="L9" i="1" s="1"/>
  <c r="M9" i="1" s="1"/>
  <c r="J8" i="1"/>
  <c r="K8" i="1" s="1"/>
  <c r="L8" i="1" s="1"/>
  <c r="M8" i="1" s="1"/>
  <c r="J7" i="1"/>
  <c r="K7" i="1" s="1"/>
  <c r="L7" i="1" s="1"/>
  <c r="M7" i="1" s="1"/>
  <c r="J6" i="1"/>
  <c r="K6" i="1" s="1"/>
  <c r="L6" i="1" s="1"/>
  <c r="M6" i="1" s="1"/>
  <c r="J5" i="1"/>
  <c r="K5" i="1" s="1"/>
  <c r="L5" i="1" s="1"/>
  <c r="M5" i="1" s="1"/>
  <c r="J4" i="1"/>
  <c r="K4" i="1" s="1"/>
  <c r="L4" i="1" s="1"/>
  <c r="M4" i="1" s="1"/>
  <c r="K3" i="1"/>
  <c r="L3" i="1" s="1"/>
  <c r="M3" i="1" s="1"/>
  <c r="J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B10" i="1"/>
  <c r="B9" i="1" l="1"/>
  <c r="B12" i="1"/>
  <c r="B11" i="1"/>
  <c r="B8" i="1"/>
  <c r="B4" i="1"/>
  <c r="B3" i="1"/>
  <c r="B7" i="1"/>
  <c r="B6" i="1"/>
  <c r="B5" i="1"/>
  <c r="BW20" i="7"/>
  <c r="BX20" i="7"/>
  <c r="BY20" i="7"/>
  <c r="P1" i="7"/>
  <c r="B1" i="7"/>
</calcChain>
</file>

<file path=xl/sharedStrings.xml><?xml version="1.0" encoding="utf-8"?>
<sst xmlns="http://schemas.openxmlformats.org/spreadsheetml/2006/main" count="247" uniqueCount="18">
  <si>
    <t>Secuencia óptima</t>
  </si>
  <si>
    <t>Tiempo</t>
  </si>
  <si>
    <t>Fecha de entrega</t>
  </si>
  <si>
    <t>Fraccionable</t>
  </si>
  <si>
    <t>[</t>
  </si>
  <si>
    <t>]</t>
  </si>
  <si>
    <t>TAREA 1</t>
  </si>
  <si>
    <t>TAREA 2</t>
  </si>
  <si>
    <t>TAREA 3</t>
  </si>
  <si>
    <t>TAREA 4</t>
  </si>
  <si>
    <t>TAREA 5</t>
  </si>
  <si>
    <t>EXACTOS</t>
  </si>
  <si>
    <t>EXACTOS CON TAREAS TRASLAPADAS</t>
  </si>
  <si>
    <t>MIXTO FRACCIONABLE</t>
  </si>
  <si>
    <t>TOTALMENTE FRACCIONABLE</t>
  </si>
  <si>
    <t>TIEMPO</t>
  </si>
  <si>
    <t>FECHAS DE ENTREGA</t>
  </si>
  <si>
    <t>FRACCIONABLE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</si>
</sst>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D1" workbookViewId="0">
      <selection activeCell="D1" sqref="A1:XFD1048576"/>
    </sheetView>
  </sheetViews>
  <sheetFormatPr baseColWidth="10" defaultRowHeight="15" x14ac:dyDescent="0.25"/>
  <cols>
    <col min="1" max="1" width="15.28515625" style="4" customWidth="1"/>
    <col min="2" max="2" width="12" style="10" bestFit="1" customWidth="1"/>
    <col min="3" max="7" width="12" style="5" bestFit="1" customWidth="1"/>
    <col min="8" max="8" width="11.42578125" style="10"/>
    <col min="9" max="13" width="12" style="5" bestFit="1" customWidth="1"/>
    <col min="14" max="14" width="11.42578125" style="10"/>
    <col min="15" max="19" width="8.140625" style="5" bestFit="1" customWidth="1"/>
    <col min="20" max="16384" width="11.42578125" style="5"/>
  </cols>
  <sheetData>
    <row r="1" spans="1:19" x14ac:dyDescent="0.25">
      <c r="C1" s="11" t="s">
        <v>15</v>
      </c>
      <c r="D1" s="11"/>
      <c r="E1" s="11"/>
      <c r="F1" s="11"/>
      <c r="G1" s="11"/>
      <c r="I1" s="11" t="s">
        <v>16</v>
      </c>
      <c r="J1" s="11"/>
      <c r="K1" s="11"/>
      <c r="L1" s="11"/>
      <c r="M1" s="11"/>
      <c r="O1" s="11" t="s">
        <v>17</v>
      </c>
      <c r="P1" s="11"/>
      <c r="Q1" s="11"/>
      <c r="R1" s="11"/>
      <c r="S1" s="11"/>
    </row>
    <row r="2" spans="1:19" x14ac:dyDescent="0.25"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</row>
    <row r="3" spans="1:19" s="6" customFormat="1" x14ac:dyDescent="0.25">
      <c r="A3" s="12" t="s">
        <v>11</v>
      </c>
      <c r="B3" s="10">
        <f>SUM(C3:G3)</f>
        <v>39</v>
      </c>
      <c r="C3" s="6">
        <v>7</v>
      </c>
      <c r="D3" s="6">
        <v>7</v>
      </c>
      <c r="E3" s="6">
        <v>3</v>
      </c>
      <c r="F3" s="6">
        <v>11</v>
      </c>
      <c r="G3" s="6">
        <v>11</v>
      </c>
      <c r="H3" s="10"/>
      <c r="I3" s="6">
        <f>C3</f>
        <v>7</v>
      </c>
      <c r="J3" s="6">
        <f>I3+D3</f>
        <v>14</v>
      </c>
      <c r="K3" s="6">
        <f t="shared" ref="K3:M3" si="0">J3+E3</f>
        <v>17</v>
      </c>
      <c r="L3" s="6">
        <f t="shared" si="0"/>
        <v>28</v>
      </c>
      <c r="M3" s="6">
        <f t="shared" si="0"/>
        <v>39</v>
      </c>
      <c r="N3" s="10"/>
      <c r="O3" s="6">
        <v>1</v>
      </c>
      <c r="P3" s="6">
        <v>1</v>
      </c>
      <c r="Q3" s="6">
        <v>1</v>
      </c>
      <c r="R3" s="6">
        <v>1</v>
      </c>
      <c r="S3" s="6">
        <v>1</v>
      </c>
    </row>
    <row r="4" spans="1:19" s="6" customFormat="1" x14ac:dyDescent="0.25">
      <c r="A4" s="12"/>
      <c r="B4" s="10">
        <f t="shared" ref="B4:B12" si="1">SUM(C4:G4)</f>
        <v>37</v>
      </c>
      <c r="C4" s="6">
        <v>7</v>
      </c>
      <c r="D4" s="6">
        <v>10</v>
      </c>
      <c r="E4" s="6">
        <v>2</v>
      </c>
      <c r="F4" s="6">
        <v>6</v>
      </c>
      <c r="G4" s="6">
        <v>12</v>
      </c>
      <c r="H4" s="10"/>
      <c r="I4" s="6">
        <f t="shared" ref="I4:I22" si="2">C4</f>
        <v>7</v>
      </c>
      <c r="J4" s="6">
        <f t="shared" ref="J4:M4" si="3">I4+D4</f>
        <v>17</v>
      </c>
      <c r="K4" s="6">
        <f t="shared" si="3"/>
        <v>19</v>
      </c>
      <c r="L4" s="6">
        <f t="shared" si="3"/>
        <v>25</v>
      </c>
      <c r="M4" s="6">
        <f t="shared" si="3"/>
        <v>37</v>
      </c>
      <c r="N4" s="10"/>
      <c r="O4" s="6">
        <v>1</v>
      </c>
      <c r="P4" s="6">
        <v>1</v>
      </c>
      <c r="Q4" s="6">
        <v>1</v>
      </c>
      <c r="R4" s="6">
        <v>1</v>
      </c>
      <c r="S4" s="6">
        <v>1</v>
      </c>
    </row>
    <row r="5" spans="1:19" s="6" customFormat="1" x14ac:dyDescent="0.25">
      <c r="A5" s="12"/>
      <c r="B5" s="10">
        <f t="shared" si="1"/>
        <v>69</v>
      </c>
      <c r="C5" s="6">
        <v>3</v>
      </c>
      <c r="D5" s="6">
        <v>16</v>
      </c>
      <c r="E5" s="6">
        <v>20</v>
      </c>
      <c r="F5" s="6">
        <v>10</v>
      </c>
      <c r="G5" s="6">
        <v>20</v>
      </c>
      <c r="H5" s="10"/>
      <c r="I5" s="6">
        <f t="shared" si="2"/>
        <v>3</v>
      </c>
      <c r="J5" s="6">
        <f t="shared" ref="J5:M5" si="4">I5+D5</f>
        <v>19</v>
      </c>
      <c r="K5" s="6">
        <f t="shared" si="4"/>
        <v>39</v>
      </c>
      <c r="L5" s="6">
        <f t="shared" si="4"/>
        <v>49</v>
      </c>
      <c r="M5" s="6">
        <f t="shared" si="4"/>
        <v>69</v>
      </c>
      <c r="N5" s="10"/>
      <c r="O5" s="6">
        <v>1</v>
      </c>
      <c r="P5" s="6">
        <v>1</v>
      </c>
      <c r="Q5" s="6">
        <v>1</v>
      </c>
      <c r="R5" s="6">
        <v>1</v>
      </c>
      <c r="S5" s="6">
        <v>1</v>
      </c>
    </row>
    <row r="6" spans="1:19" s="6" customFormat="1" x14ac:dyDescent="0.25">
      <c r="A6" s="12"/>
      <c r="B6" s="10">
        <f t="shared" si="1"/>
        <v>36</v>
      </c>
      <c r="C6" s="6">
        <v>13</v>
      </c>
      <c r="D6" s="6">
        <v>7</v>
      </c>
      <c r="E6" s="6">
        <v>4</v>
      </c>
      <c r="F6" s="6">
        <v>4</v>
      </c>
      <c r="G6" s="6">
        <v>8</v>
      </c>
      <c r="H6" s="10"/>
      <c r="I6" s="6">
        <f t="shared" si="2"/>
        <v>13</v>
      </c>
      <c r="J6" s="6">
        <f t="shared" ref="J6:M6" si="5">I6+D6</f>
        <v>20</v>
      </c>
      <c r="K6" s="6">
        <f t="shared" si="5"/>
        <v>24</v>
      </c>
      <c r="L6" s="6">
        <f t="shared" si="5"/>
        <v>28</v>
      </c>
      <c r="M6" s="6">
        <f t="shared" si="5"/>
        <v>36</v>
      </c>
      <c r="N6" s="10"/>
      <c r="O6" s="6">
        <v>1</v>
      </c>
      <c r="P6" s="6">
        <v>1</v>
      </c>
      <c r="Q6" s="6">
        <v>1</v>
      </c>
      <c r="R6" s="6">
        <v>1</v>
      </c>
      <c r="S6" s="6">
        <v>1</v>
      </c>
    </row>
    <row r="7" spans="1:19" s="6" customFormat="1" x14ac:dyDescent="0.25">
      <c r="A7" s="12"/>
      <c r="B7" s="10">
        <f t="shared" si="1"/>
        <v>53</v>
      </c>
      <c r="C7" s="6">
        <v>3</v>
      </c>
      <c r="D7" s="6">
        <v>18</v>
      </c>
      <c r="E7" s="6">
        <v>12</v>
      </c>
      <c r="F7" s="6">
        <v>18</v>
      </c>
      <c r="G7" s="6">
        <v>2</v>
      </c>
      <c r="H7" s="10"/>
      <c r="I7" s="6">
        <f t="shared" si="2"/>
        <v>3</v>
      </c>
      <c r="J7" s="6">
        <f t="shared" ref="J7:M7" si="6">I7+D7</f>
        <v>21</v>
      </c>
      <c r="K7" s="6">
        <f t="shared" si="6"/>
        <v>33</v>
      </c>
      <c r="L7" s="6">
        <f t="shared" si="6"/>
        <v>51</v>
      </c>
      <c r="M7" s="6">
        <f t="shared" si="6"/>
        <v>53</v>
      </c>
      <c r="N7" s="10"/>
      <c r="O7" s="6">
        <v>1</v>
      </c>
      <c r="P7" s="6">
        <v>1</v>
      </c>
      <c r="Q7" s="6">
        <v>1</v>
      </c>
      <c r="R7" s="6">
        <v>1</v>
      </c>
      <c r="S7" s="6">
        <v>1</v>
      </c>
    </row>
    <row r="8" spans="1:19" s="7" customFormat="1" x14ac:dyDescent="0.25">
      <c r="A8" s="13" t="s">
        <v>12</v>
      </c>
      <c r="B8" s="10">
        <f t="shared" si="1"/>
        <v>38</v>
      </c>
      <c r="C8" s="7">
        <v>6</v>
      </c>
      <c r="D8" s="7">
        <v>3</v>
      </c>
      <c r="E8" s="7">
        <v>14</v>
      </c>
      <c r="F8" s="7">
        <v>13</v>
      </c>
      <c r="G8" s="7">
        <v>2</v>
      </c>
      <c r="H8" s="10"/>
      <c r="I8" s="7">
        <f t="shared" si="2"/>
        <v>6</v>
      </c>
      <c r="J8" s="7">
        <f t="shared" ref="J8:M8" si="7">I8+D8</f>
        <v>9</v>
      </c>
      <c r="K8" s="7">
        <f t="shared" si="7"/>
        <v>23</v>
      </c>
      <c r="L8" s="7">
        <f t="shared" si="7"/>
        <v>36</v>
      </c>
      <c r="M8" s="7">
        <f t="shared" si="7"/>
        <v>38</v>
      </c>
      <c r="N8" s="10"/>
      <c r="O8" s="7">
        <v>1</v>
      </c>
      <c r="P8" s="7">
        <v>1</v>
      </c>
      <c r="Q8" s="7">
        <v>1</v>
      </c>
      <c r="R8" s="7">
        <v>1</v>
      </c>
      <c r="S8" s="7">
        <v>1</v>
      </c>
    </row>
    <row r="9" spans="1:19" s="7" customFormat="1" x14ac:dyDescent="0.25">
      <c r="A9" s="13"/>
      <c r="B9" s="10">
        <f t="shared" si="1"/>
        <v>31</v>
      </c>
      <c r="C9" s="7">
        <v>1</v>
      </c>
      <c r="D9" s="7">
        <v>10</v>
      </c>
      <c r="E9" s="7">
        <v>5</v>
      </c>
      <c r="F9" s="7">
        <v>6</v>
      </c>
      <c r="G9" s="7">
        <v>9</v>
      </c>
      <c r="H9" s="10"/>
      <c r="I9" s="7">
        <f t="shared" si="2"/>
        <v>1</v>
      </c>
      <c r="J9" s="7">
        <f t="shared" ref="J9:M9" si="8">I9+D9</f>
        <v>11</v>
      </c>
      <c r="K9" s="7">
        <f t="shared" si="8"/>
        <v>16</v>
      </c>
      <c r="L9" s="7">
        <f t="shared" si="8"/>
        <v>22</v>
      </c>
      <c r="M9" s="7">
        <f t="shared" si="8"/>
        <v>31</v>
      </c>
      <c r="N9" s="10"/>
      <c r="O9" s="7">
        <v>1</v>
      </c>
      <c r="P9" s="7">
        <v>1</v>
      </c>
      <c r="Q9" s="7">
        <v>1</v>
      </c>
      <c r="R9" s="7">
        <v>1</v>
      </c>
      <c r="S9" s="7">
        <v>1</v>
      </c>
    </row>
    <row r="10" spans="1:19" s="7" customFormat="1" x14ac:dyDescent="0.25">
      <c r="A10" s="13"/>
      <c r="B10" s="10">
        <f t="shared" si="1"/>
        <v>29</v>
      </c>
      <c r="C10" s="7">
        <v>2</v>
      </c>
      <c r="D10" s="7">
        <v>4</v>
      </c>
      <c r="E10" s="7">
        <v>18</v>
      </c>
      <c r="F10" s="7">
        <v>1</v>
      </c>
      <c r="G10" s="7">
        <v>4</v>
      </c>
      <c r="H10" s="10"/>
      <c r="I10" s="7">
        <f t="shared" si="2"/>
        <v>2</v>
      </c>
      <c r="J10" s="7">
        <f t="shared" ref="J10:M10" si="9">I10+D10</f>
        <v>6</v>
      </c>
      <c r="K10" s="7">
        <f t="shared" si="9"/>
        <v>24</v>
      </c>
      <c r="L10" s="7">
        <f t="shared" si="9"/>
        <v>25</v>
      </c>
      <c r="M10" s="7">
        <f t="shared" si="9"/>
        <v>29</v>
      </c>
      <c r="N10" s="10"/>
      <c r="O10" s="7">
        <v>1</v>
      </c>
      <c r="P10" s="7">
        <v>1</v>
      </c>
      <c r="Q10" s="7">
        <v>1</v>
      </c>
      <c r="R10" s="7">
        <v>1</v>
      </c>
      <c r="S10" s="7">
        <v>1</v>
      </c>
    </row>
    <row r="11" spans="1:19" s="7" customFormat="1" x14ac:dyDescent="0.25">
      <c r="A11" s="13"/>
      <c r="B11" s="10">
        <f t="shared" si="1"/>
        <v>59</v>
      </c>
      <c r="C11" s="7">
        <v>14</v>
      </c>
      <c r="D11" s="7">
        <v>16</v>
      </c>
      <c r="E11" s="7">
        <v>8</v>
      </c>
      <c r="F11" s="7">
        <v>18</v>
      </c>
      <c r="G11" s="7">
        <v>3</v>
      </c>
      <c r="H11" s="10"/>
      <c r="I11" s="7">
        <f t="shared" si="2"/>
        <v>14</v>
      </c>
      <c r="J11" s="7">
        <f t="shared" ref="J11:M11" si="10">I11+D11</f>
        <v>30</v>
      </c>
      <c r="K11" s="7">
        <f t="shared" si="10"/>
        <v>38</v>
      </c>
      <c r="L11" s="7">
        <f t="shared" si="10"/>
        <v>56</v>
      </c>
      <c r="M11" s="7">
        <f t="shared" si="10"/>
        <v>59</v>
      </c>
      <c r="N11" s="10"/>
      <c r="O11" s="7">
        <v>1</v>
      </c>
      <c r="P11" s="7">
        <v>1</v>
      </c>
      <c r="Q11" s="7">
        <v>1</v>
      </c>
      <c r="R11" s="7">
        <v>1</v>
      </c>
      <c r="S11" s="7">
        <v>1</v>
      </c>
    </row>
    <row r="12" spans="1:19" s="7" customFormat="1" x14ac:dyDescent="0.25">
      <c r="A12" s="13"/>
      <c r="B12" s="10">
        <f t="shared" si="1"/>
        <v>47</v>
      </c>
      <c r="C12" s="7">
        <v>2</v>
      </c>
      <c r="D12" s="7">
        <v>14</v>
      </c>
      <c r="E12" s="7">
        <v>10</v>
      </c>
      <c r="F12" s="7">
        <v>5</v>
      </c>
      <c r="G12" s="7">
        <v>16</v>
      </c>
      <c r="H12" s="10"/>
      <c r="I12" s="7">
        <f t="shared" si="2"/>
        <v>2</v>
      </c>
      <c r="J12" s="7">
        <f t="shared" ref="J12:M12" si="11">I12+D12</f>
        <v>16</v>
      </c>
      <c r="K12" s="7">
        <f t="shared" si="11"/>
        <v>26</v>
      </c>
      <c r="L12" s="7">
        <f t="shared" si="11"/>
        <v>31</v>
      </c>
      <c r="M12" s="7">
        <f t="shared" si="11"/>
        <v>47</v>
      </c>
      <c r="N12" s="10"/>
      <c r="O12" s="7">
        <v>1</v>
      </c>
      <c r="P12" s="7">
        <v>1</v>
      </c>
      <c r="Q12" s="7">
        <v>1</v>
      </c>
      <c r="R12" s="7">
        <v>1</v>
      </c>
      <c r="S12" s="7">
        <v>1</v>
      </c>
    </row>
    <row r="13" spans="1:19" s="8" customFormat="1" x14ac:dyDescent="0.25">
      <c r="A13" s="14" t="s">
        <v>13</v>
      </c>
      <c r="B13" s="10">
        <v>42.814642319686207</v>
      </c>
      <c r="C13" s="8">
        <v>8.7610522216042739</v>
      </c>
      <c r="D13" s="8">
        <v>13.723890770882941</v>
      </c>
      <c r="E13" s="8">
        <v>12.115724991665015</v>
      </c>
      <c r="F13" s="8">
        <v>2.1739907693632055</v>
      </c>
      <c r="G13" s="8">
        <v>6.0399835661707773</v>
      </c>
      <c r="H13" s="10"/>
      <c r="I13" s="8">
        <f t="shared" si="2"/>
        <v>8.7610522216042739</v>
      </c>
      <c r="J13" s="8">
        <f t="shared" ref="J13:M13" si="12">I13+D13</f>
        <v>22.484942992487213</v>
      </c>
      <c r="K13" s="8">
        <f t="shared" si="12"/>
        <v>34.600667984152224</v>
      </c>
      <c r="L13" s="8">
        <f t="shared" si="12"/>
        <v>36.774658753515432</v>
      </c>
      <c r="M13" s="8">
        <f t="shared" si="12"/>
        <v>42.814642319686207</v>
      </c>
      <c r="N13" s="10"/>
      <c r="O13" s="8">
        <v>1</v>
      </c>
      <c r="P13" s="8">
        <v>1</v>
      </c>
      <c r="Q13" s="8">
        <v>1</v>
      </c>
      <c r="R13" s="8">
        <v>0</v>
      </c>
      <c r="S13" s="8">
        <v>0</v>
      </c>
    </row>
    <row r="14" spans="1:19" s="8" customFormat="1" x14ac:dyDescent="0.25">
      <c r="A14" s="14"/>
      <c r="B14" s="10">
        <v>32.861311720228329</v>
      </c>
      <c r="C14" s="8">
        <v>7.6232088593183196</v>
      </c>
      <c r="D14" s="8">
        <v>4.6571769571777395</v>
      </c>
      <c r="E14" s="8">
        <v>0.74107324853742496</v>
      </c>
      <c r="F14" s="8">
        <v>16.270485900903296</v>
      </c>
      <c r="G14" s="8">
        <v>3.5693667542915519</v>
      </c>
      <c r="H14" s="10"/>
      <c r="I14" s="8">
        <f t="shared" si="2"/>
        <v>7.6232088593183196</v>
      </c>
      <c r="J14" s="8">
        <f t="shared" ref="J14:M14" si="13">I14+D14</f>
        <v>12.280385816496059</v>
      </c>
      <c r="K14" s="8">
        <f t="shared" si="13"/>
        <v>13.021459065033484</v>
      </c>
      <c r="L14" s="8">
        <f t="shared" si="13"/>
        <v>29.291944965936779</v>
      </c>
      <c r="M14" s="8">
        <f t="shared" si="13"/>
        <v>32.861311720228329</v>
      </c>
      <c r="N14" s="10"/>
      <c r="O14" s="8">
        <v>1</v>
      </c>
      <c r="P14" s="8">
        <v>1</v>
      </c>
      <c r="Q14" s="8">
        <v>1</v>
      </c>
      <c r="R14" s="8">
        <v>0</v>
      </c>
      <c r="S14" s="8">
        <v>0</v>
      </c>
    </row>
    <row r="15" spans="1:19" s="8" customFormat="1" x14ac:dyDescent="0.25">
      <c r="A15" s="14"/>
      <c r="B15" s="10">
        <v>41.065117268459055</v>
      </c>
      <c r="C15" s="8">
        <v>3.7550946838551469</v>
      </c>
      <c r="D15" s="8">
        <v>15.682858078330488</v>
      </c>
      <c r="E15" s="8">
        <v>3.6209806464735594</v>
      </c>
      <c r="F15" s="8">
        <v>14.879807213744545</v>
      </c>
      <c r="G15" s="8">
        <v>3.1263766460553111</v>
      </c>
      <c r="H15" s="10"/>
      <c r="I15" s="8">
        <f t="shared" si="2"/>
        <v>3.7550946838551469</v>
      </c>
      <c r="J15" s="8">
        <f t="shared" ref="J15:M15" si="14">I15+D15</f>
        <v>19.437952762185635</v>
      </c>
      <c r="K15" s="8">
        <f t="shared" si="14"/>
        <v>23.058933408659193</v>
      </c>
      <c r="L15" s="8">
        <f t="shared" si="14"/>
        <v>37.938740622403742</v>
      </c>
      <c r="M15" s="8">
        <f t="shared" si="14"/>
        <v>41.065117268459055</v>
      </c>
      <c r="N15" s="10"/>
      <c r="O15" s="8">
        <v>1</v>
      </c>
      <c r="P15" s="8">
        <v>1</v>
      </c>
      <c r="Q15" s="8">
        <v>1</v>
      </c>
      <c r="R15" s="8">
        <v>0</v>
      </c>
      <c r="S15" s="8">
        <v>0</v>
      </c>
    </row>
    <row r="16" spans="1:19" s="8" customFormat="1" x14ac:dyDescent="0.25">
      <c r="A16" s="14"/>
      <c r="B16" s="10">
        <v>55.591138584075694</v>
      </c>
      <c r="C16" s="8">
        <v>15.877001498872591</v>
      </c>
      <c r="D16" s="8">
        <v>15.555925940929383</v>
      </c>
      <c r="E16" s="8">
        <v>10.627126950332622</v>
      </c>
      <c r="F16" s="8">
        <v>9.4092287482028691</v>
      </c>
      <c r="G16" s="8">
        <v>4.121855445738225</v>
      </c>
      <c r="H16" s="10"/>
      <c r="I16" s="8">
        <f t="shared" si="2"/>
        <v>15.877001498872591</v>
      </c>
      <c r="J16" s="8">
        <f t="shared" ref="J16:M16" si="15">I16+D16</f>
        <v>31.432927439801972</v>
      </c>
      <c r="K16" s="8">
        <f t="shared" si="15"/>
        <v>42.060054390134596</v>
      </c>
      <c r="L16" s="8">
        <f t="shared" si="15"/>
        <v>51.469283138337467</v>
      </c>
      <c r="M16" s="8">
        <f t="shared" si="15"/>
        <v>55.591138584075694</v>
      </c>
      <c r="N16" s="10"/>
      <c r="O16" s="8">
        <v>1</v>
      </c>
      <c r="P16" s="8">
        <v>1</v>
      </c>
      <c r="Q16" s="8">
        <v>1</v>
      </c>
      <c r="R16" s="8">
        <v>0</v>
      </c>
      <c r="S16" s="8">
        <v>0</v>
      </c>
    </row>
    <row r="17" spans="1:19" s="8" customFormat="1" x14ac:dyDescent="0.25">
      <c r="A17" s="14"/>
      <c r="B17" s="10">
        <v>65.195243003679749</v>
      </c>
      <c r="C17" s="8">
        <v>11.036944669497261</v>
      </c>
      <c r="D17" s="8">
        <v>9.3389392520922065</v>
      </c>
      <c r="E17" s="8">
        <v>13.315789296078275</v>
      </c>
      <c r="F17" s="8">
        <v>12.149111066001943</v>
      </c>
      <c r="G17" s="8">
        <v>19.354458720010069</v>
      </c>
      <c r="H17" s="10"/>
      <c r="I17" s="8">
        <f t="shared" si="2"/>
        <v>11.036944669497261</v>
      </c>
      <c r="J17" s="8">
        <f t="shared" ref="J17:M17" si="16">I17+D17</f>
        <v>20.37588392158947</v>
      </c>
      <c r="K17" s="8">
        <f t="shared" si="16"/>
        <v>33.691673217667741</v>
      </c>
      <c r="L17" s="8">
        <f t="shared" si="16"/>
        <v>45.840784283669684</v>
      </c>
      <c r="M17" s="8">
        <f t="shared" si="16"/>
        <v>65.195243003679749</v>
      </c>
      <c r="N17" s="10"/>
      <c r="O17" s="8">
        <v>1</v>
      </c>
      <c r="P17" s="8">
        <v>1</v>
      </c>
      <c r="Q17" s="8">
        <v>1</v>
      </c>
      <c r="R17" s="8">
        <v>0</v>
      </c>
      <c r="S17" s="8">
        <v>0</v>
      </c>
    </row>
    <row r="18" spans="1:19" s="9" customFormat="1" x14ac:dyDescent="0.25">
      <c r="A18" s="15" t="s">
        <v>14</v>
      </c>
      <c r="B18" s="10">
        <v>48.969025413738088</v>
      </c>
      <c r="C18" s="9">
        <v>13.362602113683042</v>
      </c>
      <c r="D18" s="9">
        <v>7.9811773281892044</v>
      </c>
      <c r="E18" s="9">
        <v>14.164666869937189</v>
      </c>
      <c r="F18" s="9">
        <v>7.3635260915065404</v>
      </c>
      <c r="G18" s="9">
        <v>6.0970530104221083</v>
      </c>
      <c r="H18" s="10"/>
      <c r="I18" s="9">
        <f t="shared" si="2"/>
        <v>13.362602113683042</v>
      </c>
      <c r="J18" s="9">
        <f t="shared" ref="J18:M18" si="17">I18+D18</f>
        <v>21.343779441872247</v>
      </c>
      <c r="K18" s="9">
        <f t="shared" si="17"/>
        <v>35.508446311809436</v>
      </c>
      <c r="L18" s="9">
        <f t="shared" si="17"/>
        <v>42.871972403315979</v>
      </c>
      <c r="M18" s="9">
        <f t="shared" si="17"/>
        <v>48.969025413738088</v>
      </c>
      <c r="N18" s="10"/>
      <c r="O18" s="9">
        <v>0</v>
      </c>
      <c r="P18" s="9">
        <v>0</v>
      </c>
      <c r="Q18" s="9">
        <v>0</v>
      </c>
      <c r="R18" s="9">
        <v>0</v>
      </c>
      <c r="S18" s="9">
        <v>0</v>
      </c>
    </row>
    <row r="19" spans="1:19" s="9" customFormat="1" x14ac:dyDescent="0.25">
      <c r="A19" s="15"/>
      <c r="B19" s="10">
        <v>60.035752116133601</v>
      </c>
      <c r="C19" s="9">
        <v>13.193142629363081</v>
      </c>
      <c r="D19" s="9">
        <v>11.942226588960567</v>
      </c>
      <c r="E19" s="9">
        <v>5.9097671934554752</v>
      </c>
      <c r="F19" s="9">
        <v>19.752566819229909</v>
      </c>
      <c r="G19" s="9">
        <v>9.2380488851245719</v>
      </c>
      <c r="H19" s="10"/>
      <c r="I19" s="9">
        <f t="shared" si="2"/>
        <v>13.193142629363081</v>
      </c>
      <c r="J19" s="9">
        <f t="shared" ref="J19:M19" si="18">I19+D19</f>
        <v>25.135369218323646</v>
      </c>
      <c r="K19" s="9">
        <f t="shared" si="18"/>
        <v>31.045136411779122</v>
      </c>
      <c r="L19" s="9">
        <f t="shared" si="18"/>
        <v>50.797703231009031</v>
      </c>
      <c r="M19" s="9">
        <f t="shared" si="18"/>
        <v>60.035752116133601</v>
      </c>
      <c r="N19" s="10"/>
      <c r="O19" s="9">
        <v>0</v>
      </c>
      <c r="P19" s="9">
        <v>0</v>
      </c>
      <c r="Q19" s="9">
        <v>0</v>
      </c>
      <c r="R19" s="9">
        <v>0</v>
      </c>
      <c r="S19" s="9">
        <v>0</v>
      </c>
    </row>
    <row r="20" spans="1:19" s="9" customFormat="1" x14ac:dyDescent="0.25">
      <c r="A20" s="15"/>
      <c r="B20" s="10">
        <v>36.268968657804052</v>
      </c>
      <c r="C20" s="9">
        <v>7.7443094093527627</v>
      </c>
      <c r="D20" s="9">
        <v>2.7819501890792275</v>
      </c>
      <c r="E20" s="9">
        <v>3.797592898699742</v>
      </c>
      <c r="F20" s="9">
        <v>4.9582873411692425</v>
      </c>
      <c r="G20" s="9">
        <v>16.986828819503074</v>
      </c>
      <c r="H20" s="10"/>
      <c r="I20" s="9">
        <f t="shared" si="2"/>
        <v>7.7443094093527627</v>
      </c>
      <c r="J20" s="9">
        <f t="shared" ref="J20:M20" si="19">I20+D20</f>
        <v>10.52625959843199</v>
      </c>
      <c r="K20" s="9">
        <f t="shared" si="19"/>
        <v>14.323852497131732</v>
      </c>
      <c r="L20" s="9">
        <f t="shared" si="19"/>
        <v>19.282139838300974</v>
      </c>
      <c r="M20" s="9">
        <f t="shared" si="19"/>
        <v>36.268968657804052</v>
      </c>
      <c r="N20" s="10"/>
      <c r="O20" s="9">
        <v>0</v>
      </c>
      <c r="P20" s="9">
        <v>0</v>
      </c>
      <c r="Q20" s="9">
        <v>0</v>
      </c>
      <c r="R20" s="9">
        <v>0</v>
      </c>
      <c r="S20" s="9">
        <v>0</v>
      </c>
    </row>
    <row r="21" spans="1:19" s="9" customFormat="1" x14ac:dyDescent="0.25">
      <c r="A21" s="15"/>
      <c r="B21" s="10">
        <v>52.701457398307809</v>
      </c>
      <c r="C21" s="9">
        <v>14.868911647080241</v>
      </c>
      <c r="D21" s="9">
        <v>19.752412603659536</v>
      </c>
      <c r="E21" s="9">
        <v>1.2399702144096669</v>
      </c>
      <c r="F21" s="9">
        <v>1.526908557154556</v>
      </c>
      <c r="G21" s="9">
        <v>15.313254376003808</v>
      </c>
      <c r="H21" s="10"/>
      <c r="I21" s="9">
        <f t="shared" si="2"/>
        <v>14.868911647080241</v>
      </c>
      <c r="J21" s="9">
        <f t="shared" ref="J21:M21" si="20">I21+D21</f>
        <v>34.621324250739775</v>
      </c>
      <c r="K21" s="9">
        <f t="shared" si="20"/>
        <v>35.861294465149442</v>
      </c>
      <c r="L21" s="9">
        <f t="shared" si="20"/>
        <v>37.388203022303998</v>
      </c>
      <c r="M21" s="9">
        <f t="shared" si="20"/>
        <v>52.701457398307809</v>
      </c>
      <c r="N21" s="10"/>
      <c r="O21" s="9">
        <v>0</v>
      </c>
      <c r="P21" s="9">
        <v>0</v>
      </c>
      <c r="Q21" s="9">
        <v>0</v>
      </c>
      <c r="R21" s="9">
        <v>0</v>
      </c>
      <c r="S21" s="9">
        <v>0</v>
      </c>
    </row>
    <row r="22" spans="1:19" s="9" customFormat="1" x14ac:dyDescent="0.25">
      <c r="A22" s="15"/>
      <c r="B22" s="10">
        <v>64.126989726339445</v>
      </c>
      <c r="C22" s="9">
        <v>19.412818073851252</v>
      </c>
      <c r="D22" s="9">
        <v>5.2672908584954659</v>
      </c>
      <c r="E22" s="9">
        <v>7.0730924248433791</v>
      </c>
      <c r="F22" s="9">
        <v>12.920733191634273</v>
      </c>
      <c r="G22" s="9">
        <v>19.453055177515065</v>
      </c>
      <c r="H22" s="10"/>
      <c r="I22" s="9">
        <f t="shared" si="2"/>
        <v>19.412818073851252</v>
      </c>
      <c r="J22" s="9">
        <f t="shared" ref="J22:M22" si="21">I22+D22</f>
        <v>24.68010893234672</v>
      </c>
      <c r="K22" s="9">
        <f t="shared" si="21"/>
        <v>31.7532013571901</v>
      </c>
      <c r="L22" s="9">
        <f t="shared" si="21"/>
        <v>44.673934548824377</v>
      </c>
      <c r="M22" s="9">
        <f t="shared" si="21"/>
        <v>64.126989726339445</v>
      </c>
      <c r="N22" s="10"/>
      <c r="O22" s="9">
        <v>0</v>
      </c>
      <c r="P22" s="9">
        <v>0</v>
      </c>
      <c r="Q22" s="9">
        <v>0</v>
      </c>
      <c r="R22" s="9">
        <v>0</v>
      </c>
      <c r="S22" s="9">
        <v>0</v>
      </c>
    </row>
  </sheetData>
  <mergeCells count="7">
    <mergeCell ref="O1:S1"/>
    <mergeCell ref="A3:A7"/>
    <mergeCell ref="A8:A12"/>
    <mergeCell ref="A13:A17"/>
    <mergeCell ref="A18:A22"/>
    <mergeCell ref="C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B1" workbookViewId="0">
      <selection activeCell="C9" sqref="C9:G12"/>
    </sheetView>
  </sheetViews>
  <sheetFormatPr baseColWidth="10" defaultRowHeight="15" x14ac:dyDescent="0.25"/>
  <cols>
    <col min="1" max="1" width="18.140625" customWidth="1"/>
    <col min="2" max="2" width="11.42578125" style="1"/>
    <col min="3" max="3" width="11.85546875" bestFit="1" customWidth="1"/>
    <col min="8" max="12" width="11.42578125" style="1"/>
    <col min="13" max="13" width="14.42578125" bestFit="1" customWidth="1"/>
    <col min="14" max="17" width="8.140625" bestFit="1" customWidth="1"/>
  </cols>
  <sheetData>
    <row r="1" spans="1:17" x14ac:dyDescent="0.25">
      <c r="C1" t="s">
        <v>15</v>
      </c>
      <c r="H1" s="1" t="s">
        <v>16</v>
      </c>
      <c r="M1" t="s">
        <v>17</v>
      </c>
    </row>
    <row r="2" spans="1:17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t="s">
        <v>6</v>
      </c>
      <c r="N2" t="s">
        <v>7</v>
      </c>
      <c r="O2" t="s">
        <v>8</v>
      </c>
      <c r="P2" t="s">
        <v>9</v>
      </c>
      <c r="Q2" t="s">
        <v>10</v>
      </c>
    </row>
    <row r="3" spans="1:17" x14ac:dyDescent="0.25">
      <c r="A3" t="s">
        <v>11</v>
      </c>
      <c r="B3" s="1">
        <v>39</v>
      </c>
    </row>
    <row r="4" spans="1:17" x14ac:dyDescent="0.25">
      <c r="B4" s="1">
        <v>37</v>
      </c>
    </row>
    <row r="5" spans="1:17" x14ac:dyDescent="0.25">
      <c r="B5" s="1">
        <v>69</v>
      </c>
    </row>
    <row r="7" spans="1:17" x14ac:dyDescent="0.25">
      <c r="C7">
        <v>1</v>
      </c>
      <c r="D7">
        <v>2</v>
      </c>
      <c r="E7">
        <v>3</v>
      </c>
      <c r="F7">
        <v>4</v>
      </c>
      <c r="G7">
        <v>5</v>
      </c>
    </row>
    <row r="8" spans="1:17" x14ac:dyDescent="0.25">
      <c r="C8">
        <v>4</v>
      </c>
      <c r="D8">
        <v>2</v>
      </c>
      <c r="E8">
        <v>5</v>
      </c>
      <c r="F8">
        <v>1</v>
      </c>
      <c r="G8">
        <v>3</v>
      </c>
    </row>
    <row r="9" spans="1:17" x14ac:dyDescent="0.25">
      <c r="A9" s="2" t="s">
        <v>1</v>
      </c>
      <c r="C9">
        <v>11</v>
      </c>
      <c r="D9">
        <v>7</v>
      </c>
      <c r="E9">
        <v>11</v>
      </c>
      <c r="F9">
        <v>7</v>
      </c>
      <c r="G9">
        <v>3</v>
      </c>
    </row>
    <row r="10" spans="1:17" x14ac:dyDescent="0.25">
      <c r="A10" s="2" t="s">
        <v>2</v>
      </c>
      <c r="C10" s="1">
        <v>28</v>
      </c>
      <c r="D10" s="1">
        <v>14</v>
      </c>
      <c r="E10" s="1">
        <v>39</v>
      </c>
      <c r="F10" s="1">
        <v>7</v>
      </c>
      <c r="G10" s="1">
        <v>17</v>
      </c>
    </row>
    <row r="11" spans="1:17" x14ac:dyDescent="0.25">
      <c r="A11" s="2" t="s">
        <v>3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17" x14ac:dyDescent="0.25">
      <c r="A12" s="1" t="s">
        <v>0</v>
      </c>
      <c r="C12">
        <v>4</v>
      </c>
      <c r="D12">
        <v>2</v>
      </c>
      <c r="E12">
        <v>5</v>
      </c>
      <c r="F12">
        <v>1</v>
      </c>
      <c r="G12">
        <v>3</v>
      </c>
    </row>
    <row r="14" spans="1:17" x14ac:dyDescent="0.25">
      <c r="B14">
        <f ca="1">RAND()</f>
        <v>0.29770733925090009</v>
      </c>
      <c r="C14">
        <v>0.54004259978805269</v>
      </c>
      <c r="D14">
        <v>0.6147288410020324</v>
      </c>
      <c r="E14">
        <v>0.75264196803565586</v>
      </c>
      <c r="F14">
        <v>0.85961515070280126</v>
      </c>
      <c r="G14">
        <v>0.89659613752410761</v>
      </c>
    </row>
  </sheetData>
  <sortState columnSort="1" ref="C8:G14">
    <sortCondition ref="C14:G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topLeftCell="A37" workbookViewId="0">
      <selection activeCell="J44" sqref="J44:N53"/>
    </sheetView>
  </sheetViews>
  <sheetFormatPr baseColWidth="10" defaultRowHeight="15" x14ac:dyDescent="0.25"/>
  <cols>
    <col min="1" max="1" width="5.5703125" bestFit="1" customWidth="1"/>
    <col min="2" max="2" width="16.7109375" bestFit="1" customWidth="1"/>
    <col min="3" max="7" width="12" bestFit="1" customWidth="1"/>
    <col min="8" max="8" width="16.7109375" bestFit="1" customWidth="1"/>
  </cols>
  <sheetData>
    <row r="2" spans="1:7" x14ac:dyDescent="0.25">
      <c r="A2" s="16">
        <v>1</v>
      </c>
      <c r="B2" t="s">
        <v>1</v>
      </c>
      <c r="C2">
        <v>11</v>
      </c>
      <c r="D2">
        <v>7</v>
      </c>
      <c r="E2">
        <v>11</v>
      </c>
      <c r="F2">
        <v>7</v>
      </c>
      <c r="G2">
        <v>3</v>
      </c>
    </row>
    <row r="3" spans="1:7" x14ac:dyDescent="0.25">
      <c r="A3" s="16"/>
      <c r="B3" t="s">
        <v>2</v>
      </c>
      <c r="C3">
        <v>28</v>
      </c>
      <c r="D3">
        <v>14</v>
      </c>
      <c r="E3">
        <v>39</v>
      </c>
      <c r="F3">
        <v>7</v>
      </c>
      <c r="G3">
        <v>17</v>
      </c>
    </row>
    <row r="4" spans="1:7" x14ac:dyDescent="0.25">
      <c r="A4" s="16"/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</row>
    <row r="5" spans="1:7" s="1" customFormat="1" x14ac:dyDescent="0.25">
      <c r="A5" s="16"/>
      <c r="B5" s="1" t="s">
        <v>0</v>
      </c>
      <c r="C5" s="1">
        <v>4</v>
      </c>
      <c r="D5" s="1">
        <v>2</v>
      </c>
      <c r="E5" s="1">
        <v>5</v>
      </c>
      <c r="F5" s="1">
        <v>1</v>
      </c>
      <c r="G5" s="1">
        <v>3</v>
      </c>
    </row>
    <row r="6" spans="1:7" s="2" customFormat="1" x14ac:dyDescent="0.25">
      <c r="A6" s="17">
        <v>2</v>
      </c>
      <c r="B6" s="2" t="s">
        <v>1</v>
      </c>
      <c r="C6" s="2">
        <v>12</v>
      </c>
      <c r="D6" s="2">
        <v>6</v>
      </c>
      <c r="E6" s="2">
        <v>10</v>
      </c>
      <c r="F6" s="2">
        <v>2</v>
      </c>
      <c r="G6" s="2">
        <v>7</v>
      </c>
    </row>
    <row r="7" spans="1:7" s="2" customFormat="1" x14ac:dyDescent="0.25">
      <c r="A7" s="17"/>
      <c r="B7" s="2" t="s">
        <v>2</v>
      </c>
      <c r="C7" s="2">
        <v>37</v>
      </c>
      <c r="D7" s="2">
        <v>25</v>
      </c>
      <c r="E7" s="2">
        <v>17</v>
      </c>
      <c r="F7" s="2">
        <v>19</v>
      </c>
      <c r="G7" s="2">
        <v>7</v>
      </c>
    </row>
    <row r="8" spans="1:7" s="2" customFormat="1" x14ac:dyDescent="0.25">
      <c r="A8" s="17"/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</row>
    <row r="9" spans="1:7" s="1" customFormat="1" x14ac:dyDescent="0.25">
      <c r="A9" s="17"/>
      <c r="B9" s="1" t="s">
        <v>0</v>
      </c>
      <c r="C9" s="1">
        <v>5</v>
      </c>
      <c r="D9" s="1">
        <v>3</v>
      </c>
      <c r="E9" s="1">
        <v>4</v>
      </c>
      <c r="F9" s="1">
        <v>2</v>
      </c>
      <c r="G9" s="1">
        <v>1</v>
      </c>
    </row>
    <row r="10" spans="1:7" ht="15" customHeight="1" x14ac:dyDescent="0.25">
      <c r="A10" s="16">
        <v>3</v>
      </c>
      <c r="B10" t="s">
        <v>1</v>
      </c>
      <c r="C10">
        <v>3</v>
      </c>
      <c r="D10">
        <v>20</v>
      </c>
      <c r="E10">
        <v>20</v>
      </c>
      <c r="F10">
        <v>16</v>
      </c>
      <c r="G10">
        <v>10</v>
      </c>
    </row>
    <row r="11" spans="1:7" ht="15" customHeight="1" x14ac:dyDescent="0.25">
      <c r="A11" s="16"/>
      <c r="B11" t="s">
        <v>2</v>
      </c>
      <c r="C11">
        <v>3</v>
      </c>
      <c r="D11">
        <v>39</v>
      </c>
      <c r="E11">
        <v>69</v>
      </c>
      <c r="F11">
        <v>19</v>
      </c>
      <c r="G11">
        <v>49</v>
      </c>
    </row>
    <row r="12" spans="1:7" ht="15" customHeight="1" x14ac:dyDescent="0.25">
      <c r="A12" s="16"/>
      <c r="B12" t="s">
        <v>3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s="1" customFormat="1" ht="15" customHeight="1" x14ac:dyDescent="0.25">
      <c r="A13" s="16"/>
      <c r="B13" s="1" t="s">
        <v>0</v>
      </c>
      <c r="C13" s="1">
        <v>1</v>
      </c>
      <c r="D13" s="1">
        <v>4</v>
      </c>
      <c r="E13" s="1">
        <v>2</v>
      </c>
      <c r="F13" s="1">
        <v>5</v>
      </c>
      <c r="G13" s="1">
        <v>3</v>
      </c>
    </row>
    <row r="14" spans="1:7" s="2" customFormat="1" x14ac:dyDescent="0.25">
      <c r="A14" s="17">
        <v>4</v>
      </c>
      <c r="B14" s="2" t="s">
        <v>1</v>
      </c>
      <c r="C14" s="2">
        <v>13</v>
      </c>
      <c r="D14" s="2">
        <v>8</v>
      </c>
      <c r="E14" s="2">
        <v>4</v>
      </c>
      <c r="F14" s="2">
        <v>7</v>
      </c>
      <c r="G14" s="2">
        <v>4</v>
      </c>
    </row>
    <row r="15" spans="1:7" s="2" customFormat="1" x14ac:dyDescent="0.25">
      <c r="A15" s="17"/>
      <c r="B15" s="2" t="s">
        <v>2</v>
      </c>
      <c r="C15" s="2">
        <v>13</v>
      </c>
      <c r="D15" s="2">
        <v>36</v>
      </c>
      <c r="E15" s="2">
        <v>28</v>
      </c>
      <c r="F15" s="2">
        <v>20</v>
      </c>
      <c r="G15" s="2">
        <v>24</v>
      </c>
    </row>
    <row r="16" spans="1:7" s="2" customFormat="1" x14ac:dyDescent="0.25">
      <c r="A16" s="17"/>
      <c r="B16" s="2" t="s">
        <v>3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s="1" customFormat="1" x14ac:dyDescent="0.25">
      <c r="A17" s="17"/>
      <c r="B17" s="1" t="s">
        <v>0</v>
      </c>
      <c r="C17" s="1">
        <v>1</v>
      </c>
      <c r="D17" s="1">
        <v>4</v>
      </c>
      <c r="E17" s="1">
        <v>5</v>
      </c>
      <c r="F17" s="1">
        <v>3</v>
      </c>
      <c r="G17" s="1">
        <v>2</v>
      </c>
    </row>
    <row r="18" spans="1:7" ht="15" customHeight="1" x14ac:dyDescent="0.25">
      <c r="A18" s="16">
        <v>5</v>
      </c>
      <c r="B18" t="s">
        <v>1</v>
      </c>
      <c r="C18">
        <v>18</v>
      </c>
      <c r="D18">
        <v>18</v>
      </c>
      <c r="E18">
        <v>2</v>
      </c>
      <c r="F18">
        <v>12</v>
      </c>
      <c r="G18">
        <v>3</v>
      </c>
    </row>
    <row r="19" spans="1:7" ht="15" customHeight="1" x14ac:dyDescent="0.25">
      <c r="A19" s="16"/>
      <c r="B19" t="s">
        <v>2</v>
      </c>
      <c r="C19">
        <v>51</v>
      </c>
      <c r="D19">
        <v>21</v>
      </c>
      <c r="E19">
        <v>53</v>
      </c>
      <c r="F19">
        <v>33</v>
      </c>
      <c r="G19">
        <v>3</v>
      </c>
    </row>
    <row r="20" spans="1:7" ht="15" customHeight="1" x14ac:dyDescent="0.25">
      <c r="A20" s="16"/>
      <c r="B20" t="s">
        <v>3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s="1" customFormat="1" ht="15" customHeight="1" x14ac:dyDescent="0.25">
      <c r="A21" s="16"/>
      <c r="B21" s="1" t="s">
        <v>0</v>
      </c>
      <c r="C21" s="1">
        <v>5</v>
      </c>
      <c r="D21" s="1">
        <v>2</v>
      </c>
      <c r="E21" s="1">
        <v>4</v>
      </c>
      <c r="F21" s="1">
        <v>1</v>
      </c>
      <c r="G21" s="1">
        <v>3</v>
      </c>
    </row>
    <row r="22" spans="1:7" s="2" customFormat="1" x14ac:dyDescent="0.25">
      <c r="A22" s="17">
        <v>6</v>
      </c>
      <c r="B22" s="2" t="s">
        <v>1</v>
      </c>
      <c r="C22" s="2">
        <v>6</v>
      </c>
      <c r="D22" s="2">
        <v>14</v>
      </c>
      <c r="E22" s="2">
        <v>13</v>
      </c>
      <c r="F22" s="2">
        <v>3</v>
      </c>
      <c r="G22" s="2">
        <v>3</v>
      </c>
    </row>
    <row r="23" spans="1:7" s="2" customFormat="1" x14ac:dyDescent="0.25">
      <c r="A23" s="17"/>
      <c r="B23" s="2" t="s">
        <v>2</v>
      </c>
      <c r="C23" s="2">
        <v>6</v>
      </c>
      <c r="D23" s="2">
        <v>23</v>
      </c>
      <c r="E23" s="2">
        <v>36</v>
      </c>
      <c r="F23" s="2">
        <v>38</v>
      </c>
      <c r="G23" s="2">
        <v>9</v>
      </c>
    </row>
    <row r="24" spans="1:7" s="2" customFormat="1" x14ac:dyDescent="0.25">
      <c r="A24" s="17"/>
      <c r="B24" s="2" t="s">
        <v>3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</row>
    <row r="25" spans="1:7" s="1" customFormat="1" x14ac:dyDescent="0.25">
      <c r="A25" s="17"/>
      <c r="B25" s="1" t="s">
        <v>0</v>
      </c>
      <c r="C25" s="1">
        <v>1</v>
      </c>
      <c r="D25" s="1">
        <v>5</v>
      </c>
      <c r="E25" s="1">
        <v>2</v>
      </c>
      <c r="F25" s="1">
        <v>3</v>
      </c>
      <c r="G25" s="1">
        <v>4</v>
      </c>
    </row>
    <row r="26" spans="1:7" ht="15" customHeight="1" x14ac:dyDescent="0.25">
      <c r="A26" s="16">
        <v>7</v>
      </c>
      <c r="B26" t="s">
        <v>1</v>
      </c>
      <c r="C26">
        <v>1</v>
      </c>
      <c r="D26">
        <v>10</v>
      </c>
      <c r="E26">
        <v>10</v>
      </c>
      <c r="F26">
        <v>6</v>
      </c>
      <c r="G26">
        <v>5</v>
      </c>
    </row>
    <row r="27" spans="1:7" ht="15" customHeight="1" x14ac:dyDescent="0.25">
      <c r="A27" s="16"/>
      <c r="B27" t="s">
        <v>2</v>
      </c>
      <c r="C27">
        <v>1</v>
      </c>
      <c r="D27">
        <v>31</v>
      </c>
      <c r="E27">
        <v>11</v>
      </c>
      <c r="F27">
        <v>22</v>
      </c>
      <c r="G27">
        <v>16</v>
      </c>
    </row>
    <row r="28" spans="1:7" ht="15" customHeight="1" x14ac:dyDescent="0.25">
      <c r="A28" s="16"/>
      <c r="B28" t="s">
        <v>3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s="1" customFormat="1" ht="15" customHeight="1" x14ac:dyDescent="0.25">
      <c r="A29" s="16"/>
      <c r="B29" s="1" t="s">
        <v>0</v>
      </c>
      <c r="C29" s="1">
        <v>1</v>
      </c>
      <c r="D29" s="1">
        <v>3</v>
      </c>
      <c r="E29" s="1">
        <v>5</v>
      </c>
      <c r="F29" s="1">
        <v>4</v>
      </c>
      <c r="G29" s="1">
        <v>2</v>
      </c>
    </row>
    <row r="30" spans="1:7" s="2" customFormat="1" x14ac:dyDescent="0.25">
      <c r="A30" s="17">
        <v>8</v>
      </c>
      <c r="B30" s="2" t="s">
        <v>1</v>
      </c>
      <c r="C30" s="2">
        <v>5</v>
      </c>
      <c r="D30" s="2">
        <v>18</v>
      </c>
      <c r="E30" s="2">
        <v>1</v>
      </c>
      <c r="F30" s="2">
        <v>4</v>
      </c>
      <c r="G30" s="2">
        <v>2</v>
      </c>
    </row>
    <row r="31" spans="1:7" s="2" customFormat="1" x14ac:dyDescent="0.25">
      <c r="A31" s="17"/>
      <c r="B31" s="2" t="s">
        <v>2</v>
      </c>
      <c r="C31" s="2">
        <v>29</v>
      </c>
      <c r="D31" s="2">
        <v>24</v>
      </c>
      <c r="E31" s="2">
        <v>25</v>
      </c>
      <c r="F31" s="2">
        <v>6</v>
      </c>
      <c r="G31" s="2">
        <v>2</v>
      </c>
    </row>
    <row r="32" spans="1:7" s="2" customFormat="1" x14ac:dyDescent="0.25">
      <c r="A32" s="17"/>
      <c r="B32" s="2" t="s">
        <v>3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</row>
    <row r="33" spans="1:14" s="1" customFormat="1" x14ac:dyDescent="0.25">
      <c r="A33" s="17"/>
      <c r="B33" s="1" t="s">
        <v>0</v>
      </c>
      <c r="C33" s="1">
        <v>5</v>
      </c>
      <c r="D33" s="1">
        <v>4</v>
      </c>
      <c r="E33" s="1">
        <v>2</v>
      </c>
      <c r="F33" s="1">
        <v>3</v>
      </c>
      <c r="G33" s="1">
        <v>1</v>
      </c>
    </row>
    <row r="34" spans="1:14" ht="15" customHeight="1" x14ac:dyDescent="0.25">
      <c r="A34" s="16">
        <v>9</v>
      </c>
      <c r="B34" t="s">
        <v>1</v>
      </c>
      <c r="C34">
        <v>8</v>
      </c>
      <c r="D34">
        <v>18</v>
      </c>
      <c r="E34">
        <v>14</v>
      </c>
      <c r="F34">
        <v>4</v>
      </c>
      <c r="G34">
        <v>16</v>
      </c>
    </row>
    <row r="35" spans="1:14" ht="15" customHeight="1" x14ac:dyDescent="0.25">
      <c r="A35" s="16"/>
      <c r="B35" t="s">
        <v>2</v>
      </c>
      <c r="C35">
        <v>38</v>
      </c>
      <c r="D35">
        <v>56</v>
      </c>
      <c r="E35">
        <v>14</v>
      </c>
      <c r="F35">
        <v>59</v>
      </c>
      <c r="G35">
        <v>30</v>
      </c>
    </row>
    <row r="36" spans="1:14" ht="15" customHeight="1" x14ac:dyDescent="0.25">
      <c r="A36" s="16"/>
      <c r="B36" t="s">
        <v>3</v>
      </c>
      <c r="C36">
        <v>1</v>
      </c>
      <c r="D36">
        <v>1</v>
      </c>
      <c r="E36">
        <v>1</v>
      </c>
      <c r="F36">
        <v>1</v>
      </c>
      <c r="G36">
        <v>1</v>
      </c>
    </row>
    <row r="37" spans="1:14" s="1" customFormat="1" ht="15" customHeight="1" x14ac:dyDescent="0.25">
      <c r="A37" s="16"/>
      <c r="B37" s="1" t="s">
        <v>0</v>
      </c>
      <c r="C37" s="1">
        <v>3</v>
      </c>
      <c r="D37" s="1">
        <v>5</v>
      </c>
      <c r="E37" s="1">
        <v>1</v>
      </c>
      <c r="F37" s="1">
        <v>2</v>
      </c>
      <c r="G37" s="1">
        <v>4</v>
      </c>
    </row>
    <row r="38" spans="1:14" s="2" customFormat="1" x14ac:dyDescent="0.25">
      <c r="A38" s="17">
        <v>10</v>
      </c>
      <c r="B38" s="2" t="s">
        <v>1</v>
      </c>
      <c r="C38" s="2">
        <v>14</v>
      </c>
      <c r="D38" s="2">
        <v>5</v>
      </c>
      <c r="E38" s="2">
        <v>2</v>
      </c>
      <c r="F38" s="2">
        <v>17</v>
      </c>
      <c r="G38" s="2">
        <v>10</v>
      </c>
    </row>
    <row r="39" spans="1:14" s="2" customFormat="1" x14ac:dyDescent="0.25">
      <c r="A39" s="17"/>
      <c r="B39" s="2" t="s">
        <v>2</v>
      </c>
      <c r="C39" s="2">
        <v>16</v>
      </c>
      <c r="D39" s="2">
        <v>31</v>
      </c>
      <c r="E39" s="2">
        <v>2</v>
      </c>
      <c r="F39" s="2">
        <v>47</v>
      </c>
      <c r="G39" s="2">
        <v>26</v>
      </c>
    </row>
    <row r="40" spans="1:14" s="2" customFormat="1" x14ac:dyDescent="0.25">
      <c r="A40" s="17"/>
      <c r="B40" s="2" t="s">
        <v>3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</row>
    <row r="41" spans="1:14" s="1" customFormat="1" x14ac:dyDescent="0.25">
      <c r="A41" s="17"/>
      <c r="B41" s="1" t="s">
        <v>0</v>
      </c>
      <c r="C41" s="1">
        <v>3</v>
      </c>
      <c r="D41" s="1">
        <v>1</v>
      </c>
      <c r="E41" s="1">
        <v>5</v>
      </c>
      <c r="F41" s="1">
        <v>2</v>
      </c>
      <c r="G41" s="1">
        <v>4</v>
      </c>
    </row>
    <row r="42" spans="1:14" ht="15" customHeight="1" x14ac:dyDescent="0.25">
      <c r="A42" s="16">
        <v>11</v>
      </c>
      <c r="B42" t="s">
        <v>1</v>
      </c>
      <c r="C42">
        <v>6.0399835661707773</v>
      </c>
      <c r="D42">
        <v>12.115724991665015</v>
      </c>
      <c r="E42">
        <v>13.723890770882941</v>
      </c>
      <c r="F42">
        <v>2.1739907693632055</v>
      </c>
      <c r="G42">
        <v>8.7610522216042739</v>
      </c>
    </row>
    <row r="43" spans="1:14" ht="15" customHeight="1" x14ac:dyDescent="0.25">
      <c r="A43" s="16"/>
      <c r="B43" t="s">
        <v>2</v>
      </c>
      <c r="C43">
        <v>42.814642319686207</v>
      </c>
      <c r="D43">
        <v>34.600667984152224</v>
      </c>
      <c r="E43">
        <v>22.484942992487213</v>
      </c>
      <c r="F43">
        <v>36.774658753515432</v>
      </c>
      <c r="G43">
        <v>8.7610522216042739</v>
      </c>
    </row>
    <row r="44" spans="1:14" ht="15" customHeight="1" x14ac:dyDescent="0.25">
      <c r="A44" s="16"/>
      <c r="B44" t="s">
        <v>3</v>
      </c>
      <c r="C44">
        <v>0</v>
      </c>
      <c r="D44">
        <v>1</v>
      </c>
      <c r="E44">
        <v>1</v>
      </c>
      <c r="F44">
        <v>0</v>
      </c>
      <c r="G44">
        <v>1</v>
      </c>
      <c r="J44" s="2">
        <f>C44</f>
        <v>0</v>
      </c>
      <c r="K44">
        <v>1</v>
      </c>
      <c r="L44">
        <v>1</v>
      </c>
      <c r="M44">
        <v>0</v>
      </c>
      <c r="N44">
        <v>1</v>
      </c>
    </row>
    <row r="45" spans="1:14" s="1" customFormat="1" ht="15" customHeight="1" x14ac:dyDescent="0.25">
      <c r="A45" s="16"/>
      <c r="B45" s="1" t="s">
        <v>0</v>
      </c>
      <c r="C45" s="1">
        <v>5</v>
      </c>
      <c r="D45" s="1">
        <v>3</v>
      </c>
      <c r="E45" s="1">
        <v>2</v>
      </c>
      <c r="F45" s="1">
        <v>4</v>
      </c>
      <c r="G45" s="1">
        <v>1</v>
      </c>
      <c r="J45" s="2">
        <f>C48</f>
        <v>1</v>
      </c>
      <c r="K45" s="2">
        <f t="shared" ref="K45:N45" si="0">D48</f>
        <v>1</v>
      </c>
      <c r="L45" s="2">
        <f t="shared" si="0"/>
        <v>0</v>
      </c>
      <c r="M45" s="2">
        <f t="shared" si="0"/>
        <v>1</v>
      </c>
      <c r="N45" s="2">
        <f t="shared" si="0"/>
        <v>0</v>
      </c>
    </row>
    <row r="46" spans="1:14" s="2" customFormat="1" x14ac:dyDescent="0.25">
      <c r="A46" s="17">
        <v>12</v>
      </c>
      <c r="B46" s="2" t="s">
        <v>1</v>
      </c>
      <c r="C46" s="2">
        <v>4.6571769571777395</v>
      </c>
      <c r="D46" s="2">
        <v>7.6232088593183196</v>
      </c>
      <c r="E46" s="2">
        <v>3.5693667542915519</v>
      </c>
      <c r="F46" s="2">
        <v>0.74107324853742496</v>
      </c>
      <c r="G46" s="2">
        <v>16.270485900903296</v>
      </c>
      <c r="J46" s="2">
        <f>C52</f>
        <v>1</v>
      </c>
      <c r="K46" s="2">
        <f t="shared" ref="K46:N46" si="1">D52</f>
        <v>1</v>
      </c>
      <c r="L46" s="2">
        <f t="shared" si="1"/>
        <v>0</v>
      </c>
      <c r="M46" s="2">
        <f t="shared" si="1"/>
        <v>1</v>
      </c>
      <c r="N46" s="2">
        <f t="shared" si="1"/>
        <v>0</v>
      </c>
    </row>
    <row r="47" spans="1:14" s="2" customFormat="1" x14ac:dyDescent="0.25">
      <c r="A47" s="17"/>
      <c r="B47" s="2" t="s">
        <v>2</v>
      </c>
      <c r="C47" s="2">
        <v>12.280385816496059</v>
      </c>
      <c r="D47" s="2">
        <v>7.6232088593183196</v>
      </c>
      <c r="E47" s="2">
        <v>32.861311720228329</v>
      </c>
      <c r="F47" s="2">
        <v>13.021459065033484</v>
      </c>
      <c r="G47" s="2">
        <v>29.291944965936779</v>
      </c>
      <c r="J47" s="2">
        <f>C56</f>
        <v>1</v>
      </c>
      <c r="K47" s="2">
        <f t="shared" ref="K47:N47" si="2">D56</f>
        <v>0</v>
      </c>
      <c r="L47" s="2">
        <f t="shared" si="2"/>
        <v>0</v>
      </c>
      <c r="M47" s="2">
        <f t="shared" si="2"/>
        <v>1</v>
      </c>
      <c r="N47" s="2">
        <f t="shared" si="2"/>
        <v>1</v>
      </c>
    </row>
    <row r="48" spans="1:14" s="2" customFormat="1" x14ac:dyDescent="0.25">
      <c r="A48" s="17"/>
      <c r="B48" s="2" t="s">
        <v>3</v>
      </c>
      <c r="C48" s="2">
        <v>1</v>
      </c>
      <c r="D48" s="2">
        <v>1</v>
      </c>
      <c r="E48" s="2">
        <v>0</v>
      </c>
      <c r="F48" s="2">
        <v>1</v>
      </c>
      <c r="G48" s="2">
        <v>0</v>
      </c>
      <c r="J48" s="2">
        <f>C60</f>
        <v>1</v>
      </c>
      <c r="K48" s="2">
        <f t="shared" ref="K48:N48" si="3">D60</f>
        <v>1</v>
      </c>
      <c r="L48" s="2">
        <f t="shared" si="3"/>
        <v>1</v>
      </c>
      <c r="M48" s="2">
        <f t="shared" si="3"/>
        <v>0</v>
      </c>
      <c r="N48" s="2">
        <f t="shared" si="3"/>
        <v>0</v>
      </c>
    </row>
    <row r="49" spans="1:14" s="1" customFormat="1" x14ac:dyDescent="0.25">
      <c r="A49" s="17"/>
      <c r="B49" s="1" t="s">
        <v>0</v>
      </c>
      <c r="C49" s="1">
        <v>2</v>
      </c>
      <c r="D49" s="1">
        <v>1</v>
      </c>
      <c r="E49" s="1">
        <v>4</v>
      </c>
      <c r="F49" s="1">
        <v>5</v>
      </c>
      <c r="G49" s="1">
        <v>3</v>
      </c>
      <c r="J49" s="2">
        <f t="shared" ref="J49" si="4">C64</f>
        <v>0</v>
      </c>
      <c r="K49" s="2">
        <f t="shared" ref="K49" si="5">D64</f>
        <v>0</v>
      </c>
      <c r="L49" s="2">
        <f t="shared" ref="L49" si="6">E64</f>
        <v>0</v>
      </c>
      <c r="M49" s="2">
        <f t="shared" ref="M49" si="7">F64</f>
        <v>0</v>
      </c>
      <c r="N49" s="2">
        <f t="shared" ref="N49" si="8">G64</f>
        <v>0</v>
      </c>
    </row>
    <row r="50" spans="1:14" ht="15" customHeight="1" x14ac:dyDescent="0.25">
      <c r="A50" s="16">
        <v>13</v>
      </c>
      <c r="B50" t="s">
        <v>1</v>
      </c>
      <c r="C50">
        <v>15.682858078330488</v>
      </c>
      <c r="D50">
        <v>3.7550946838551469</v>
      </c>
      <c r="E50">
        <v>14.879807213744545</v>
      </c>
      <c r="F50">
        <v>3.6209806464735594</v>
      </c>
      <c r="G50">
        <v>3.1263766460553111</v>
      </c>
      <c r="J50" s="2">
        <f t="shared" ref="J50" si="9">C68</f>
        <v>0</v>
      </c>
      <c r="K50" s="2">
        <f t="shared" ref="K50" si="10">D68</f>
        <v>0</v>
      </c>
      <c r="L50" s="2">
        <f t="shared" ref="L50" si="11">E68</f>
        <v>0</v>
      </c>
      <c r="M50" s="2">
        <f t="shared" ref="M50" si="12">F68</f>
        <v>0</v>
      </c>
      <c r="N50" s="2">
        <f t="shared" ref="N50" si="13">G68</f>
        <v>0</v>
      </c>
    </row>
    <row r="51" spans="1:14" ht="15" customHeight="1" x14ac:dyDescent="0.25">
      <c r="A51" s="16"/>
      <c r="B51" t="s">
        <v>2</v>
      </c>
      <c r="C51">
        <v>19.437952762185635</v>
      </c>
      <c r="D51">
        <v>3.7550946838551469</v>
      </c>
      <c r="E51">
        <v>37.938740622403742</v>
      </c>
      <c r="F51">
        <v>23.058933408659193</v>
      </c>
      <c r="G51">
        <v>41.065117268459055</v>
      </c>
      <c r="J51" s="2">
        <f t="shared" ref="J51" si="14">C72</f>
        <v>0</v>
      </c>
      <c r="K51" s="2">
        <f t="shared" ref="K51" si="15">D72</f>
        <v>0</v>
      </c>
      <c r="L51" s="2">
        <f t="shared" ref="L51" si="16">E72</f>
        <v>0</v>
      </c>
      <c r="M51" s="2">
        <f t="shared" ref="M51" si="17">F72</f>
        <v>0</v>
      </c>
      <c r="N51" s="2">
        <f t="shared" ref="N51" si="18">G72</f>
        <v>0</v>
      </c>
    </row>
    <row r="52" spans="1:14" ht="15" customHeight="1" x14ac:dyDescent="0.25">
      <c r="A52" s="16"/>
      <c r="B52" t="s">
        <v>3</v>
      </c>
      <c r="C52">
        <v>1</v>
      </c>
      <c r="D52">
        <v>1</v>
      </c>
      <c r="E52">
        <v>0</v>
      </c>
      <c r="F52">
        <v>1</v>
      </c>
      <c r="G52">
        <v>0</v>
      </c>
      <c r="J52" s="2">
        <f t="shared" ref="J52" si="19">C76</f>
        <v>0</v>
      </c>
      <c r="K52" s="2">
        <f t="shared" ref="K52" si="20">D76</f>
        <v>0</v>
      </c>
      <c r="L52" s="2">
        <f t="shared" ref="L52" si="21">E76</f>
        <v>0</v>
      </c>
      <c r="M52" s="2">
        <f t="shared" ref="M52" si="22">F76</f>
        <v>0</v>
      </c>
      <c r="N52" s="2">
        <f t="shared" ref="N52" si="23">G76</f>
        <v>0</v>
      </c>
    </row>
    <row r="53" spans="1:14" s="1" customFormat="1" ht="15" customHeight="1" x14ac:dyDescent="0.25">
      <c r="A53" s="16"/>
      <c r="B53" s="1" t="s">
        <v>0</v>
      </c>
      <c r="C53" s="1">
        <v>2</v>
      </c>
      <c r="D53" s="1">
        <v>1</v>
      </c>
      <c r="E53" s="1">
        <v>4</v>
      </c>
      <c r="F53" s="1">
        <v>3</v>
      </c>
      <c r="G53" s="1">
        <v>5</v>
      </c>
      <c r="J53" s="2">
        <f t="shared" ref="J53" si="24">C80</f>
        <v>0</v>
      </c>
      <c r="K53" s="2">
        <f t="shared" ref="K53" si="25">D80</f>
        <v>0</v>
      </c>
      <c r="L53" s="2">
        <f t="shared" ref="L53" si="26">E80</f>
        <v>0</v>
      </c>
      <c r="M53" s="2">
        <f t="shared" ref="M53" si="27">F80</f>
        <v>0</v>
      </c>
      <c r="N53" s="2">
        <f t="shared" ref="N53" si="28">G80</f>
        <v>0</v>
      </c>
    </row>
    <row r="54" spans="1:14" s="2" customFormat="1" x14ac:dyDescent="0.25">
      <c r="A54" s="17">
        <v>14</v>
      </c>
      <c r="B54" s="2" t="s">
        <v>1</v>
      </c>
      <c r="C54" s="2">
        <v>15.877001498872591</v>
      </c>
      <c r="D54" s="2">
        <v>4.121855445738225</v>
      </c>
      <c r="E54" s="2">
        <v>9.4092287482028691</v>
      </c>
      <c r="F54" s="2">
        <v>10.627126950332622</v>
      </c>
      <c r="G54" s="2">
        <v>15.555925940929383</v>
      </c>
      <c r="J54" s="1"/>
      <c r="K54" s="1"/>
      <c r="L54" s="1"/>
      <c r="M54" s="1"/>
      <c r="N54" s="1"/>
    </row>
    <row r="55" spans="1:14" s="2" customFormat="1" x14ac:dyDescent="0.25">
      <c r="A55" s="17"/>
      <c r="B55" s="2" t="s">
        <v>2</v>
      </c>
      <c r="C55" s="2">
        <v>15.877001498872591</v>
      </c>
      <c r="D55" s="2">
        <v>55.591138584075694</v>
      </c>
      <c r="E55" s="2">
        <v>51.469283138337467</v>
      </c>
      <c r="F55" s="2">
        <v>42.060054390134596</v>
      </c>
      <c r="G55" s="2">
        <v>31.432927439801972</v>
      </c>
      <c r="J55"/>
      <c r="K55"/>
      <c r="L55"/>
      <c r="M55"/>
      <c r="N55"/>
    </row>
    <row r="56" spans="1:14" s="2" customFormat="1" x14ac:dyDescent="0.25">
      <c r="A56" s="17"/>
      <c r="B56" s="2" t="s">
        <v>3</v>
      </c>
      <c r="C56" s="2">
        <v>1</v>
      </c>
      <c r="D56" s="2">
        <v>0</v>
      </c>
      <c r="E56" s="2">
        <v>0</v>
      </c>
      <c r="F56" s="2">
        <v>1</v>
      </c>
      <c r="G56" s="2">
        <v>1</v>
      </c>
      <c r="J56"/>
      <c r="K56"/>
      <c r="L56"/>
      <c r="M56"/>
      <c r="N56"/>
    </row>
    <row r="57" spans="1:14" s="1" customFormat="1" x14ac:dyDescent="0.25">
      <c r="A57" s="17"/>
      <c r="B57" s="1" t="s">
        <v>0</v>
      </c>
      <c r="C57" s="1">
        <v>1</v>
      </c>
      <c r="D57" s="1">
        <v>5</v>
      </c>
      <c r="E57" s="1">
        <v>4</v>
      </c>
      <c r="F57" s="1">
        <v>3</v>
      </c>
      <c r="G57" s="1">
        <v>5</v>
      </c>
      <c r="J57"/>
      <c r="K57"/>
      <c r="L57"/>
      <c r="M57"/>
      <c r="N57"/>
    </row>
    <row r="58" spans="1:14" ht="15" customHeight="1" x14ac:dyDescent="0.25">
      <c r="A58" s="16">
        <v>15</v>
      </c>
      <c r="B58" t="s">
        <v>1</v>
      </c>
      <c r="C58">
        <v>9.3389392520922065</v>
      </c>
      <c r="D58">
        <v>13.315789296078275</v>
      </c>
      <c r="E58">
        <v>11.036944669497261</v>
      </c>
      <c r="F58">
        <v>12.149111066001943</v>
      </c>
      <c r="G58">
        <v>19.354458720010069</v>
      </c>
    </row>
    <row r="59" spans="1:14" ht="15" customHeight="1" x14ac:dyDescent="0.25">
      <c r="A59" s="16"/>
      <c r="B59" t="s">
        <v>2</v>
      </c>
      <c r="C59">
        <v>20.37588392158947</v>
      </c>
      <c r="D59">
        <v>33.691673217667741</v>
      </c>
      <c r="E59">
        <v>11.036944669497261</v>
      </c>
      <c r="F59">
        <v>45.840784283669684</v>
      </c>
      <c r="G59">
        <v>65.195243003679749</v>
      </c>
    </row>
    <row r="60" spans="1:14" ht="15" customHeight="1" x14ac:dyDescent="0.25">
      <c r="A60" s="16"/>
      <c r="B60" t="s">
        <v>3</v>
      </c>
      <c r="C60">
        <v>1</v>
      </c>
      <c r="D60">
        <v>1</v>
      </c>
      <c r="E60">
        <v>1</v>
      </c>
      <c r="F60">
        <v>0</v>
      </c>
      <c r="G60">
        <v>0</v>
      </c>
    </row>
    <row r="61" spans="1:14" s="1" customFormat="1" ht="15" customHeight="1" x14ac:dyDescent="0.25">
      <c r="A61" s="16"/>
      <c r="B61" s="1" t="s">
        <v>0</v>
      </c>
      <c r="C61" s="1">
        <v>3</v>
      </c>
      <c r="D61" s="1">
        <v>1</v>
      </c>
      <c r="E61" s="1">
        <v>2</v>
      </c>
      <c r="F61" s="1">
        <v>4</v>
      </c>
      <c r="G61" s="1">
        <v>5</v>
      </c>
      <c r="J61"/>
      <c r="K61"/>
      <c r="L61"/>
      <c r="M61"/>
      <c r="N61"/>
    </row>
    <row r="62" spans="1:14" s="2" customFormat="1" x14ac:dyDescent="0.25">
      <c r="A62" s="17">
        <v>16</v>
      </c>
      <c r="B62" s="2" t="s">
        <v>1</v>
      </c>
      <c r="C62" s="2">
        <v>7.3635260915065404</v>
      </c>
      <c r="D62" s="2">
        <v>13.362602113683042</v>
      </c>
      <c r="E62" s="2">
        <v>7.9811773281892044</v>
      </c>
      <c r="F62" s="2">
        <v>6.0970530104221083</v>
      </c>
      <c r="G62" s="2">
        <v>14.164666869937189</v>
      </c>
      <c r="J62"/>
      <c r="K62"/>
      <c r="L62"/>
      <c r="M62"/>
      <c r="N62"/>
    </row>
    <row r="63" spans="1:14" s="2" customFormat="1" x14ac:dyDescent="0.25">
      <c r="A63" s="17"/>
      <c r="B63" s="2" t="s">
        <v>2</v>
      </c>
      <c r="C63" s="2">
        <v>42.871972403315979</v>
      </c>
      <c r="D63" s="2">
        <v>13.362602113683042</v>
      </c>
      <c r="E63" s="2">
        <v>21.343779441872247</v>
      </c>
      <c r="F63" s="2">
        <v>48.969025413738088</v>
      </c>
      <c r="G63" s="2">
        <v>35.508446311809436</v>
      </c>
      <c r="J63"/>
      <c r="K63"/>
      <c r="L63"/>
      <c r="M63"/>
      <c r="N63"/>
    </row>
    <row r="64" spans="1:14" s="2" customFormat="1" x14ac:dyDescent="0.25">
      <c r="A64" s="17"/>
      <c r="B64" s="2" t="s">
        <v>3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J64"/>
      <c r="K64"/>
      <c r="L64"/>
      <c r="M64"/>
      <c r="N64"/>
    </row>
    <row r="65" spans="1:14" s="1" customFormat="1" x14ac:dyDescent="0.25">
      <c r="A65" s="17"/>
      <c r="B65" s="1" t="s">
        <v>0</v>
      </c>
      <c r="C65" s="1">
        <v>2</v>
      </c>
      <c r="D65" s="1">
        <v>3</v>
      </c>
      <c r="E65" s="1">
        <v>5</v>
      </c>
      <c r="F65" s="1">
        <v>1</v>
      </c>
      <c r="G65" s="1">
        <v>4</v>
      </c>
      <c r="J65"/>
      <c r="K65"/>
      <c r="L65"/>
      <c r="M65"/>
      <c r="N65"/>
    </row>
    <row r="66" spans="1:14" ht="15" customHeight="1" x14ac:dyDescent="0.25">
      <c r="A66" s="16">
        <v>17</v>
      </c>
      <c r="B66" t="s">
        <v>1</v>
      </c>
      <c r="C66">
        <v>9.2380488851245719</v>
      </c>
      <c r="D66">
        <v>11.942226588960567</v>
      </c>
      <c r="E66">
        <v>13.193142629363081</v>
      </c>
      <c r="F66">
        <v>19.752566819229909</v>
      </c>
      <c r="G66">
        <v>5.9097671934554752</v>
      </c>
    </row>
    <row r="67" spans="1:14" ht="15" customHeight="1" x14ac:dyDescent="0.25">
      <c r="A67" s="16"/>
      <c r="B67" t="s">
        <v>2</v>
      </c>
      <c r="C67">
        <v>60.035752116133601</v>
      </c>
      <c r="D67">
        <v>25.135369218323646</v>
      </c>
      <c r="E67">
        <v>13.193142629363081</v>
      </c>
      <c r="F67">
        <v>50.797703231009031</v>
      </c>
      <c r="G67">
        <v>31.045136411779122</v>
      </c>
    </row>
    <row r="68" spans="1:14" ht="15" customHeight="1" x14ac:dyDescent="0.25">
      <c r="A68" s="16"/>
      <c r="B68" t="s">
        <v>3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14" s="1" customFormat="1" ht="15" customHeight="1" x14ac:dyDescent="0.25">
      <c r="A69" s="16"/>
      <c r="B69" s="1" t="s">
        <v>0</v>
      </c>
      <c r="C69" s="1">
        <v>3</v>
      </c>
      <c r="D69" s="1">
        <v>2</v>
      </c>
      <c r="E69" s="1">
        <v>5</v>
      </c>
      <c r="F69" s="1">
        <v>4</v>
      </c>
      <c r="G69" s="1">
        <v>1</v>
      </c>
      <c r="J69"/>
      <c r="K69"/>
      <c r="L69"/>
      <c r="M69"/>
      <c r="N69"/>
    </row>
    <row r="70" spans="1:14" s="2" customFormat="1" x14ac:dyDescent="0.25">
      <c r="A70" s="17">
        <v>18</v>
      </c>
      <c r="B70" s="2" t="s">
        <v>1</v>
      </c>
      <c r="C70" s="2">
        <v>2.7819501890792275</v>
      </c>
      <c r="D70" s="2">
        <v>4.9582873411692425</v>
      </c>
      <c r="E70" s="2">
        <v>16.986828819503074</v>
      </c>
      <c r="F70" s="2">
        <v>3.797592898699742</v>
      </c>
      <c r="G70" s="2">
        <v>7.7443094093527627</v>
      </c>
      <c r="J70"/>
      <c r="K70"/>
      <c r="L70"/>
      <c r="M70"/>
      <c r="N70"/>
    </row>
    <row r="71" spans="1:14" s="2" customFormat="1" x14ac:dyDescent="0.25">
      <c r="A71" s="17"/>
      <c r="B71" s="2" t="s">
        <v>2</v>
      </c>
      <c r="C71" s="2">
        <v>10.52625959843199</v>
      </c>
      <c r="D71" s="2">
        <v>19.282139838300974</v>
      </c>
      <c r="E71" s="2">
        <v>36.268968657804052</v>
      </c>
      <c r="F71" s="2">
        <v>14.323852497131732</v>
      </c>
      <c r="G71" s="2">
        <v>7.7443094093527627</v>
      </c>
      <c r="J71"/>
      <c r="K71"/>
      <c r="L71"/>
      <c r="M71"/>
      <c r="N71"/>
    </row>
    <row r="72" spans="1:14" s="2" customFormat="1" x14ac:dyDescent="0.25">
      <c r="A72" s="17"/>
      <c r="B72" s="2" t="s">
        <v>3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J72"/>
      <c r="K72"/>
      <c r="L72"/>
      <c r="M72"/>
      <c r="N72"/>
    </row>
    <row r="73" spans="1:14" s="1" customFormat="1" x14ac:dyDescent="0.25">
      <c r="A73" s="17"/>
      <c r="B73" s="1" t="s">
        <v>0</v>
      </c>
      <c r="C73" s="1">
        <v>5</v>
      </c>
      <c r="D73" s="1">
        <v>1</v>
      </c>
      <c r="E73" s="1">
        <v>4</v>
      </c>
      <c r="F73" s="1">
        <v>2</v>
      </c>
      <c r="G73" s="1">
        <v>3</v>
      </c>
      <c r="J73"/>
      <c r="K73"/>
      <c r="L73"/>
      <c r="M73"/>
      <c r="N73"/>
    </row>
    <row r="74" spans="1:14" ht="15" customHeight="1" x14ac:dyDescent="0.25">
      <c r="A74" s="16">
        <v>19</v>
      </c>
      <c r="B74" t="s">
        <v>1</v>
      </c>
      <c r="C74">
        <v>1.526908557154556</v>
      </c>
      <c r="D74">
        <v>19.752412603659536</v>
      </c>
      <c r="E74">
        <v>14.868911647080241</v>
      </c>
      <c r="F74">
        <v>1.2399702144096669</v>
      </c>
      <c r="G74">
        <v>15.313254376003808</v>
      </c>
    </row>
    <row r="75" spans="1:14" ht="15" customHeight="1" x14ac:dyDescent="0.25">
      <c r="A75" s="16"/>
      <c r="B75" t="s">
        <v>2</v>
      </c>
      <c r="C75">
        <v>37.388203022303998</v>
      </c>
      <c r="D75">
        <v>34.621324250739775</v>
      </c>
      <c r="E75">
        <v>14.868911647080241</v>
      </c>
      <c r="F75">
        <v>35.861294465149442</v>
      </c>
      <c r="G75">
        <v>52.701457398307809</v>
      </c>
    </row>
    <row r="76" spans="1:14" ht="15" customHeight="1" x14ac:dyDescent="0.25">
      <c r="A76" s="16"/>
      <c r="B76" t="s">
        <v>3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14" s="1" customFormat="1" ht="15" customHeight="1" x14ac:dyDescent="0.25">
      <c r="A77" s="16"/>
      <c r="B77" s="1" t="s">
        <v>0</v>
      </c>
      <c r="C77" s="1">
        <v>3</v>
      </c>
      <c r="D77" s="1">
        <v>2</v>
      </c>
      <c r="E77" s="1">
        <v>4</v>
      </c>
      <c r="F77" s="1">
        <v>1</v>
      </c>
      <c r="G77" s="1">
        <v>5</v>
      </c>
      <c r="J77"/>
      <c r="K77"/>
      <c r="L77"/>
      <c r="M77"/>
      <c r="N77"/>
    </row>
    <row r="78" spans="1:14" s="2" customFormat="1" x14ac:dyDescent="0.25">
      <c r="A78" s="17">
        <v>20</v>
      </c>
      <c r="B78" s="2" t="s">
        <v>1</v>
      </c>
      <c r="C78" s="2">
        <v>19.412818073851252</v>
      </c>
      <c r="D78" s="2">
        <v>12.920733191634273</v>
      </c>
      <c r="E78" s="2">
        <v>19.453055177515065</v>
      </c>
      <c r="F78" s="2">
        <v>5.2672908584954659</v>
      </c>
      <c r="G78" s="2">
        <v>7.0730924248433791</v>
      </c>
      <c r="J78"/>
      <c r="K78"/>
      <c r="L78"/>
      <c r="M78"/>
      <c r="N78"/>
    </row>
    <row r="79" spans="1:14" s="2" customFormat="1" x14ac:dyDescent="0.25">
      <c r="A79" s="17"/>
      <c r="B79" s="2" t="s">
        <v>2</v>
      </c>
      <c r="C79" s="2">
        <v>19.412818073851252</v>
      </c>
      <c r="D79" s="2">
        <v>44.673934548824377</v>
      </c>
      <c r="E79" s="2">
        <v>64.126989726339445</v>
      </c>
      <c r="F79" s="2">
        <v>24.68010893234672</v>
      </c>
      <c r="G79" s="2">
        <v>31.7532013571901</v>
      </c>
      <c r="J79"/>
      <c r="K79"/>
      <c r="L79"/>
      <c r="M79"/>
      <c r="N79"/>
    </row>
    <row r="80" spans="1:14" s="2" customFormat="1" x14ac:dyDescent="0.25">
      <c r="A80" s="17"/>
      <c r="B80" s="2" t="s">
        <v>3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J80"/>
      <c r="K80"/>
      <c r="L80"/>
      <c r="M80"/>
      <c r="N80"/>
    </row>
    <row r="81" spans="1:14" s="1" customFormat="1" x14ac:dyDescent="0.25">
      <c r="A81" s="17"/>
      <c r="B81" s="1" t="s">
        <v>0</v>
      </c>
      <c r="C81" s="1">
        <v>1</v>
      </c>
      <c r="D81" s="1">
        <v>4</v>
      </c>
      <c r="E81" s="1">
        <v>5</v>
      </c>
      <c r="F81" s="1">
        <v>2</v>
      </c>
      <c r="G81" s="1">
        <v>3</v>
      </c>
      <c r="J81"/>
      <c r="K81"/>
      <c r="L81"/>
      <c r="M81"/>
      <c r="N81"/>
    </row>
  </sheetData>
  <mergeCells count="20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74:A77"/>
    <mergeCell ref="A78:A81"/>
    <mergeCell ref="A50:A53"/>
    <mergeCell ref="A54:A57"/>
    <mergeCell ref="A58:A61"/>
    <mergeCell ref="A62:A65"/>
    <mergeCell ref="A66:A69"/>
    <mergeCell ref="A70:A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tabSelected="1" zoomScale="160" zoomScaleNormal="160" workbookViewId="0">
      <selection activeCell="F23" sqref="F23"/>
    </sheetView>
  </sheetViews>
  <sheetFormatPr baseColWidth="10" defaultColWidth="6.42578125" defaultRowHeight="15" x14ac:dyDescent="0.25"/>
  <cols>
    <col min="1" max="1" width="1.7109375" style="3" bestFit="1" customWidth="1"/>
    <col min="2" max="6" width="12.7109375" bestFit="1" customWidth="1"/>
    <col min="7" max="8" width="1.7109375" bestFit="1" customWidth="1"/>
    <col min="9" max="13" width="2" bestFit="1" customWidth="1"/>
    <col min="14" max="15" width="1.7109375" bestFit="1" customWidth="1"/>
    <col min="16" max="20" width="12.7109375" bestFit="1" customWidth="1"/>
    <col min="21" max="21" width="1.7109375" bestFit="1" customWidth="1"/>
    <col min="75" max="77" width="6.5703125" bestFit="1" customWidth="1"/>
    <col min="78" max="78" width="1.7109375" bestFit="1" customWidth="1"/>
  </cols>
  <sheetData>
    <row r="1" spans="1:21" x14ac:dyDescent="0.25">
      <c r="A1" s="3" t="s">
        <v>4</v>
      </c>
      <c r="B1">
        <f>Soluciones!C2</f>
        <v>11</v>
      </c>
      <c r="C1">
        <f>Soluciones!D2</f>
        <v>7</v>
      </c>
      <c r="D1">
        <f>Soluciones!E2</f>
        <v>11</v>
      </c>
      <c r="E1">
        <f>Soluciones!F2</f>
        <v>7</v>
      </c>
      <c r="F1">
        <f>Soluciones!G2</f>
        <v>3</v>
      </c>
      <c r="G1" t="s">
        <v>5</v>
      </c>
      <c r="H1" t="s">
        <v>4</v>
      </c>
      <c r="I1">
        <v>1</v>
      </c>
      <c r="J1">
        <v>1</v>
      </c>
      <c r="K1">
        <v>1</v>
      </c>
      <c r="L1">
        <v>1</v>
      </c>
      <c r="M1">
        <v>1</v>
      </c>
      <c r="N1" t="s">
        <v>5</v>
      </c>
      <c r="O1" t="s">
        <v>4</v>
      </c>
      <c r="P1">
        <f>Soluciones!C3</f>
        <v>28</v>
      </c>
      <c r="Q1">
        <f>Soluciones!D3</f>
        <v>14</v>
      </c>
      <c r="R1">
        <f>Soluciones!E3</f>
        <v>39</v>
      </c>
      <c r="S1">
        <f>Soluciones!F3</f>
        <v>7</v>
      </c>
      <c r="T1">
        <f>Soluciones!G3</f>
        <v>17</v>
      </c>
      <c r="U1" t="s">
        <v>5</v>
      </c>
    </row>
    <row r="2" spans="1:21" x14ac:dyDescent="0.25">
      <c r="A2" s="3" t="s">
        <v>4</v>
      </c>
      <c r="B2">
        <f>Soluciones!C6</f>
        <v>12</v>
      </c>
      <c r="C2">
        <f>Soluciones!D6</f>
        <v>6</v>
      </c>
      <c r="D2">
        <f>Soluciones!E6</f>
        <v>10</v>
      </c>
      <c r="E2">
        <f>Soluciones!F6</f>
        <v>2</v>
      </c>
      <c r="F2">
        <f>Soluciones!G6</f>
        <v>7</v>
      </c>
      <c r="G2" t="s">
        <v>5</v>
      </c>
      <c r="H2" t="s">
        <v>4</v>
      </c>
      <c r="I2">
        <v>1</v>
      </c>
      <c r="J2">
        <v>1</v>
      </c>
      <c r="K2">
        <v>1</v>
      </c>
      <c r="L2">
        <v>1</v>
      </c>
      <c r="M2">
        <v>1</v>
      </c>
      <c r="N2" t="s">
        <v>5</v>
      </c>
      <c r="O2" t="s">
        <v>4</v>
      </c>
      <c r="P2">
        <f>Soluciones!C7</f>
        <v>37</v>
      </c>
      <c r="Q2">
        <f>Soluciones!D7</f>
        <v>25</v>
      </c>
      <c r="R2">
        <f>Soluciones!E7</f>
        <v>17</v>
      </c>
      <c r="S2">
        <f>Soluciones!F7</f>
        <v>19</v>
      </c>
      <c r="T2">
        <f>Soluciones!G7</f>
        <v>7</v>
      </c>
      <c r="U2" t="s">
        <v>5</v>
      </c>
    </row>
    <row r="3" spans="1:21" x14ac:dyDescent="0.25">
      <c r="A3" s="3" t="s">
        <v>4</v>
      </c>
      <c r="B3">
        <f>Soluciones!C10</f>
        <v>3</v>
      </c>
      <c r="C3">
        <f>Soluciones!D10</f>
        <v>20</v>
      </c>
      <c r="D3">
        <f>Soluciones!E10</f>
        <v>20</v>
      </c>
      <c r="E3">
        <f>Soluciones!F10</f>
        <v>16</v>
      </c>
      <c r="F3">
        <f>Soluciones!G10</f>
        <v>10</v>
      </c>
      <c r="G3" t="s">
        <v>5</v>
      </c>
      <c r="H3" t="s">
        <v>4</v>
      </c>
      <c r="I3">
        <v>1</v>
      </c>
      <c r="J3">
        <v>1</v>
      </c>
      <c r="K3">
        <v>1</v>
      </c>
      <c r="L3">
        <v>1</v>
      </c>
      <c r="M3">
        <v>1</v>
      </c>
      <c r="N3" t="s">
        <v>5</v>
      </c>
      <c r="O3" t="s">
        <v>4</v>
      </c>
      <c r="P3">
        <f>Soluciones!C11</f>
        <v>3</v>
      </c>
      <c r="Q3">
        <f>Soluciones!D11</f>
        <v>39</v>
      </c>
      <c r="R3">
        <f>Soluciones!E11</f>
        <v>69</v>
      </c>
      <c r="S3">
        <f>Soluciones!F11</f>
        <v>19</v>
      </c>
      <c r="T3">
        <f>Soluciones!G11</f>
        <v>49</v>
      </c>
      <c r="U3" t="s">
        <v>5</v>
      </c>
    </row>
    <row r="4" spans="1:21" x14ac:dyDescent="0.25">
      <c r="A4" s="3" t="s">
        <v>4</v>
      </c>
      <c r="B4">
        <f>Soluciones!C14</f>
        <v>13</v>
      </c>
      <c r="C4">
        <f>Soluciones!D14</f>
        <v>8</v>
      </c>
      <c r="D4">
        <f>Soluciones!E14</f>
        <v>4</v>
      </c>
      <c r="E4">
        <f>Soluciones!F14</f>
        <v>7</v>
      </c>
      <c r="F4">
        <f>Soluciones!G14</f>
        <v>4</v>
      </c>
      <c r="G4" t="s">
        <v>5</v>
      </c>
      <c r="H4" t="s">
        <v>4</v>
      </c>
      <c r="I4">
        <v>1</v>
      </c>
      <c r="J4">
        <v>1</v>
      </c>
      <c r="K4">
        <v>1</v>
      </c>
      <c r="L4">
        <v>1</v>
      </c>
      <c r="M4">
        <v>1</v>
      </c>
      <c r="N4" t="s">
        <v>5</v>
      </c>
      <c r="O4" t="s">
        <v>4</v>
      </c>
      <c r="P4">
        <f>Soluciones!C15</f>
        <v>13</v>
      </c>
      <c r="Q4">
        <f>Soluciones!D15</f>
        <v>36</v>
      </c>
      <c r="R4">
        <f>Soluciones!E15</f>
        <v>28</v>
      </c>
      <c r="S4">
        <f>Soluciones!F15</f>
        <v>20</v>
      </c>
      <c r="T4">
        <f>Soluciones!G15</f>
        <v>24</v>
      </c>
      <c r="U4" t="s">
        <v>5</v>
      </c>
    </row>
    <row r="5" spans="1:21" x14ac:dyDescent="0.25">
      <c r="A5" s="3" t="s">
        <v>4</v>
      </c>
      <c r="B5">
        <f>Soluciones!C18</f>
        <v>18</v>
      </c>
      <c r="C5">
        <f>Soluciones!D18</f>
        <v>18</v>
      </c>
      <c r="D5">
        <f>Soluciones!E18</f>
        <v>2</v>
      </c>
      <c r="E5">
        <f>Soluciones!F18</f>
        <v>12</v>
      </c>
      <c r="F5">
        <f>Soluciones!G18</f>
        <v>3</v>
      </c>
      <c r="G5" t="s">
        <v>5</v>
      </c>
      <c r="H5" t="s">
        <v>4</v>
      </c>
      <c r="I5">
        <v>1</v>
      </c>
      <c r="J5">
        <v>1</v>
      </c>
      <c r="K5">
        <v>1</v>
      </c>
      <c r="L5">
        <v>1</v>
      </c>
      <c r="M5">
        <v>1</v>
      </c>
      <c r="N5" t="s">
        <v>5</v>
      </c>
      <c r="O5" t="s">
        <v>4</v>
      </c>
      <c r="P5">
        <f>Soluciones!C19</f>
        <v>51</v>
      </c>
      <c r="Q5">
        <f>Soluciones!D19</f>
        <v>21</v>
      </c>
      <c r="R5">
        <f>Soluciones!E19</f>
        <v>53</v>
      </c>
      <c r="S5">
        <f>Soluciones!F19</f>
        <v>33</v>
      </c>
      <c r="T5">
        <f>Soluciones!G19</f>
        <v>3</v>
      </c>
      <c r="U5" t="s">
        <v>5</v>
      </c>
    </row>
    <row r="6" spans="1:21" x14ac:dyDescent="0.25">
      <c r="A6" s="3" t="s">
        <v>4</v>
      </c>
      <c r="B6">
        <f>Soluciones!C22</f>
        <v>6</v>
      </c>
      <c r="C6">
        <f>Soluciones!D22</f>
        <v>14</v>
      </c>
      <c r="D6">
        <f>Soluciones!E22</f>
        <v>13</v>
      </c>
      <c r="E6">
        <f>Soluciones!F22</f>
        <v>3</v>
      </c>
      <c r="F6">
        <f>Soluciones!G22</f>
        <v>3</v>
      </c>
      <c r="G6" t="s">
        <v>5</v>
      </c>
      <c r="H6" t="s">
        <v>4</v>
      </c>
      <c r="I6">
        <v>1</v>
      </c>
      <c r="J6">
        <v>1</v>
      </c>
      <c r="K6">
        <v>1</v>
      </c>
      <c r="L6">
        <v>1</v>
      </c>
      <c r="M6">
        <v>1</v>
      </c>
      <c r="N6" t="s">
        <v>5</v>
      </c>
      <c r="O6" t="s">
        <v>4</v>
      </c>
      <c r="P6">
        <f>Soluciones!C23</f>
        <v>6</v>
      </c>
      <c r="Q6">
        <f>Soluciones!D23</f>
        <v>23</v>
      </c>
      <c r="R6">
        <f>Soluciones!E23</f>
        <v>36</v>
      </c>
      <c r="S6">
        <f>Soluciones!F23</f>
        <v>38</v>
      </c>
      <c r="T6">
        <f>Soluciones!G23</f>
        <v>9</v>
      </c>
      <c r="U6" t="s">
        <v>5</v>
      </c>
    </row>
    <row r="7" spans="1:21" x14ac:dyDescent="0.25">
      <c r="A7" s="3" t="s">
        <v>4</v>
      </c>
      <c r="B7">
        <f>Soluciones!C26</f>
        <v>1</v>
      </c>
      <c r="C7">
        <f>Soluciones!D26</f>
        <v>10</v>
      </c>
      <c r="D7">
        <f>Soluciones!E26</f>
        <v>10</v>
      </c>
      <c r="E7">
        <f>Soluciones!F26</f>
        <v>6</v>
      </c>
      <c r="F7">
        <f>Soluciones!G26</f>
        <v>5</v>
      </c>
      <c r="G7" t="s">
        <v>5</v>
      </c>
      <c r="H7" t="s">
        <v>4</v>
      </c>
      <c r="I7">
        <v>1</v>
      </c>
      <c r="J7">
        <v>1</v>
      </c>
      <c r="K7">
        <v>1</v>
      </c>
      <c r="L7">
        <v>1</v>
      </c>
      <c r="M7">
        <v>1</v>
      </c>
      <c r="N7" t="s">
        <v>5</v>
      </c>
      <c r="O7" t="s">
        <v>4</v>
      </c>
      <c r="P7">
        <f>Soluciones!C27</f>
        <v>1</v>
      </c>
      <c r="Q7">
        <f>Soluciones!D27</f>
        <v>31</v>
      </c>
      <c r="R7">
        <f>Soluciones!E27</f>
        <v>11</v>
      </c>
      <c r="S7">
        <f>Soluciones!F27</f>
        <v>22</v>
      </c>
      <c r="T7">
        <f>Soluciones!G27</f>
        <v>16</v>
      </c>
      <c r="U7" t="s">
        <v>5</v>
      </c>
    </row>
    <row r="8" spans="1:21" x14ac:dyDescent="0.25">
      <c r="A8" s="3" t="s">
        <v>4</v>
      </c>
      <c r="B8">
        <f>Soluciones!C30</f>
        <v>5</v>
      </c>
      <c r="C8">
        <f>Soluciones!D30</f>
        <v>18</v>
      </c>
      <c r="D8">
        <f>Soluciones!E30</f>
        <v>1</v>
      </c>
      <c r="E8">
        <f>Soluciones!F30</f>
        <v>4</v>
      </c>
      <c r="F8">
        <f>Soluciones!G30</f>
        <v>2</v>
      </c>
      <c r="G8" t="s">
        <v>5</v>
      </c>
      <c r="H8" t="s">
        <v>4</v>
      </c>
      <c r="I8">
        <v>1</v>
      </c>
      <c r="J8">
        <v>1</v>
      </c>
      <c r="K8">
        <v>1</v>
      </c>
      <c r="L8">
        <v>1</v>
      </c>
      <c r="M8">
        <v>1</v>
      </c>
      <c r="N8" t="s">
        <v>5</v>
      </c>
      <c r="O8" t="s">
        <v>4</v>
      </c>
      <c r="P8">
        <f>Soluciones!C31</f>
        <v>29</v>
      </c>
      <c r="Q8">
        <f>Soluciones!D31</f>
        <v>24</v>
      </c>
      <c r="R8">
        <f>Soluciones!E31</f>
        <v>25</v>
      </c>
      <c r="S8">
        <f>Soluciones!F31</f>
        <v>6</v>
      </c>
      <c r="T8">
        <f>Soluciones!G31</f>
        <v>2</v>
      </c>
      <c r="U8" t="s">
        <v>5</v>
      </c>
    </row>
    <row r="9" spans="1:21" x14ac:dyDescent="0.25">
      <c r="A9" s="3" t="s">
        <v>4</v>
      </c>
      <c r="B9">
        <f>Soluciones!C34</f>
        <v>8</v>
      </c>
      <c r="C9">
        <f>Soluciones!D34</f>
        <v>18</v>
      </c>
      <c r="D9">
        <f>Soluciones!E34</f>
        <v>14</v>
      </c>
      <c r="E9">
        <f>Soluciones!F34</f>
        <v>4</v>
      </c>
      <c r="F9">
        <f>Soluciones!G34</f>
        <v>16</v>
      </c>
      <c r="G9" t="s">
        <v>5</v>
      </c>
      <c r="H9" t="s">
        <v>4</v>
      </c>
      <c r="I9">
        <v>1</v>
      </c>
      <c r="J9">
        <v>1</v>
      </c>
      <c r="K9">
        <v>1</v>
      </c>
      <c r="L9">
        <v>1</v>
      </c>
      <c r="M9">
        <v>1</v>
      </c>
      <c r="N9" t="s">
        <v>5</v>
      </c>
      <c r="O9" t="s">
        <v>4</v>
      </c>
      <c r="P9">
        <f>Soluciones!C35</f>
        <v>38</v>
      </c>
      <c r="Q9">
        <f>Soluciones!D35</f>
        <v>56</v>
      </c>
      <c r="R9">
        <f>Soluciones!E35</f>
        <v>14</v>
      </c>
      <c r="S9">
        <f>Soluciones!F35</f>
        <v>59</v>
      </c>
      <c r="T9">
        <f>Soluciones!G35</f>
        <v>30</v>
      </c>
      <c r="U9" t="s">
        <v>5</v>
      </c>
    </row>
    <row r="10" spans="1:21" x14ac:dyDescent="0.25">
      <c r="A10" s="3" t="s">
        <v>4</v>
      </c>
      <c r="B10">
        <f>Soluciones!C38</f>
        <v>14</v>
      </c>
      <c r="C10">
        <f>Soluciones!D38</f>
        <v>5</v>
      </c>
      <c r="D10">
        <f>Soluciones!E38</f>
        <v>2</v>
      </c>
      <c r="E10">
        <f>Soluciones!F38</f>
        <v>17</v>
      </c>
      <c r="F10">
        <f>Soluciones!G38</f>
        <v>10</v>
      </c>
      <c r="G10" t="s">
        <v>5</v>
      </c>
      <c r="H10" t="s">
        <v>4</v>
      </c>
      <c r="I10">
        <v>1</v>
      </c>
      <c r="J10">
        <v>1</v>
      </c>
      <c r="K10">
        <v>1</v>
      </c>
      <c r="L10">
        <v>1</v>
      </c>
      <c r="M10">
        <v>1</v>
      </c>
      <c r="N10" t="s">
        <v>5</v>
      </c>
      <c r="O10" t="s">
        <v>4</v>
      </c>
      <c r="P10">
        <f>Soluciones!C39</f>
        <v>16</v>
      </c>
      <c r="Q10">
        <f>Soluciones!D39</f>
        <v>31</v>
      </c>
      <c r="R10">
        <f>Soluciones!E39</f>
        <v>2</v>
      </c>
      <c r="S10">
        <f>Soluciones!F39</f>
        <v>47</v>
      </c>
      <c r="T10">
        <f>Soluciones!G39</f>
        <v>26</v>
      </c>
      <c r="U10" t="s">
        <v>5</v>
      </c>
    </row>
    <row r="11" spans="1:21" x14ac:dyDescent="0.25">
      <c r="A11" s="3" t="s">
        <v>4</v>
      </c>
      <c r="B11">
        <f>Soluciones!C42</f>
        <v>6.0399835661707773</v>
      </c>
      <c r="C11">
        <f>Soluciones!D42</f>
        <v>12.115724991665015</v>
      </c>
      <c r="D11">
        <f>Soluciones!E42</f>
        <v>13.723890770882941</v>
      </c>
      <c r="E11">
        <f>Soluciones!F42</f>
        <v>2.1739907693632055</v>
      </c>
      <c r="F11">
        <f>Soluciones!G42</f>
        <v>8.7610522216042739</v>
      </c>
      <c r="G11" t="s">
        <v>5</v>
      </c>
      <c r="H11" t="s">
        <v>4</v>
      </c>
      <c r="I11">
        <v>0</v>
      </c>
      <c r="J11">
        <v>1</v>
      </c>
      <c r="K11">
        <v>1</v>
      </c>
      <c r="L11">
        <v>0</v>
      </c>
      <c r="M11">
        <v>1</v>
      </c>
      <c r="N11" t="s">
        <v>5</v>
      </c>
      <c r="O11" t="s">
        <v>4</v>
      </c>
      <c r="P11">
        <f>Soluciones!C43</f>
        <v>42.814642319686207</v>
      </c>
      <c r="Q11">
        <f>Soluciones!D43</f>
        <v>34.600667984152224</v>
      </c>
      <c r="R11">
        <f>Soluciones!E43</f>
        <v>22.484942992487213</v>
      </c>
      <c r="S11">
        <f>Soluciones!F43</f>
        <v>36.774658753515432</v>
      </c>
      <c r="T11">
        <f>Soluciones!G43</f>
        <v>8.7610522216042739</v>
      </c>
      <c r="U11" t="s">
        <v>5</v>
      </c>
    </row>
    <row r="12" spans="1:21" x14ac:dyDescent="0.25">
      <c r="A12" s="3" t="s">
        <v>4</v>
      </c>
      <c r="B12">
        <f>Soluciones!C46</f>
        <v>4.6571769571777395</v>
      </c>
      <c r="C12">
        <f>Soluciones!D46</f>
        <v>7.6232088593183196</v>
      </c>
      <c r="D12">
        <f>Soluciones!E46</f>
        <v>3.5693667542915519</v>
      </c>
      <c r="E12">
        <f>Soluciones!F46</f>
        <v>0.74107324853742496</v>
      </c>
      <c r="F12">
        <f>Soluciones!G46</f>
        <v>16.270485900903296</v>
      </c>
      <c r="G12" t="s">
        <v>5</v>
      </c>
      <c r="H12" t="s">
        <v>4</v>
      </c>
      <c r="I12">
        <v>1</v>
      </c>
      <c r="J12">
        <v>1</v>
      </c>
      <c r="K12">
        <v>0</v>
      </c>
      <c r="L12">
        <v>1</v>
      </c>
      <c r="M12">
        <v>0</v>
      </c>
      <c r="N12" t="s">
        <v>5</v>
      </c>
      <c r="O12" t="s">
        <v>4</v>
      </c>
      <c r="P12">
        <f>Soluciones!C47</f>
        <v>12.280385816496059</v>
      </c>
      <c r="Q12">
        <f>Soluciones!D47</f>
        <v>7.6232088593183196</v>
      </c>
      <c r="R12">
        <f>Soluciones!E47</f>
        <v>32.861311720228329</v>
      </c>
      <c r="S12">
        <f>Soluciones!F47</f>
        <v>13.021459065033484</v>
      </c>
      <c r="T12">
        <f>Soluciones!G47</f>
        <v>29.291944965936779</v>
      </c>
      <c r="U12" t="s">
        <v>5</v>
      </c>
    </row>
    <row r="13" spans="1:21" x14ac:dyDescent="0.25">
      <c r="A13" s="3" t="s">
        <v>4</v>
      </c>
      <c r="B13">
        <f>Soluciones!C50</f>
        <v>15.682858078330488</v>
      </c>
      <c r="C13">
        <f>Soluciones!D50</f>
        <v>3.7550946838551469</v>
      </c>
      <c r="D13">
        <f>Soluciones!E50</f>
        <v>14.879807213744545</v>
      </c>
      <c r="E13">
        <f>Soluciones!F50</f>
        <v>3.6209806464735594</v>
      </c>
      <c r="F13">
        <f>Soluciones!G50</f>
        <v>3.1263766460553111</v>
      </c>
      <c r="G13" t="s">
        <v>5</v>
      </c>
      <c r="H13" t="s">
        <v>4</v>
      </c>
      <c r="I13">
        <v>1</v>
      </c>
      <c r="J13">
        <v>1</v>
      </c>
      <c r="K13">
        <v>0</v>
      </c>
      <c r="L13">
        <v>1</v>
      </c>
      <c r="M13">
        <v>0</v>
      </c>
      <c r="N13" t="s">
        <v>5</v>
      </c>
      <c r="O13" t="s">
        <v>4</v>
      </c>
      <c r="P13">
        <f>Soluciones!C51</f>
        <v>19.437952762185635</v>
      </c>
      <c r="Q13">
        <f>Soluciones!D51</f>
        <v>3.7550946838551469</v>
      </c>
      <c r="R13">
        <f>Soluciones!E51</f>
        <v>37.938740622403742</v>
      </c>
      <c r="S13">
        <f>Soluciones!F51</f>
        <v>23.058933408659193</v>
      </c>
      <c r="T13">
        <f>Soluciones!G51</f>
        <v>41.065117268459055</v>
      </c>
      <c r="U13" t="s">
        <v>5</v>
      </c>
    </row>
    <row r="14" spans="1:21" x14ac:dyDescent="0.25">
      <c r="A14" s="3" t="s">
        <v>4</v>
      </c>
      <c r="B14">
        <f>Soluciones!C54</f>
        <v>15.877001498872591</v>
      </c>
      <c r="C14">
        <f>Soluciones!D54</f>
        <v>4.121855445738225</v>
      </c>
      <c r="D14">
        <f>Soluciones!E54</f>
        <v>9.4092287482028691</v>
      </c>
      <c r="E14">
        <f>Soluciones!F54</f>
        <v>10.627126950332622</v>
      </c>
      <c r="F14">
        <f>Soluciones!G54</f>
        <v>15.555925940929383</v>
      </c>
      <c r="G14" t="s">
        <v>5</v>
      </c>
      <c r="H14" t="s">
        <v>4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5</v>
      </c>
      <c r="O14" t="s">
        <v>4</v>
      </c>
      <c r="P14">
        <f>Soluciones!C55</f>
        <v>15.877001498872591</v>
      </c>
      <c r="Q14">
        <f>Soluciones!D55</f>
        <v>55.591138584075694</v>
      </c>
      <c r="R14">
        <f>Soluciones!E55</f>
        <v>51.469283138337467</v>
      </c>
      <c r="S14">
        <f>Soluciones!F55</f>
        <v>42.060054390134596</v>
      </c>
      <c r="T14">
        <f>Soluciones!G55</f>
        <v>31.432927439801972</v>
      </c>
      <c r="U14" t="s">
        <v>5</v>
      </c>
    </row>
    <row r="15" spans="1:21" x14ac:dyDescent="0.25">
      <c r="A15" s="3" t="s">
        <v>4</v>
      </c>
      <c r="B15">
        <f>Soluciones!C58</f>
        <v>9.3389392520922065</v>
      </c>
      <c r="C15">
        <f>Soluciones!D58</f>
        <v>13.315789296078275</v>
      </c>
      <c r="D15">
        <f>Soluciones!E58</f>
        <v>11.036944669497261</v>
      </c>
      <c r="E15">
        <f>Soluciones!F58</f>
        <v>12.149111066001943</v>
      </c>
      <c r="F15">
        <f>Soluciones!G58</f>
        <v>19.354458720010069</v>
      </c>
      <c r="G15" t="s">
        <v>5</v>
      </c>
      <c r="H15" t="s">
        <v>4</v>
      </c>
      <c r="I15">
        <v>1</v>
      </c>
      <c r="J15">
        <v>1</v>
      </c>
      <c r="K15">
        <v>1</v>
      </c>
      <c r="L15">
        <v>0</v>
      </c>
      <c r="M15">
        <v>0</v>
      </c>
      <c r="N15" t="s">
        <v>5</v>
      </c>
      <c r="O15" t="s">
        <v>4</v>
      </c>
      <c r="P15">
        <f>Soluciones!C59</f>
        <v>20.37588392158947</v>
      </c>
      <c r="Q15">
        <f>Soluciones!D59</f>
        <v>33.691673217667741</v>
      </c>
      <c r="R15">
        <f>Soluciones!E59</f>
        <v>11.036944669497261</v>
      </c>
      <c r="S15">
        <f>Soluciones!F59</f>
        <v>45.840784283669684</v>
      </c>
      <c r="T15">
        <f>Soluciones!G59</f>
        <v>65.195243003679749</v>
      </c>
      <c r="U15" t="s">
        <v>5</v>
      </c>
    </row>
    <row r="16" spans="1:21" x14ac:dyDescent="0.25">
      <c r="A16" s="3" t="s">
        <v>4</v>
      </c>
      <c r="B16">
        <f>Soluciones!C62</f>
        <v>7.3635260915065404</v>
      </c>
      <c r="C16">
        <f>Soluciones!D62</f>
        <v>13.362602113683042</v>
      </c>
      <c r="D16">
        <f>Soluciones!E62</f>
        <v>7.9811773281892044</v>
      </c>
      <c r="E16">
        <f>Soluciones!F62</f>
        <v>6.0970530104221083</v>
      </c>
      <c r="F16">
        <f>Soluciones!G62</f>
        <v>14.164666869937189</v>
      </c>
      <c r="G16" t="s">
        <v>5</v>
      </c>
      <c r="H16" t="s">
        <v>4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5</v>
      </c>
      <c r="O16" t="s">
        <v>4</v>
      </c>
      <c r="P16">
        <f>Soluciones!C63</f>
        <v>42.871972403315979</v>
      </c>
      <c r="Q16">
        <f>Soluciones!D63</f>
        <v>13.362602113683042</v>
      </c>
      <c r="R16">
        <f>Soluciones!E63</f>
        <v>21.343779441872247</v>
      </c>
      <c r="S16">
        <f>Soluciones!F63</f>
        <v>48.969025413738088</v>
      </c>
      <c r="T16">
        <f>Soluciones!G63</f>
        <v>35.508446311809436</v>
      </c>
      <c r="U16" t="s">
        <v>5</v>
      </c>
    </row>
    <row r="17" spans="1:78" x14ac:dyDescent="0.25">
      <c r="A17" s="3" t="s">
        <v>4</v>
      </c>
      <c r="B17">
        <f>Soluciones!C66</f>
        <v>9.2380488851245719</v>
      </c>
      <c r="C17">
        <f>Soluciones!D66</f>
        <v>11.942226588960567</v>
      </c>
      <c r="D17">
        <f>Soluciones!E66</f>
        <v>13.193142629363081</v>
      </c>
      <c r="E17">
        <f>Soluciones!F66</f>
        <v>19.752566819229909</v>
      </c>
      <c r="F17">
        <f>Soluciones!G66</f>
        <v>5.9097671934554752</v>
      </c>
      <c r="G17" t="s">
        <v>5</v>
      </c>
      <c r="H17" t="s">
        <v>4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5</v>
      </c>
      <c r="O17" t="s">
        <v>4</v>
      </c>
      <c r="P17">
        <f>Soluciones!C67</f>
        <v>60.035752116133601</v>
      </c>
      <c r="Q17">
        <f>Soluciones!D67</f>
        <v>25.135369218323646</v>
      </c>
      <c r="R17">
        <f>Soluciones!E67</f>
        <v>13.193142629363081</v>
      </c>
      <c r="S17">
        <f>Soluciones!F67</f>
        <v>50.797703231009031</v>
      </c>
      <c r="T17">
        <f>Soluciones!G67</f>
        <v>31.045136411779122</v>
      </c>
      <c r="U17" t="s">
        <v>5</v>
      </c>
    </row>
    <row r="18" spans="1:78" x14ac:dyDescent="0.25">
      <c r="A18" s="3" t="s">
        <v>4</v>
      </c>
      <c r="B18">
        <f>Soluciones!C70</f>
        <v>2.7819501890792275</v>
      </c>
      <c r="C18">
        <f>Soluciones!D70</f>
        <v>4.9582873411692425</v>
      </c>
      <c r="D18">
        <f>Soluciones!E70</f>
        <v>16.986828819503074</v>
      </c>
      <c r="E18">
        <f>Soluciones!F70</f>
        <v>3.797592898699742</v>
      </c>
      <c r="F18">
        <f>Soluciones!G70</f>
        <v>7.7443094093527627</v>
      </c>
      <c r="G18" t="s">
        <v>5</v>
      </c>
      <c r="H18" t="s">
        <v>4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5</v>
      </c>
      <c r="O18" t="s">
        <v>4</v>
      </c>
      <c r="P18">
        <f>Soluciones!C71</f>
        <v>10.52625959843199</v>
      </c>
      <c r="Q18">
        <f>Soluciones!D71</f>
        <v>19.282139838300974</v>
      </c>
      <c r="R18">
        <f>Soluciones!E71</f>
        <v>36.268968657804052</v>
      </c>
      <c r="S18">
        <f>Soluciones!F71</f>
        <v>14.323852497131732</v>
      </c>
      <c r="T18">
        <f>Soluciones!G71</f>
        <v>7.7443094093527627</v>
      </c>
      <c r="U18" t="s">
        <v>5</v>
      </c>
    </row>
    <row r="19" spans="1:78" x14ac:dyDescent="0.25">
      <c r="A19" s="3" t="s">
        <v>4</v>
      </c>
      <c r="B19">
        <f>Soluciones!C74</f>
        <v>1.526908557154556</v>
      </c>
      <c r="C19">
        <f>Soluciones!D74</f>
        <v>19.752412603659536</v>
      </c>
      <c r="D19">
        <f>Soluciones!E74</f>
        <v>14.868911647080241</v>
      </c>
      <c r="E19">
        <f>Soluciones!F74</f>
        <v>1.2399702144096669</v>
      </c>
      <c r="F19">
        <f>Soluciones!G74</f>
        <v>15.313254376003808</v>
      </c>
      <c r="G19" t="s">
        <v>5</v>
      </c>
      <c r="H19" t="s">
        <v>4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5</v>
      </c>
      <c r="O19" t="s">
        <v>4</v>
      </c>
      <c r="P19">
        <f>Soluciones!C75</f>
        <v>37.388203022303998</v>
      </c>
      <c r="Q19">
        <f>Soluciones!D75</f>
        <v>34.621324250739775</v>
      </c>
      <c r="R19">
        <f>Soluciones!E75</f>
        <v>14.868911647080241</v>
      </c>
      <c r="S19">
        <f>Soluciones!F75</f>
        <v>35.861294465149442</v>
      </c>
      <c r="T19">
        <f>Soluciones!G75</f>
        <v>52.701457398307809</v>
      </c>
      <c r="U19" t="s">
        <v>5</v>
      </c>
      <c r="BW19" t="s">
        <v>5</v>
      </c>
    </row>
    <row r="20" spans="1:78" x14ac:dyDescent="0.25">
      <c r="A20" s="3" t="s">
        <v>4</v>
      </c>
      <c r="B20">
        <f>Soluciones!C78</f>
        <v>19.412818073851252</v>
      </c>
      <c r="C20">
        <f>Soluciones!D78</f>
        <v>12.920733191634273</v>
      </c>
      <c r="D20">
        <f>Soluciones!E78</f>
        <v>19.453055177515065</v>
      </c>
      <c r="E20">
        <f>Soluciones!F78</f>
        <v>5.2672908584954659</v>
      </c>
      <c r="F20">
        <f>Soluciones!G78</f>
        <v>7.0730924248433791</v>
      </c>
      <c r="G20" t="s">
        <v>5</v>
      </c>
      <c r="H20" t="s">
        <v>4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5</v>
      </c>
      <c r="O20" t="s">
        <v>4</v>
      </c>
      <c r="P20">
        <f>Soluciones!C79</f>
        <v>19.412818073851252</v>
      </c>
      <c r="Q20">
        <f>Soluciones!D79</f>
        <v>44.673934548824377</v>
      </c>
      <c r="R20">
        <f>Soluciones!E79</f>
        <v>64.126989726339445</v>
      </c>
      <c r="S20">
        <f>Soluciones!F79</f>
        <v>24.68010893234672</v>
      </c>
      <c r="T20">
        <f>Soluciones!G79</f>
        <v>31.7532013571901</v>
      </c>
      <c r="U20" t="s">
        <v>5</v>
      </c>
      <c r="BW20" t="e">
        <f>Soluciones!#REF!</f>
        <v>#REF!</v>
      </c>
      <c r="BX20" t="e">
        <f>Soluciones!#REF!</f>
        <v>#REF!</v>
      </c>
      <c r="BY20" t="e">
        <f>Soluciones!#REF!</f>
        <v>#REF!</v>
      </c>
      <c r="BZ2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Soluciones</vt:lpstr>
      <vt:lpstr>test_case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MEJIA MONCAYO</dc:creator>
  <cp:lastModifiedBy>CMM</cp:lastModifiedBy>
  <dcterms:created xsi:type="dcterms:W3CDTF">2015-06-03T18:54:54Z</dcterms:created>
  <dcterms:modified xsi:type="dcterms:W3CDTF">2015-08-16T20:10:44Z</dcterms:modified>
</cp:coreProperties>
</file>