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ec428a54d56c7e6/Documentos/UFRGS/Disciplinas/Demográfica/MAT02262/material_de_aula/"/>
    </mc:Choice>
  </mc:AlternateContent>
  <xr:revisionPtr revIDLastSave="116" documentId="8_{6A8AAFC6-B9FE-42D9-9E4B-E9636A651AF7}" xr6:coauthVersionLast="47" xr6:coauthVersionMax="47" xr10:uidLastSave="{D54D2D79-0206-457A-9958-CE818547F8BA}"/>
  <bookViews>
    <workbookView xWindow="-108" yWindow="-108" windowWidth="23256" windowHeight="12456" xr2:uid="{00000000-000D-0000-FFFF-FFFF00000000}"/>
  </bookViews>
  <sheets>
    <sheet name="Tabela" sheetId="1" r:id="rId1"/>
    <sheet name="Notas" sheetId="2" r:id="rId2"/>
    <sheet name="Planilh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9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10" i="1"/>
  <c r="E9" i="1"/>
  <c r="D29" i="1"/>
  <c r="D2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9" i="1"/>
  <c r="C28" i="1"/>
  <c r="B28" i="1"/>
</calcChain>
</file>

<file path=xl/sharedStrings.xml><?xml version="1.0" encoding="utf-8"?>
<sst xmlns="http://schemas.openxmlformats.org/spreadsheetml/2006/main" count="57" uniqueCount="38">
  <si>
    <t>Tabela 1378 - População residente, por situação do domicílio, sexo e idade, segundo a condição no domicílio e compartilhamento da responsabilidade pelo domicílio</t>
  </si>
  <si>
    <t>Variável - População residente (Pessoas)</t>
  </si>
  <si>
    <t>Brasil</t>
  </si>
  <si>
    <t>Condição no domicílio e o compartilhamento da responsabilidade pelo domicílio - Total</t>
  </si>
  <si>
    <t>Ano - 2010</t>
  </si>
  <si>
    <t>Situação do domicílio - Total</t>
  </si>
  <si>
    <t>Idade</t>
  </si>
  <si>
    <t>Sexo</t>
  </si>
  <si>
    <t>Homens</t>
  </si>
  <si>
    <t>Mulheres</t>
  </si>
  <si>
    <t>0 a 4 anos</t>
  </si>
  <si>
    <t>5 a 9 anos</t>
  </si>
  <si>
    <t>10 a 14 anos</t>
  </si>
  <si>
    <t>15 a 17 anos</t>
  </si>
  <si>
    <t>18 ou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</si>
  <si>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</si>
  <si>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</si>
  <si>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</si>
  <si>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</si>
  <si>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</si>
  <si>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</si>
  <si>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</si>
  <si>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</si>
  <si>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</si>
  <si>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</si>
  <si>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</si>
  <si>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</si>
  <si>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100 anos ou mais</t>
  </si>
  <si>
    <t>Fonte: IBGE - Censo Demográfico</t>
  </si>
  <si>
    <t>Notas</t>
  </si>
  <si>
    <t>1 - Dados do Universo.</t>
  </si>
  <si>
    <t>2 - A categoria Pessoa responsável inclui as pessoas Sem declaração de compartilhamento de responsabilidade pelo domicílio.</t>
  </si>
  <si>
    <t>15 a 19 anos</t>
  </si>
  <si>
    <t>`Total</t>
  </si>
  <si>
    <t>Total</t>
  </si>
  <si>
    <t>Acumulada</t>
  </si>
  <si>
    <t>% Acumulada</t>
  </si>
  <si>
    <t>Total/2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</si>
</sst>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4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164" fontId="3" fillId="0" borderId="0" xfId="0" applyNumberFormat="1" applyFont="1"/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2" fontId="0" fillId="0" borderId="0" xfId="0" applyNumberFormat="1"/>
    <xf numFmtId="1" fontId="0" fillId="0" borderId="0" xfId="0" applyNumberFormat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 vertical="center"/>
    </xf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Pirâmide etária Brasil - Censo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Homens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Planilha1!$A$2:$A$18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100 anos ou mais</c:v>
                </c:pt>
              </c:strCache>
            </c:strRef>
          </c:cat>
          <c:val>
            <c:numRef>
              <c:f>Planilha1!$B$2:$B$18</c:f>
              <c:numCache>
                <c:formatCode>#,##0;[Red]#,##0</c:formatCode>
                <c:ptCount val="17"/>
                <c:pt idx="0">
                  <c:v>-7016987</c:v>
                </c:pt>
                <c:pt idx="1">
                  <c:v>-7624144</c:v>
                </c:pt>
                <c:pt idx="2">
                  <c:v>-8725413</c:v>
                </c:pt>
                <c:pt idx="3">
                  <c:v>-8558868</c:v>
                </c:pt>
                <c:pt idx="4">
                  <c:v>-8630229</c:v>
                </c:pt>
                <c:pt idx="5">
                  <c:v>-8460995</c:v>
                </c:pt>
                <c:pt idx="6">
                  <c:v>-7717658</c:v>
                </c:pt>
                <c:pt idx="7">
                  <c:v>-6766664</c:v>
                </c:pt>
                <c:pt idx="8">
                  <c:v>-6320568</c:v>
                </c:pt>
                <c:pt idx="9">
                  <c:v>-5692014</c:v>
                </c:pt>
                <c:pt idx="10">
                  <c:v>-4834995</c:v>
                </c:pt>
                <c:pt idx="11">
                  <c:v>-3902344</c:v>
                </c:pt>
                <c:pt idx="12">
                  <c:v>-3041035</c:v>
                </c:pt>
                <c:pt idx="13">
                  <c:v>-2224065</c:v>
                </c:pt>
                <c:pt idx="14">
                  <c:v>-1667372</c:v>
                </c:pt>
                <c:pt idx="15">
                  <c:v>-1090517</c:v>
                </c:pt>
                <c:pt idx="16">
                  <c:v>-7247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3-460B-B82D-6143E5B63944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Planilha1!$A$2:$A$18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100 anos ou mais</c:v>
                </c:pt>
              </c:strCache>
            </c:strRef>
          </c:cat>
          <c:val>
            <c:numRef>
              <c:f>Planilha1!$C$2:$C$18</c:f>
              <c:numCache>
                <c:formatCode>General</c:formatCode>
                <c:ptCount val="17"/>
                <c:pt idx="0">
                  <c:v>6779171</c:v>
                </c:pt>
                <c:pt idx="1">
                  <c:v>7345231</c:v>
                </c:pt>
                <c:pt idx="2">
                  <c:v>8441348</c:v>
                </c:pt>
                <c:pt idx="3">
                  <c:v>8432004</c:v>
                </c:pt>
                <c:pt idx="4">
                  <c:v>8614963</c:v>
                </c:pt>
                <c:pt idx="5">
                  <c:v>8643419</c:v>
                </c:pt>
                <c:pt idx="6">
                  <c:v>8026854</c:v>
                </c:pt>
                <c:pt idx="7">
                  <c:v>7121915</c:v>
                </c:pt>
                <c:pt idx="8">
                  <c:v>6688796</c:v>
                </c:pt>
                <c:pt idx="9">
                  <c:v>6141338</c:v>
                </c:pt>
                <c:pt idx="10">
                  <c:v>5305407</c:v>
                </c:pt>
                <c:pt idx="11">
                  <c:v>4373877</c:v>
                </c:pt>
                <c:pt idx="12">
                  <c:v>3468085</c:v>
                </c:pt>
                <c:pt idx="13">
                  <c:v>2616745</c:v>
                </c:pt>
                <c:pt idx="14">
                  <c:v>2074264</c:v>
                </c:pt>
                <c:pt idx="15">
                  <c:v>1472930</c:v>
                </c:pt>
                <c:pt idx="16">
                  <c:v>16989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3-460B-B82D-6143E5B63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100"/>
        <c:axId val="1174943776"/>
        <c:axId val="1174963936"/>
      </c:barChart>
      <c:catAx>
        <c:axId val="117494377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963936"/>
        <c:crosses val="autoZero"/>
        <c:auto val="1"/>
        <c:lblAlgn val="ctr"/>
        <c:lblOffset val="100"/>
        <c:noMultiLvlLbl val="0"/>
      </c:catAx>
      <c:valAx>
        <c:axId val="11749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9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2</xdr:row>
      <xdr:rowOff>163830</xdr:rowOff>
    </xdr:from>
    <xdr:to>
      <xdr:col>17</xdr:col>
      <xdr:colOff>434340</xdr:colOff>
      <xdr:row>28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2F5B58-1B1B-277D-B7B2-67E7E7FD9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7" zoomScale="110" zoomScaleNormal="110" workbookViewId="0">
      <selection activeCell="H17" sqref="H17"/>
    </sheetView>
  </sheetViews>
  <sheetFormatPr defaultRowHeight="14.4" x14ac:dyDescent="0.3"/>
  <cols>
    <col min="1" max="1" width="15.6640625" bestFit="1" customWidth="1"/>
    <col min="2" max="3" width="9" bestFit="1" customWidth="1"/>
    <col min="4" max="4" width="10" bestFit="1" customWidth="1"/>
    <col min="5" max="5" width="10.44140625" bestFit="1" customWidth="1"/>
    <col min="6" max="6" width="12.33203125" bestFit="1" customWidth="1"/>
  </cols>
  <sheetData>
    <row r="1" spans="1:6" x14ac:dyDescent="0.3">
      <c r="A1" s="11" t="s">
        <v>0</v>
      </c>
      <c r="B1" s="11"/>
      <c r="C1" s="11"/>
    </row>
    <row r="2" spans="1:6" x14ac:dyDescent="0.3">
      <c r="A2" s="10" t="s">
        <v>1</v>
      </c>
      <c r="B2" s="10"/>
      <c r="C2" s="10"/>
    </row>
    <row r="3" spans="1:6" x14ac:dyDescent="0.3">
      <c r="A3" s="10" t="s">
        <v>2</v>
      </c>
      <c r="B3" s="10"/>
      <c r="C3" s="10"/>
    </row>
    <row r="4" spans="1:6" x14ac:dyDescent="0.3">
      <c r="A4" s="10" t="s">
        <v>3</v>
      </c>
      <c r="B4" s="10"/>
      <c r="C4" s="10"/>
    </row>
    <row r="5" spans="1:6" x14ac:dyDescent="0.3">
      <c r="A5" s="10" t="s">
        <v>4</v>
      </c>
      <c r="B5" s="10"/>
      <c r="C5" s="10"/>
    </row>
    <row r="6" spans="1:6" x14ac:dyDescent="0.3">
      <c r="A6" s="10" t="s">
        <v>5</v>
      </c>
      <c r="B6" s="10"/>
      <c r="C6" s="10"/>
    </row>
    <row r="7" spans="1:6" x14ac:dyDescent="0.3">
      <c r="A7" s="10" t="s">
        <v>6</v>
      </c>
      <c r="B7" s="10" t="s">
        <v>7</v>
      </c>
      <c r="C7" s="10"/>
    </row>
    <row r="8" spans="1:6" x14ac:dyDescent="0.3">
      <c r="A8" s="10"/>
      <c r="B8" s="1" t="s">
        <v>8</v>
      </c>
      <c r="C8" s="1" t="s">
        <v>9</v>
      </c>
      <c r="D8" t="s">
        <v>34</v>
      </c>
      <c r="E8" t="s">
        <v>35</v>
      </c>
      <c r="F8" t="s">
        <v>36</v>
      </c>
    </row>
    <row r="9" spans="1:6" x14ac:dyDescent="0.3">
      <c r="A9" s="2" t="s">
        <v>10</v>
      </c>
      <c r="B9" s="3">
        <v>7016987</v>
      </c>
      <c r="C9" s="3">
        <v>6779171</v>
      </c>
      <c r="D9">
        <f>C9+B9</f>
        <v>13796158</v>
      </c>
      <c r="E9">
        <f>D9</f>
        <v>13796158</v>
      </c>
      <c r="F9" s="13">
        <f>E9/$D$28 * 100</f>
        <v>7.3444586340216143</v>
      </c>
    </row>
    <row r="10" spans="1:6" x14ac:dyDescent="0.3">
      <c r="A10" s="2" t="s">
        <v>11</v>
      </c>
      <c r="B10" s="3">
        <v>7624144</v>
      </c>
      <c r="C10" s="3">
        <v>7345231</v>
      </c>
      <c r="D10">
        <f t="shared" ref="D10:D27" si="0">C10+B10</f>
        <v>14969375</v>
      </c>
      <c r="E10">
        <f>E9+D10</f>
        <v>28765533</v>
      </c>
      <c r="F10" s="13">
        <f t="shared" ref="F10:F29" si="1">E10/$D$28 * 100</f>
        <v>15.313485624337128</v>
      </c>
    </row>
    <row r="11" spans="1:6" x14ac:dyDescent="0.3">
      <c r="A11" s="2" t="s">
        <v>12</v>
      </c>
      <c r="B11" s="3">
        <v>8725413</v>
      </c>
      <c r="C11" s="3">
        <v>8441348</v>
      </c>
      <c r="D11">
        <f t="shared" si="0"/>
        <v>17166761</v>
      </c>
      <c r="E11">
        <f t="shared" ref="E11:E29" si="2">E10+D11</f>
        <v>45932294</v>
      </c>
      <c r="F11" s="13">
        <f t="shared" si="1"/>
        <v>24.452302825809852</v>
      </c>
    </row>
    <row r="12" spans="1:6" x14ac:dyDescent="0.3">
      <c r="A12" s="2" t="s">
        <v>13</v>
      </c>
      <c r="B12" s="3">
        <v>5223476</v>
      </c>
      <c r="C12" s="3">
        <v>5134398</v>
      </c>
      <c r="D12">
        <f t="shared" si="0"/>
        <v>10357874</v>
      </c>
      <c r="E12">
        <f t="shared" si="2"/>
        <v>56290168</v>
      </c>
      <c r="F12" s="13">
        <f t="shared" si="1"/>
        <v>29.966372549381298</v>
      </c>
    </row>
    <row r="13" spans="1:6" x14ac:dyDescent="0.3">
      <c r="A13" s="2" t="s">
        <v>14</v>
      </c>
      <c r="B13" s="3">
        <v>3335392</v>
      </c>
      <c r="C13" s="3">
        <v>3297606</v>
      </c>
      <c r="D13">
        <f t="shared" si="0"/>
        <v>6632998</v>
      </c>
      <c r="E13">
        <f t="shared" si="2"/>
        <v>62923166</v>
      </c>
      <c r="F13" s="13">
        <f t="shared" si="1"/>
        <v>33.49748457568225</v>
      </c>
    </row>
    <row r="14" spans="1:6" x14ac:dyDescent="0.3">
      <c r="A14" s="2" t="s">
        <v>15</v>
      </c>
      <c r="B14" s="3">
        <v>8630229</v>
      </c>
      <c r="C14" s="3">
        <v>8614963</v>
      </c>
      <c r="D14">
        <f t="shared" si="0"/>
        <v>17245192</v>
      </c>
      <c r="E14">
        <f t="shared" si="2"/>
        <v>80168358</v>
      </c>
      <c r="F14" s="13">
        <f t="shared" si="1"/>
        <v>42.678054940254796</v>
      </c>
    </row>
    <row r="15" spans="1:6" x14ac:dyDescent="0.3">
      <c r="A15" s="15" t="s">
        <v>16</v>
      </c>
      <c r="B15" s="16">
        <v>8460995</v>
      </c>
      <c r="C15" s="16">
        <v>8643419</v>
      </c>
      <c r="D15" s="17">
        <f t="shared" si="0"/>
        <v>17104414</v>
      </c>
      <c r="E15" s="17">
        <f t="shared" si="2"/>
        <v>97272772</v>
      </c>
      <c r="F15" s="18">
        <f t="shared" si="1"/>
        <v>51.78368138220916</v>
      </c>
    </row>
    <row r="16" spans="1:6" x14ac:dyDescent="0.3">
      <c r="A16" s="2" t="s">
        <v>17</v>
      </c>
      <c r="B16" s="3">
        <v>7717658</v>
      </c>
      <c r="C16" s="3">
        <v>8026854</v>
      </c>
      <c r="D16">
        <f t="shared" si="0"/>
        <v>15744512</v>
      </c>
      <c r="E16">
        <f t="shared" si="2"/>
        <v>113017284</v>
      </c>
      <c r="F16" s="13">
        <f t="shared" si="1"/>
        <v>60.165356707822049</v>
      </c>
    </row>
    <row r="17" spans="1:6" x14ac:dyDescent="0.3">
      <c r="A17" s="2" t="s">
        <v>18</v>
      </c>
      <c r="B17" s="3">
        <v>6766664</v>
      </c>
      <c r="C17" s="3">
        <v>7121915</v>
      </c>
      <c r="D17">
        <f t="shared" si="0"/>
        <v>13888579</v>
      </c>
      <c r="E17">
        <f t="shared" si="2"/>
        <v>126905863</v>
      </c>
      <c r="F17" s="13">
        <f t="shared" si="1"/>
        <v>67.559016156404851</v>
      </c>
    </row>
    <row r="18" spans="1:6" x14ac:dyDescent="0.3">
      <c r="A18" s="2" t="s">
        <v>19</v>
      </c>
      <c r="B18" s="3">
        <v>6320568</v>
      </c>
      <c r="C18" s="3">
        <v>6688796</v>
      </c>
      <c r="D18">
        <f t="shared" si="0"/>
        <v>13009364</v>
      </c>
      <c r="E18">
        <f t="shared" si="2"/>
        <v>139915227</v>
      </c>
      <c r="F18" s="13">
        <f t="shared" si="1"/>
        <v>74.484620788718431</v>
      </c>
    </row>
    <row r="19" spans="1:6" x14ac:dyDescent="0.3">
      <c r="A19" s="2" t="s">
        <v>20</v>
      </c>
      <c r="B19" s="3">
        <v>5692014</v>
      </c>
      <c r="C19" s="3">
        <v>6141338</v>
      </c>
      <c r="D19">
        <f t="shared" si="0"/>
        <v>11833352</v>
      </c>
      <c r="E19">
        <f t="shared" si="2"/>
        <v>151748579</v>
      </c>
      <c r="F19" s="13">
        <f t="shared" si="1"/>
        <v>80.784169131511902</v>
      </c>
    </row>
    <row r="20" spans="1:6" x14ac:dyDescent="0.3">
      <c r="A20" s="2" t="s">
        <v>21</v>
      </c>
      <c r="B20" s="3">
        <v>4834995</v>
      </c>
      <c r="C20" s="3">
        <v>5305407</v>
      </c>
      <c r="D20">
        <f t="shared" si="0"/>
        <v>10140402</v>
      </c>
      <c r="E20">
        <f t="shared" si="2"/>
        <v>161888981</v>
      </c>
      <c r="F20" s="13">
        <f t="shared" si="1"/>
        <v>86.182466470622543</v>
      </c>
    </row>
    <row r="21" spans="1:6" x14ac:dyDescent="0.3">
      <c r="A21" s="2" t="s">
        <v>22</v>
      </c>
      <c r="B21" s="3">
        <v>3902344</v>
      </c>
      <c r="C21" s="3">
        <v>4373877</v>
      </c>
      <c r="D21">
        <f t="shared" si="0"/>
        <v>8276221</v>
      </c>
      <c r="E21">
        <f t="shared" si="2"/>
        <v>170165202</v>
      </c>
      <c r="F21" s="13">
        <f t="shared" si="1"/>
        <v>90.588357065708578</v>
      </c>
    </row>
    <row r="22" spans="1:6" x14ac:dyDescent="0.3">
      <c r="A22" s="2" t="s">
        <v>23</v>
      </c>
      <c r="B22" s="3">
        <v>3041035</v>
      </c>
      <c r="C22" s="3">
        <v>3468085</v>
      </c>
      <c r="D22">
        <f t="shared" si="0"/>
        <v>6509120</v>
      </c>
      <c r="E22">
        <f t="shared" si="2"/>
        <v>176674322</v>
      </c>
      <c r="F22" s="13">
        <f t="shared" si="1"/>
        <v>94.053521974945113</v>
      </c>
    </row>
    <row r="23" spans="1:6" x14ac:dyDescent="0.3">
      <c r="A23" s="2" t="s">
        <v>24</v>
      </c>
      <c r="B23" s="3">
        <v>2224065</v>
      </c>
      <c r="C23" s="3">
        <v>2616745</v>
      </c>
      <c r="D23">
        <f t="shared" si="0"/>
        <v>4840810</v>
      </c>
      <c r="E23">
        <f t="shared" si="2"/>
        <v>181515132</v>
      </c>
      <c r="F23" s="13">
        <f t="shared" si="1"/>
        <v>96.630553116525121</v>
      </c>
    </row>
    <row r="24" spans="1:6" x14ac:dyDescent="0.3">
      <c r="A24" s="2" t="s">
        <v>25</v>
      </c>
      <c r="B24" s="3">
        <v>1667372</v>
      </c>
      <c r="C24" s="3">
        <v>2074264</v>
      </c>
      <c r="D24">
        <f t="shared" si="0"/>
        <v>3741636</v>
      </c>
      <c r="E24">
        <f t="shared" si="2"/>
        <v>185256768</v>
      </c>
      <c r="F24" s="13">
        <f t="shared" si="1"/>
        <v>98.622433089599227</v>
      </c>
    </row>
    <row r="25" spans="1:6" x14ac:dyDescent="0.3">
      <c r="A25" s="2" t="s">
        <v>26</v>
      </c>
      <c r="B25" s="3">
        <v>1090517</v>
      </c>
      <c r="C25" s="3">
        <v>1472930</v>
      </c>
      <c r="D25">
        <f t="shared" si="0"/>
        <v>2563447</v>
      </c>
      <c r="E25">
        <f t="shared" si="2"/>
        <v>187820215</v>
      </c>
      <c r="F25" s="13">
        <f t="shared" si="1"/>
        <v>99.987097835538407</v>
      </c>
    </row>
    <row r="26" spans="1:6" x14ac:dyDescent="0.3">
      <c r="A26" s="2" t="s">
        <v>27</v>
      </c>
      <c r="B26" s="3">
        <v>7247</v>
      </c>
      <c r="C26" s="3">
        <v>16989</v>
      </c>
      <c r="D26">
        <f t="shared" si="0"/>
        <v>24236</v>
      </c>
      <c r="E26">
        <f t="shared" si="2"/>
        <v>187844451</v>
      </c>
      <c r="F26" s="13">
        <f t="shared" si="1"/>
        <v>100</v>
      </c>
    </row>
    <row r="27" spans="1:6" x14ac:dyDescent="0.3">
      <c r="A27" s="10" t="s">
        <v>28</v>
      </c>
      <c r="B27" s="10"/>
      <c r="C27" s="10"/>
      <c r="F27" s="13"/>
    </row>
    <row r="28" spans="1:6" x14ac:dyDescent="0.3">
      <c r="A28" s="12" t="s">
        <v>33</v>
      </c>
      <c r="B28">
        <f>SUM(B9:B26)</f>
        <v>92281115</v>
      </c>
      <c r="C28">
        <f>SUM(C9:C26)</f>
        <v>95563336</v>
      </c>
      <c r="D28">
        <f>SUM(D9:D26)</f>
        <v>187844451</v>
      </c>
      <c r="F28" s="13"/>
    </row>
    <row r="29" spans="1:6" x14ac:dyDescent="0.3">
      <c r="A29" s="12" t="s">
        <v>37</v>
      </c>
      <c r="D29" s="14">
        <f>D28/2</f>
        <v>93922225.5</v>
      </c>
      <c r="F29" s="13"/>
    </row>
  </sheetData>
  <mergeCells count="9">
    <mergeCell ref="A6:C6"/>
    <mergeCell ref="A7:A8"/>
    <mergeCell ref="B7:C7"/>
    <mergeCell ref="A27:C27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4" x14ac:dyDescent="0.3"/>
  <cols>
    <col min="1" max="1" width="10"/>
  </cols>
  <sheetData>
    <row r="1" spans="1:1" x14ac:dyDescent="0.3">
      <c r="A1" s="1" t="s">
        <v>29</v>
      </c>
    </row>
    <row r="2" spans="1:1" x14ac:dyDescent="0.3">
      <c r="A2" s="4" t="s">
        <v>30</v>
      </c>
    </row>
    <row r="3" spans="1:1" x14ac:dyDescent="0.3">
      <c r="A3" s="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EAD2-A62E-4D3A-A7AC-CB6D0EC2E9D5}">
  <dimension ref="A1:C21"/>
  <sheetViews>
    <sheetView workbookViewId="0">
      <selection activeCell="B19" sqref="B19"/>
    </sheetView>
  </sheetViews>
  <sheetFormatPr defaultRowHeight="14.4" x14ac:dyDescent="0.3"/>
  <cols>
    <col min="1" max="1" width="15.21875" bestFit="1" customWidth="1"/>
    <col min="2" max="2" width="12.21875" bestFit="1" customWidth="1"/>
    <col min="3" max="3" width="8.5546875" bestFit="1" customWidth="1"/>
  </cols>
  <sheetData>
    <row r="1" spans="1:3" x14ac:dyDescent="0.3">
      <c r="A1" s="5" t="s">
        <v>6</v>
      </c>
      <c r="B1" s="5" t="s">
        <v>8</v>
      </c>
      <c r="C1" s="5" t="s">
        <v>9</v>
      </c>
    </row>
    <row r="2" spans="1:3" x14ac:dyDescent="0.3">
      <c r="A2" s="2" t="s">
        <v>10</v>
      </c>
      <c r="B2" s="8">
        <v>-7016987</v>
      </c>
      <c r="C2" s="3">
        <v>6779171</v>
      </c>
    </row>
    <row r="3" spans="1:3" x14ac:dyDescent="0.3">
      <c r="A3" s="2" t="s">
        <v>11</v>
      </c>
      <c r="B3" s="8">
        <v>-7624144</v>
      </c>
      <c r="C3" s="3">
        <v>7345231</v>
      </c>
    </row>
    <row r="4" spans="1:3" x14ac:dyDescent="0.3">
      <c r="A4" s="2" t="s">
        <v>12</v>
      </c>
      <c r="B4" s="8">
        <v>-8725413</v>
      </c>
      <c r="C4" s="3">
        <v>8441348</v>
      </c>
    </row>
    <row r="5" spans="1:3" x14ac:dyDescent="0.3">
      <c r="A5" s="7" t="s">
        <v>32</v>
      </c>
      <c r="B5" s="9">
        <v>-8558868</v>
      </c>
      <c r="C5">
        <v>8432004</v>
      </c>
    </row>
    <row r="6" spans="1:3" x14ac:dyDescent="0.3">
      <c r="A6" s="2" t="s">
        <v>15</v>
      </c>
      <c r="B6" s="8">
        <v>-8630229</v>
      </c>
      <c r="C6" s="3">
        <v>8614963</v>
      </c>
    </row>
    <row r="7" spans="1:3" x14ac:dyDescent="0.3">
      <c r="A7" s="2" t="s">
        <v>16</v>
      </c>
      <c r="B7" s="8">
        <v>-8460995</v>
      </c>
      <c r="C7" s="3">
        <v>8643419</v>
      </c>
    </row>
    <row r="8" spans="1:3" x14ac:dyDescent="0.3">
      <c r="A8" s="2" t="s">
        <v>17</v>
      </c>
      <c r="B8" s="8">
        <v>-7717658</v>
      </c>
      <c r="C8" s="3">
        <v>8026854</v>
      </c>
    </row>
    <row r="9" spans="1:3" x14ac:dyDescent="0.3">
      <c r="A9" s="2" t="s">
        <v>18</v>
      </c>
      <c r="B9" s="8">
        <v>-6766664</v>
      </c>
      <c r="C9" s="3">
        <v>7121915</v>
      </c>
    </row>
    <row r="10" spans="1:3" x14ac:dyDescent="0.3">
      <c r="A10" s="2" t="s">
        <v>19</v>
      </c>
      <c r="B10" s="8">
        <v>-6320568</v>
      </c>
      <c r="C10" s="3">
        <v>6688796</v>
      </c>
    </row>
    <row r="11" spans="1:3" x14ac:dyDescent="0.3">
      <c r="A11" s="2" t="s">
        <v>20</v>
      </c>
      <c r="B11" s="8">
        <v>-5692014</v>
      </c>
      <c r="C11" s="3">
        <v>6141338</v>
      </c>
    </row>
    <row r="12" spans="1:3" x14ac:dyDescent="0.3">
      <c r="A12" s="2" t="s">
        <v>21</v>
      </c>
      <c r="B12" s="8">
        <v>-4834995</v>
      </c>
      <c r="C12" s="3">
        <v>5305407</v>
      </c>
    </row>
    <row r="13" spans="1:3" x14ac:dyDescent="0.3">
      <c r="A13" s="2" t="s">
        <v>22</v>
      </c>
      <c r="B13" s="8">
        <v>-3902344</v>
      </c>
      <c r="C13" s="3">
        <v>4373877</v>
      </c>
    </row>
    <row r="14" spans="1:3" x14ac:dyDescent="0.3">
      <c r="A14" s="2" t="s">
        <v>23</v>
      </c>
      <c r="B14" s="8">
        <v>-3041035</v>
      </c>
      <c r="C14" s="3">
        <v>3468085</v>
      </c>
    </row>
    <row r="15" spans="1:3" x14ac:dyDescent="0.3">
      <c r="A15" s="2" t="s">
        <v>24</v>
      </c>
      <c r="B15" s="8">
        <v>-2224065</v>
      </c>
      <c r="C15" s="3">
        <v>2616745</v>
      </c>
    </row>
    <row r="16" spans="1:3" x14ac:dyDescent="0.3">
      <c r="A16" s="2" t="s">
        <v>25</v>
      </c>
      <c r="B16" s="8">
        <v>-1667372</v>
      </c>
      <c r="C16" s="3">
        <v>2074264</v>
      </c>
    </row>
    <row r="17" spans="1:3" x14ac:dyDescent="0.3">
      <c r="A17" s="2" t="s">
        <v>26</v>
      </c>
      <c r="B17" s="8">
        <v>-1090517</v>
      </c>
      <c r="C17" s="3">
        <v>1472930</v>
      </c>
    </row>
    <row r="18" spans="1:3" x14ac:dyDescent="0.3">
      <c r="A18" s="2" t="s">
        <v>27</v>
      </c>
      <c r="B18" s="8">
        <v>-7247</v>
      </c>
      <c r="C18" s="3">
        <v>16989</v>
      </c>
    </row>
    <row r="20" spans="1:3" x14ac:dyDescent="0.3">
      <c r="A20" s="2"/>
      <c r="B20" s="6"/>
      <c r="C20" s="3"/>
    </row>
    <row r="21" spans="1:3" x14ac:dyDescent="0.3">
      <c r="A21" s="2"/>
      <c r="B21" s="6"/>
      <c r="C21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Notas</vt:lpstr>
      <vt:lpstr>Planilha1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Rodrigo Citton Padilha dos Reis</cp:lastModifiedBy>
  <dcterms:created xsi:type="dcterms:W3CDTF">2023-06-26T19:42:56Z</dcterms:created>
  <dcterms:modified xsi:type="dcterms:W3CDTF">2023-06-28T18:12:26Z</dcterms:modified>
</cp:coreProperties>
</file>