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8_{CC245519-5748-461F-8DDA-613AB244B3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definedNames>
    <definedName name="_xlnm._FilterDatabase" localSheetId="0" hidden="1">Sheet1!$A$1:$T$1001</definedName>
    <definedName name="_xlchart.v1.0" hidden="1">Sheet6!$A$2:$A$566</definedName>
    <definedName name="_xlchart.v1.1" hidden="1">Sheet6!$B$1</definedName>
    <definedName name="_xlchart.v1.2" hidden="1">Sheet6!$B$2:$B$566</definedName>
    <definedName name="_xlchart.v1.3" hidden="1">Sheet6!$C$1</definedName>
    <definedName name="_xlchart.v1.4" hidden="1">Sheet6!$C$2:$C$566</definedName>
    <definedName name="_xlchart.v1.5" hidden="1">Sheet6!$D$1</definedName>
    <definedName name="_xlchart.v1.6" hidden="1">Sheet6!$D$2:$D$566</definedName>
    <definedName name="_xlchart.v1.7" hidden="1">Sheet6!$E$1</definedName>
    <definedName name="_xlchart.v1.8" hidden="1">Sheet6!$E$2:$E$566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B2" i="6"/>
  <c r="D2" i="6"/>
  <c r="C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10" i="6" l="1"/>
  <c r="H10" i="6" s="1"/>
  <c r="E7" i="6"/>
  <c r="H7" i="6" s="1"/>
  <c r="G10" i="6"/>
  <c r="E8" i="6"/>
  <c r="H8" i="6" s="1"/>
  <c r="G7" i="6"/>
  <c r="E2" i="6"/>
  <c r="F2" i="6" s="1"/>
  <c r="E6" i="6"/>
  <c r="F6" i="6" s="1"/>
  <c r="E13" i="6"/>
  <c r="G13" i="6" s="1"/>
  <c r="E5" i="6"/>
  <c r="G5" i="6" s="1"/>
  <c r="E12" i="6"/>
  <c r="G12" i="6" s="1"/>
  <c r="E4" i="6"/>
  <c r="H4" i="6" s="1"/>
  <c r="F10" i="6"/>
  <c r="E11" i="6"/>
  <c r="F11" i="6" s="1"/>
  <c r="E3" i="6"/>
  <c r="F3" i="6" s="1"/>
  <c r="F7" i="6"/>
  <c r="E9" i="6"/>
  <c r="F9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H2" i="6" l="1"/>
  <c r="F8" i="6"/>
  <c r="F5" i="6"/>
  <c r="H5" i="6"/>
  <c r="G8" i="6"/>
  <c r="G2" i="6"/>
  <c r="G11" i="6"/>
  <c r="F12" i="6"/>
  <c r="H12" i="6"/>
  <c r="H3" i="6"/>
  <c r="H13" i="6"/>
  <c r="G6" i="6"/>
  <c r="G4" i="6"/>
  <c r="H11" i="6"/>
  <c r="F4" i="6"/>
  <c r="H6" i="6"/>
  <c r="F13" i="6"/>
  <c r="H9" i="6"/>
  <c r="G9" i="6"/>
  <c r="G3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<sst xmlns="http://schemas.openxmlformats.org/spreadsheetml/2006/main" count="7063" uniqueCount="2115">
  <si>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</si>
  <si>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</si>
  <si>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</si>
  <si>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</si>
  <si>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</si>
  <si>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</si>
  <si>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</si>
  <si>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</si>
  <si>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</si>
  <si>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</si>
  <si>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</si>
  <si>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</si>
  <si>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</si>
  <si>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</si>
  <si>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</si>
  <si>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</si>
  <si>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</si>
  <si>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</si>
  <si>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</si>
  <si>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</si>
  <si>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</si>
  <si>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</si>
  <si>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</si>
  <si>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</si>
  <si>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</si>
  <si>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</si>
  <si>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</si>
  <si>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</si>
  <si>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</si>
  <si>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</si>
  <si>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</si>
  <si>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</si>
  <si>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</si>
  <si>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</si>
  <si>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</si>
  <si>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</si>
  <si>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</si>
  <si>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</si>
  <si>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</si>
  <si>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</si>
  <si>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</si>
  <si>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</si>
  <si>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</si>
  <si>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</si>
  <si>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</si>
  <si>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</si>
  <si>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</si>
  <si>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</si>
  <si>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</si>
  <si>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</si>
  <si>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</si>
  <si>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</si>
  <si>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</si>
  <si>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</si>
  <si>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</si>
  <si>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</si>
  <si>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</si>
  <si>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</si>
  <si>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</si>
  <si>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</si>
  <si>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</si>
  <si>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</si>
  <si>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</si>
  <si>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</si>
  <si>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</si>
  <si>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</si>
  <si>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</si>
  <si>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</si>
  <si>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</si>
  <si>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</si>
  <si>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</si>
  <si>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</si>
  <si>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</si>
  <si>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</si>
  <si>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</si>
  <si>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</si>
  <si>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</si>
  <si>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</si>
  <si>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</si>
  <si>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</si>
  <si>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</si>
  <si>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</si>
  <si>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</si>
  <si>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</si>
  <si>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</si>
  <si>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</si>
  <si>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</si>
  <si>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</si>
  <si>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</si>
  <si>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</si>
  <si>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</si>
  <si>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</si>
  <si>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</si>
  <si>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</si>
  <si>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</si>
  <si>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</si>
  <si>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</si>
  <si>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</si>
  <si>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</si>
  <si>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</si>
  <si>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</si>
  <si>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</si>
  <si>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</si>
  <si>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</si>
  <si>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</si>
  <si>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</si>
  <si>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</si>
  <si>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</si>
  <si>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</si>
  <si>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</si>
  <si>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</si>
  <si>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</si>
  <si>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</si>
  <si>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</si>
  <si>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</si>
  <si>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</si>
  <si>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</si>
  <si>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</si>
  <si>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</si>
  <si>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</si>
  <si>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</si>
  <si>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</si>
  <si>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</si>
  <si>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</si>
  <si>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</si>
  <si>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</si>
  <si>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</si>
  <si>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</si>
  <si>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</si>
  <si>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</si>
  <si>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</si>
  <si>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</si>
  <si>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</si>
  <si>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</si>
  <si>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</si>
  <si>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</si>
  <si>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</si>
  <si>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</si>
  <si>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</si>
  <si>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</si>
  <si>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</si>
  <si>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</si>
  <si>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</si>
  <si>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</si>
  <si>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</si>
  <si>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</si>
  <si>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</si>
  <si>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</si>
  <si>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</si>
  <si>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</si>
  <si>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</si>
  <si>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</si>
  <si>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</si>
  <si>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</si>
  <si>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</si>
  <si>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</si>
  <si>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</si>
  <si>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</si>
  <si>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</si>
  <si>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</si>
  <si>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</si>
  <si>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</si>
  <si>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</si>
  <si>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</si>
  <si>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</si>
  <si>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</si>
  <si>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</si>
  <si>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</si>
  <si>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</si>
  <si>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</si>
  <si>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</si>
  <si>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</si>
  <si>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</si>
  <si>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</si>
  <si>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</si>
  <si>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</si>
  <si>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</si>
  <si>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</si>
  <si>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</si>
  <si>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</si>
  <si>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</si>
  <si>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</si>
  <si>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</si>
  <si>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</si>
  <si>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</si>
  <si>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</si>
  <si>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</si>
  <si>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</si>
  <si>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</si>
  <si>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</si>
  <si>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</si>
  <si>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</si>
  <si>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</si>
  <si>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</si>
  <si>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</si>
  <si>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</si>
  <si>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</si>
  <si>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</si>
  <si>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</si>
  <si>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</si>
  <si>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</si>
  <si>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</si>
  <si>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</si>
  <si>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</si>
  <si>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</si>
  <si>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</si>
  <si>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</si>
  <si>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</si>
  <si>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</si>
  <si>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</si>
  <si>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</si>
  <si>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</si>
  <si>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</si>
  <si>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</si>
  <si>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</si>
  <si>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</si>
  <si>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</si>
  <si>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</si>
  <si>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</si>
  <si>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</si>
  <si>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</si>
  <si>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</si>
  <si>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</si>
  <si>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</si>
  <si>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</si>
  <si>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</si>
  <si>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</si>
  <si>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</si>
  <si>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</si>
  <si>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</si>
  <si>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</si>
  <si>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</si>
  <si>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</si>
  <si>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</si>
  <si>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</si>
  <si>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</si>
  <si>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</si>
  <si>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</si>
  <si>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</si>
  <si>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</si>
  <si>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</si>
  <si>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</si>
  <si>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</si>
  <si>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</si>
  <si>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</si>
  <si>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</si>
  <si>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</si>
  <si>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</si>
  <si>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</si>
  <si>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</si>
  <si>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</si>
  <si>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</si>
  <si>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</si>
  <si>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</si>
  <si>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</si>
  <si>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</si>
  <si>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</si>
  <si>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</si>
  <si>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</si>
  <si>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</si>
  <si>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</si>
  <si>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</si>
  <si>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</si>
  <si>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</si>
  <si>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</si>
  <si>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</si>
  <si>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</si>
  <si>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</si>
  <si>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</si>
  <si>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</si>
  <si>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</si>
  <si>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</si>
  <si>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</si>
  <si>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</si>
  <si>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</si>
  <si>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</si>
  <si>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</si>
  <si>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</si>
  <si>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</si>
  <si>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</si>
  <si>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</si>
  <si>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</si>
  <si>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</si>
  <si>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</si>
  <si>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</si>
  <si>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</si>
  <si>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</si>
  <si>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</si>
  <si>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</si>
  <si>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</si>
  <si>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</si>
  <si>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</si>
  <si>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</si>
  <si>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</si>
  <si>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</si>
  <si>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</si>
  <si>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</si>
  <si>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</si>
  <si>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</si>
  <si>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</si>
  <si>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</si>
  <si>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</si>
  <si>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</si>
  <si>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</si>
  <si>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</si>
  <si>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</si>
  <si>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</si>
  <si>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</si>
  <si>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</si>
  <si>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</si>
  <si>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</si>
  <si>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</si>
  <si>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</si>
  <si>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</si>
  <si>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</si>
  <si>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</si>
  <si>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</si>
  <si>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</si>
  <si>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</si>
  <si>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</si>
  <si>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</si>
  <si>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</si>
  <si>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</si>
  <si>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</si>
  <si>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</si>
  <si>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</si>
  <si>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</si>
  <si>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</si>
  <si>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</si>
  <si>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</si>
  <si>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</si>
  <si>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</si>
  <si>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</si>
  <si>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</si>
  <si>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</si>
  <si>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</si>
  <si>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</si>
  <si>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</si>
  <si>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</si>
  <si>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</si>
  <si>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</si>
  <si>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</si>
  <si>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</si>
  <si>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</si>
  <si>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</si>
  <si>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</si>
  <si>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</si>
  <si>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</si>
  <si>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</si>
  <si>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</si>
  <si>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</si>
  <si>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</si>
  <si>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</si>
  <si>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</si>
  <si>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</si>
  <si>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</si>
  <si>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</si>
  <si>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</si>
  <si>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</si>
  <si>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</si>
  <si>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</si>
  <si>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</si>
  <si>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</si>
  <si>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</si>
  <si>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</si>
  <si>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</si>
  <si>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</si>
  <si>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</si>
  <si>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</si>
  <si>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</si>
  <si>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</si>
  <si>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</si>
  <si>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</si>
  <si>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</si>
  <si>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</si>
  <si>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</si>
  <si>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</si>
  <si>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</si>
  <si>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</si>
  <si>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</si>
  <si>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</si>
  <si>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</si>
  <si>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</si>
  <si>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</si>
  <si>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</si>
  <si>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</si>
  <si>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</si>
  <si>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</si>
  <si>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</si>
  <si>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</si>
  <si>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</si>
  <si>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</si>
  <si>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</si>
  <si>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</si>
  <si>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</si>
  <si>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</si>
  <si>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</si>
  <si>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</si>
  <si>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</si>
  <si>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</si>
  <si>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</si>
  <si>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</si>
  <si>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</si>
  <si>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</si>
  <si>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</si>
  <si>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</si>
  <si>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</si>
  <si>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</si>
  <si>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</si>
  <si>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</si>
  <si>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</si>
  <si>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</si>
  <si>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</si>
  <si>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</si>
  <si>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</si>
  <si>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</si>
  <si>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</si>
  <si>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</si>
  <si>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</si>
  <si>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</si>
  <si>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</si>
  <si>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</si>
  <si>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</si>
  <si>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</si>
  <si>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</si>
  <si>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</si>
  <si>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</si>
  <si>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</si>
  <si>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</si>
  <si>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</si>
  <si>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</si>
  <si>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</si>
  <si>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</si>
  <si>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</si>
  <si>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</si>
  <si>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</si>
  <si>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</si>
  <si>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</si>
  <si>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</si>
  <si>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</si>
  <si>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</si>
  <si>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</si>
  <si>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</si>
  <si>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</si>
  <si>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</si>
  <si>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</si>
  <si>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</si>
  <si>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</si>
  <si>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</si>
  <si>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</si>
  <si>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</si>
  <si>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</si>
  <si>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</si>
  <si>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</si>
  <si>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</si>
  <si>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</si>
  <si>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</si>
  <si>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</si>
  <si>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</si>
  <si>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</si>
  <si>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</si>
  <si>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</si>
  <si>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</si>
  <si>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</si>
  <si>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</si>
  <si>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</si>
  <si>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</si>
  <si>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</si>
  <si>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</si>
  <si>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</si>
  <si>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</si>
  <si>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</si>
  <si>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</si>
  <si>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</si>
  <si>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</si>
  <si>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</si>
  <si>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</si>
  <si>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</si>
  <si>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</si>
  <si>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</si>
  <si>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</si>
  <si>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</si>
  <si>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</si>
  <si>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</si>
  <si>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</si>
  <si>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</si>
  <si>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</si>
  <si>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</si>
  <si>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</si>
  <si>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</si>
  <si>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</si>
  <si>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</si>
  <si>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</si>
  <si>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</si>
  <si>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</si>
  <si>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</si>
  <si>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</si>
  <si>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</si>
  <si>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</si>
  <si>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</si>
  <si>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</si>
  <si>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</si>
  <si>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</si>
  <si>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</si>
  <si>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</si>
  <si>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</si>
  <si>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</si>
  <si>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</si>
  <si>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</si>
  <si>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</si>
  <si>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</si>
  <si>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</si>
  <si>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</si>
  <si>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</si>
  <si>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</si>
  <si>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</si>
  <si>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</si>
  <si>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</si>
  <si>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</si>
  <si>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</si>
  <si>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</si>
  <si>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</si>
  <si>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</si>
  <si>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</si>
  <si>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</si>
  <si>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</si>
  <si>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</si>
  <si>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</si>
  <si>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</si>
  <si>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</si>
  <si>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</si>
  <si>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</si>
  <si>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</si>
  <si>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</si>
  <si>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</si>
  <si>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</si>
  <si>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</si>
  <si>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</si>
  <si>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</si>
  <si>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</si>
  <si>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</si>
  <si>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</si>
  <si>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</si>
  <si>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</si>
  <si>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</si>
  <si>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</si>
  <si>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</si>
  <si>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</si>
  <si>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</si>
  <si>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</si>
  <si>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</si>
  <si>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</si>
  <si>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</si>
  <si>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</si>
  <si>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</si>
  <si>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</si>
  <si>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</si>
  <si>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</si>
  <si>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</si>
  <si>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</si>
  <si>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</si>
  <si>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</si>
  <si>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</si>
  <si>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</si>
  <si>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</si>
  <si>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</si>
  <si>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</si>
  <si>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</si>
  <si>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</si>
  <si>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</si>
  <si>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</si>
  <si>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</si>
  <si>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</si>
  <si>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</si>
  <si>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</si>
  <si>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</si>
  <si>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</si>
  <si>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</si>
  <si>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</si>
  <si>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</si>
  <si>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</si>
  <si>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</si>
  <si>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</si>
  <si>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</si>
  <si>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</si>
  <si>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</si>
  <si>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</si>
  <si>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</si>
  <si>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</si>
  <si>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</si>
  <si>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</si>
  <si>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</si>
  <si>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</si>
  <si>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</si>
  <si>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</si>
  <si>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</si>
  <si>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</si>
  <si>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</si>
  <si>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</si>
  <si>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</si>
  <si>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</si>
  <si>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</si>
  <si>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</si>
  <si>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</si>
  <si>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</si>
  <si>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</si>
  <si>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</si>
  <si>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</si>
  <si>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</si>
  <si>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</si>
  <si>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</si>
  <si>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</si>
  <si>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</si>
  <si>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</si>
  <si>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</si>
  <si>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</si>
  <si>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</si>
  <si>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</si>
  <si>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</si>
  <si>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</si>
  <si>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</si>
  <si>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</si>
  <si>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</si>
  <si>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</si>
  <si>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</si>
  <si>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</si>
  <si>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</si>
  <si>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</si>
  <si>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</si>
  <si>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</si>
  <si>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</si>
  <si>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</si>
  <si>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</si>
  <si>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</si>
  <si>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</si>
  <si>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</si>
  <si>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</si>
  <si>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</si>
  <si>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</si>
  <si>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</si>
  <si>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</si>
  <si>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</si>
  <si>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</si>
  <si>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</si>
  <si>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</si>
  <si>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</si>
  <si>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</si>
  <si>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</si>
  <si>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</si>
  <si>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</si>
  <si>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</si>
  <si>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</si>
  <si>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</si>
  <si>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</si>
  <si>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</si>
  <si>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</si>
  <si>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</si>
  <si>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</si>
  <si>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</si>
  <si>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</si>
  <si>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</si>
  <si>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</si>
  <si>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</si>
  <si>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</si>
  <si>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</si>
  <si>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</si>
  <si>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</si>
  <si>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</si>
  <si>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</si>
  <si>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</si>
  <si>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</si>
  <si>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</si>
  <si>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</si>
  <si>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</si>
  <si>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</si>
  <si>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</si>
  <si>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</si>
  <si>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</si>
  <si>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</si>
  <si>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</si>
  <si>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</si>
  <si>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</si>
  <si>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</si>
  <si>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</si>
  <si>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</si>
  <si>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</si>
  <si>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</si>
  <si>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</si>
  <si>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</si>
  <si>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</si>
  <si>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</si>
  <si>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</si>
  <si>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</si>
  <si>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</si>
  <si>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</si>
  <si>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</si>
  <si>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</si>
  <si>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</si>
  <si>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</si>
  <si>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</si>
  <si>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</si>
  <si>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</si>
  <si>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</si>
  <si>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</si>
  <si>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</si>
  <si>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</si>
  <si>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</si>
  <si>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</si>
  <si>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</si>
  <si>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</si>
  <si>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</si>
  <si>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</si>
  <si>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</si>
  <si>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</si>
  <si>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</si>
  <si>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</si>
  <si>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</si>
  <si>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</si>
  <si>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</si>
  <si>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</si>
  <si>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</si>
  <si>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</si>
  <si>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</si>
  <si>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</si>
  <si>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</si>
  <si>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</si>
  <si>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</si>
  <si>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</si>
  <si>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</si>
  <si>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</si>
  <si>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</si>
  <si>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</si>
  <si>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</si>
  <si>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</si>
  <si>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</si>
  <si>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</si>
  <si>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</si>
  <si>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</si>
  <si>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</si>
  <si>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</si>
  <si>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</si>
  <si>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</si>
  <si>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</si>
  <si>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</si>
  <si>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</si>
  <si>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</si>
  <si>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</si>
  <si>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</si>
  <si>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</si>
  <si>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</si>
  <si>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</si>
  <si>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</si>
  <si>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</si>
  <si>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</si>
  <si>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</si>
  <si>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</si>
  <si>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</si>
  <si>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</si>
  <si>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</si>
  <si>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</si>
  <si>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</si>
  <si>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</si>
  <si>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</si>
  <si>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</si>
  <si>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</si>
  <si>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</si>
  <si>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</si>
  <si>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</si>
  <si>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</si>
  <si>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</si>
  <si>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</si>
  <si>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</si>
  <si>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</si>
  <si>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</si>
  <si>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</si>
  <si>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</si>
  <si>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</si>
  <si>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</si>
  <si>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</si>
  <si>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</si>
  <si>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</si>
  <si>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</si>
  <si>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</si>
  <si>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</si>
  <si>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</si>
  <si>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</si>
  <si>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</si>
  <si>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</si>
  <si>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</si>
  <si>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</si>
  <si>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</si>
  <si>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</si>
  <si>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</si>
  <si>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</si>
  <si>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</si>
  <si>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</si>
  <si>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</si>
  <si>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</si>
  <si>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</si>
  <si>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</si>
  <si>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</si>
  <si>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</si>
  <si>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</si>
  <si>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</si>
  <si>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</si>
  <si>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</si>
  <si>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</si>
  <si>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</si>
  <si>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</si>
  <si>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</si>
  <si>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</si>
  <si>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</si>
  <si>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</si>
  <si>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</si>
  <si>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</si>
  <si>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</si>
  <si>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</si>
  <si>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</si>
  <si>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</si>
  <si>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</si>
  <si>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</si>
  <si>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</si>
  <si>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</si>
  <si>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</si>
  <si>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</si>
  <si>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</si>
  <si>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</si>
  <si>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</si>
  <si>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</si>
  <si>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</si>
  <si>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</si>
  <si>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</si>
  <si>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</si>
  <si>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</si>
  <si>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</si>
  <si>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</si>
  <si>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</si>
  <si>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</si>
  <si>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</si>
  <si>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</si>
  <si>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</si>
  <si>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</si>
  <si>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</si>
  <si>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</si>
  <si>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</si>
  <si>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</si>
  <si>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</si>
  <si>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</si>
  <si>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</si>
  <si>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</si>
  <si>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</si>
  <si>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</si>
  <si>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</si>
  <si>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</si>
  <si>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</si>
  <si>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</si>
  <si>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</si>
  <si>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</si>
  <si>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</si>
  <si>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</si>
  <si>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</si>
  <si>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</si>
  <si>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</si>
  <si>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</si>
  <si>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</si>
  <si>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</si>
  <si>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</si>
  <si>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</si>
  <si>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</si>
  <si>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</si>
  <si>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</si>
  <si>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</si>
  <si>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</si>
  <si>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</si>
  <si>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</si>
  <si>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</si>
  <si>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</si>
  <si>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</si>
  <si>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</si>
  <si>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</si>
  <si>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</si>
  <si>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</si>
  <si>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</si>
  <si>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</si>
  <si>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</si>
  <si>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</si>
  <si>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</si>
  <si>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</si>
  <si>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</si>
  <si>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</si>
  <si>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</si>
  <si>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</si>
  <si>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</si>
  <si>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</si>
  <si>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</si>
  <si>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</si>
  <si>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</si>
  <si>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</si>
  <si>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</si>
  <si>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</si>
  <si>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</si>
  <si>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</si>
  <si>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</si>
  <si>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</si>
  <si>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</si>
  <si>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</si>
  <si>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</si>
  <si>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</si>
  <si>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</si>
  <si>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</si>
  <si>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</si>
  <si>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</si>
  <si>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</si>
  <si>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</si>
  <si>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</si>
  <si>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</si>
  <si>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</si>
  <si>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</si>
  <si>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</si>
  <si>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</si>
  <si>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</si>
  <si>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</si>
  <si>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</si>
  <si>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</si>
  <si>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</si>
  <si>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</si>
  <si>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</si>
  <si>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</si>
  <si>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</si>
  <si>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</si>
  <si>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</si>
  <si>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</si>
  <si>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</si>
  <si>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</si>
  <si>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</si>
  <si>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</si>
  <si>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</si>
  <si>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</si>
  <si>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</si>
  <si>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</si>
  <si>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</si>
  <si>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</si>
  <si>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</si>
  <si>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</si>
  <si>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</si>
  <si>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</si>
  <si>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</si>
  <si>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</si>
  <si>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</si>
  <si>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</si>
  <si>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</si>
  <si>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</si>
  <si>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</si>
  <si>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</si>
  <si>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</si>
  <si>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</si>
  <si>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</si>
  <si>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</si>
  <si>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</si>
  <si>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</si>
  <si>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</si>
  <si>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</si>
  <si>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</si>
  <si>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</si>
  <si>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</si>
  <si>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</si>
  <si>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</si>
  <si>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</si>
  <si>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</si>
  <si>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</si>
  <si>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</si>
  <si>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</si>
  <si>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</si>
  <si>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</si>
  <si>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</si>
  <si>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</si>
  <si>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</si>
  <si>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</si>
  <si>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</si>
  <si>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</si>
  <si>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</si>
  <si>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</si>
  <si>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</si>
  <si>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</si>
  <si>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</si>
  <si>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</si>
  <si>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</si>
  <si>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</si>
  <si>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</si>
  <si>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</si>
  <si>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</si>
  <si>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</si>
  <si>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</si>
  <si>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</si>
  <si>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</si>
  <si>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</si>
  <si>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</si>
  <si>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</si>
  <si>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</si>
  <si>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</si>
  <si>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</si>
  <si>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</si>
  <si>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</si>
  <si>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</si>
  <si>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</si>
  <si>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</si>
  <si>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</si>
  <si>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</si>
  <si>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</si>
  <si>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</si>
  <si>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</si>
  <si>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</si>
  <si>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</si>
  <si>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</si>
  <si>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</si>
  <si>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</si>
  <si>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</si>
  <si>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</si>
  <si>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</si>
  <si>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</si>
  <si>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</si>
  <si>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</si>
  <si>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</si>
  <si>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</si>
  <si>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</si>
  <si>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</si>
  <si>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</si>
  <si>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</si>
  <si>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</si>
  <si>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</si>
  <si>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</si>
  <si>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</si>
  <si>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</si>
  <si>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</si>
  <si>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</si>
  <si>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</si>
  <si>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</si>
  <si>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</si>
  <si>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</si>
  <si>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</si>
  <si>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</si>
  <si>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</si>
  <si>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</si>
  <si>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</si>
  <si>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</si>
  <si>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</si>
  <si>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</si>
  <si>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</si>
  <si>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</si>
  <si>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</si>
  <si>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</si>
  <si>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</si>
  <si>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</si>
  <si>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</si>
  <si>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</si>
  <si>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</si>
  <si>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</si>
  <si>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</si>
  <si>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</si>
  <si>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</si>
  <si>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</si>
  <si>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</si>
  <si>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</si>
  <si>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</si>
  <si>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</si>
  <si>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</si>
  <si>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</si>
  <si>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</si>
  <si>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</si>
  <si>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</si>
  <si>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</si>
  <si>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</si>
  <si>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</si>
  <si>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</si>
  <si>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</si>
  <si>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</si>
  <si>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</si>
  <si>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</si>
  <si>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</si>
  <si>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</si>
  <si>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</si>
  <si>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</si>
  <si>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</si>
  <si>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</si>
  <si>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</si>
  <si>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</si>
  <si>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</si>
  <si>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</si>
  <si>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</si>
  <si>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</si>
  <si>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</si>
  <si>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</si>
  <si>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</si>
  <si>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</si>
  <si>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</si>
  <si>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</si>
  <si>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</si>
  <si>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</si>
  <si>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</si>
  <si>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</si>
  <si>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</si>
  <si>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</si>
  <si>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</si>
  <si>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</si>
  <si>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</si>
  <si>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</si>
  <si>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</si>
  <si>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</si>
  <si>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</si>
  <si>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</si>
  <si>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</si>
  <si>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</si>
  <si>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</si>
  <si>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</si>
  <si>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</si>
  <si>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</si>
  <si>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</si>
  <si>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</si>
  <si>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</si>
  <si>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</si>
  <si>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</si>
  <si>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</si>
  <si>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</si>
  <si>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</si>
  <si>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</si>
  <si>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</si>
  <si>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</si>
  <si>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</si>
  <si>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</si>
  <si>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</si>
  <si>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</si>
  <si>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</si>
  <si>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</si>
  <si>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</si>
  <si>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</si>
  <si>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</si>
  <si>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</si>
  <si>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</si>
  <si>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</si>
  <si>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</si>
  <si>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</si>
  <si>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</si>
  <si>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</si>
  <si>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</si>
  <si>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</si>
  <si>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</si>
  <si>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</si>
  <si>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</si>
  <si>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</si>
  <si>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</si>
  <si>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</si>
  <si>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</si>
  <si>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</si>
  <si>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</si>
  <si>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</si>
  <si>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</si>
  <si>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</si>
  <si>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</si>
  <si>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</si>
  <si>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</si>
  <si>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</si>
  <si>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</si>
  <si>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</si>
  <si>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</si>
  <si>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</si>
  <si>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</si>
  <si>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</si>
  <si>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</si>
  <si>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</si>
  <si>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</si>
  <si>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</si>
  <si>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</si>
  <si>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</si>
  <si>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</si>
  <si>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</si>
  <si>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</si>
  <si>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</si>
  <si>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</si>
  <si>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</si>
  <si>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</si>
  <si>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</si>
  <si>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</si>
  <si>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</si>
  <si>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</si>
  <si>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</si>
  <si>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</si>
  <si>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</si>
  <si>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</si>
  <si>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</si>
  <si>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</si>
  <si>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</si>
  <si>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</si>
  <si>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</si>
  <si>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</si>
  <si>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</si>
  <si>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</si>
  <si>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</si>
  <si>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</si>
  <si>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</si>
  <si>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</si>
  <si>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</si>
  <si>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</si>
  <si>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</si>
  <si>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</si>
  <si>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</si>
  <si>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</si>
  <si>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</si>
  <si>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</si>
  <si>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</si>
  <si>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</si>
  <si>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</si>
  <si>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</si>
  <si>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</si>
  <si>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</si>
  <si>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</si>
  <si>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</si>
  <si>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</si>
  <si>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</si>
  <si>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</si>
  <si>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</si>
  <si>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</si>
  <si>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</si>
  <si>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</si>
  <si>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</si>
  <si>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</si>
  <si>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</si>
  <si>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</si>
  <si>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</si>
  <si>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</si>
  <si>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</si>
  <si>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</si>
  <si>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</si>
  <si>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</si>
  <si>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</si>
  <si>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</si>
  <si>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</si>
  <si>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</si>
  <si>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</si>
  <si>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</si>
  <si>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</si>
  <si>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</si>
  <si>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</si>
  <si>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</si>
  <si>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</si>
  <si>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</si>
  <si>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</si>
  <si>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</si>
  <si>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</si>
  <si>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</si>
  <si>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</si>
  <si>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</si>
  <si>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</si>
  <si>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</si>
  <si>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</si>
  <si>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</si>
  <si>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</si>
  <si>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</si>
  <si>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</si>
  <si>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</si>
  <si>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</si>
  <si>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</si>
  <si>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</si>
  <si>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</si>
  <si>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</si>
  <si>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</si>
  <si>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</si>
  <si>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</si>
  <si>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</si>
  <si>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</si>
  <si>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</si>
  <si>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</si>
  <si>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</si>
  <si>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</si>
  <si>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</si>
  <si>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</si>
  <si>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</si>
  <si>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</si>
  <si>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</si>
  <si>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</si>
  <si>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</si>
  <si>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</si>
  <si>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</si>
  <si>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</si>
  <si>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</si>
  <si>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</si>
  <si>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</si>
  <si>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</si>
  <si>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</si>
  <si>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</si>
  <si>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</si>
  <si>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</si>
  <si>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</si>
  <si>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</si>
  <si>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</si>
  <si>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</si>
  <si>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</si>
  <si>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</si>
  <si>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</si>
  <si>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</si>
  <si>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</si>
  <si>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</si>
  <si>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</si>
  <si>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</si>
  <si>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</si>
  <si>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</si>
  <si>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</si>
  <si>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</si>
  <si>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</si>
  <si>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</si>
  <si>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</si>
  <si>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</si>
  <si>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</si>
  <si>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</si>
  <si>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</si>
  <si>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</si>
  <si>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</si>
  <si>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</si>
  <si>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</si>
  <si>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</si>
  <si>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</si>
  <si>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</si>
  <si>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</si>
  <si>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</si>
  <si>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</si>
  <si>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</si>
  <si>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</si>
  <si>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</si>
  <si>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</si>
  <si>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</si>
  <si>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</si>
  <si>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</si>
  <si>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</si>
  <si>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</si>
  <si>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</si>
  <si>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</si>
  <si>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</si>
  <si>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</si>
  <si>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</si>
  <si>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</si>
  <si>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</si>
  <si>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</si>
  <si>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</si>
  <si>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</si>
  <si>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</si>
  <si>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</si>
  <si>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</si>
  <si>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</si>
  <si>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</si>
  <si>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</si>
  <si>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</si>
  <si>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</si>
  <si>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</si>
  <si>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</si>
  <si>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</si>
  <si>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</si>
  <si>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</si>
  <si>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</si>
  <si>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</si>
  <si>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</si>
  <si>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</si>
  <si>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</si>
  <si>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</si>
  <si>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</si>
  <si>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</si>
  <si>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</si>
  <si>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</si>
  <si>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</si>
  <si>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</si>
  <si>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</si>
  <si>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</si>
  <si>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</si>
  <si>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</si>
  <si>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</si>
  <si>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</si>
  <si>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</si>
  <si>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</si>
  <si>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</si>
  <si>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</si>
  <si>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</si>
  <si>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</si>
  <si>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</si>
  <si>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</si>
  <si>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</si>
  <si>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</si>
  <si>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</si>
  <si>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</si>
  <si>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</si>
  <si>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</si>
  <si>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</si>
  <si>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</si>
  <si>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</si>
  <si>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</si>
  <si>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</si>
  <si>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</si>
  <si>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</si>
  <si>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</si>
  <si>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</si>
  <si>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</si>
  <si>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</si>
  <si>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</si>
  <si>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</si>
  <si>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</si>
  <si>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</si>
  <si>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</si>
  <si>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</si>
  <si>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</si>
  <si>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</si>
  <si>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</si>
  <si>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</si>
  <si>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</si>
  <si>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</si>
  <si>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</si>
  <si>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</si>
  <si>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</si>
  <si>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</si>
  <si>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</si>
  <si>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</si>
  <si>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</si>
  <si>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</si>
  <si>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</si>
  <si>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</si>
  <si>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</si>
  <si>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</si>
  <si>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</si>
  <si>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</si>
  <si>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</si>
  <si>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</si>
  <si>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</si>
  <si>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</si>
  <si>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</si>
  <si>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</si>
  <si>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</si>
  <si>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</si>
  <si>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</si>
  <si>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</si>
  <si>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</si>
  <si>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</si>
  <si>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</si>
  <si>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</si>
  <si>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</si>
  <si>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</si>
  <si>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</si>
  <si>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</si>
  <si>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</si>
  <si>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</si>
  <si>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</si>
  <si>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</si>
  <si>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</si>
  <si>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</si>
  <si>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</si>
  <si>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</si>
  <si>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</si>
  <si>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</si>
  <si>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</si>
  <si>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</si>
  <si>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</si>
  <si>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</si>
  <si>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</si>
  <si>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</si>
  <si>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</si>
  <si>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</si>
  <si>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</si>
  <si>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</si>
  <si>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</si>
  <si>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</si>
  <si>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</si>
  <si>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</si>
  <si>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</si>
  <si>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</si>
  <si>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</si>
  <si>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</si>
  <si>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</si>
  <si>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</si>
  <si>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</si>
  <si>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</si>
  <si>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</si>
  <si>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</si>
  <si>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</si>
  <si>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</si>
  <si>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</si>
  <si>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</si>
  <si>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</si>
  <si>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</si>
  <si>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</si>
  <si>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</si>
  <si>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</si>
  <si>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</si>
  <si>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</si>
  <si>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</si>
  <si>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</si>
  <si>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</si>
  <si>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</si>
  <si>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</si>
  <si>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</si>
  <si>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</si>
  <si>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</si>
  <si>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</si>
  <si>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</si>
  <si>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</si>
  <si>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</si>
  <si>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</si>
  <si>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</si>
  <si>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</si>
  <si>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</si>
  <si>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</si>
  <si>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</si>
  <si>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</si>
  <si>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</si>
  <si>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</si>
  <si>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</si>
  <si>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</si>
  <si>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</si>
  <si>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</si>
  <si>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</si>
  <si>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</si>
  <si>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</si>
  <si>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</si>
  <si>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</si>
  <si>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</si>
  <si>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</si>
  <si>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</si>
  <si>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</si>
  <si>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</si>
  <si>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</si>
  <si>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</si>
  <si>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</si>
  <si>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</si>
  <si>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</si>
  <si>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</si>
  <si>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</si>
  <si>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</si>
  <si>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</si>
  <si>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</si>
  <si>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</si>
  <si>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</si>
  <si>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</si>
  <si>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</si>
  <si>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</si>
  <si>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</si>
  <si>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</si>
  <si>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</si>
  <si>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</si>
  <si>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</si>
  <si>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</si>
  <si>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</si>
  <si>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</si>
  <si>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</si>
  <si>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</si>
  <si>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</si>
  <si>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</si>
  <si>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</si>
  <si>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</si>
  <si>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</si>
  <si>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</si>
  <si>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</si>
  <si>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</si>
  <si>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</si>
  <si>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</si>
  <si>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</si>
  <si>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</si>
  <si>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</si>
  <si>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</si>
  <si>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</si>
  <si>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</si>
  <si>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</si>
  <si>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</si>
  <si>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</si>
  <si>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</si>
  <si>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</si>
  <si>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</si>
  <si>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</si>
  <si>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</si>
  <si>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</si>
  <si>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</si>
  <si>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</si>
  <si>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</si>
  <si>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</si>
  <si>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</si>
  <si>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</si>
  <si>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</si>
  <si>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</si>
  <si>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</si>
  <si>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</si>
  <si>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</si>
  <si>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</si>
  <si>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</si>
  <si>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</si>
  <si>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</si>
  <si>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</si>
  <si>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</si>
  <si>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</si>
  <si>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</si>
  <si>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</si>
  <si>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</si>
  <si>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</si>
  <si>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</si>
  <si>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</si>
  <si>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</si>
  <si>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</si>
  <si>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</si>
  <si>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</si>
  <si>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</si>
  <si>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</si>
  <si>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</si>
  <si>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</si>
  <si>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</si>
  <si>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</si>
  <si>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</si>
  <si>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</si>
  <si>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</si>
  <si>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</si>
  <si>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</si>
  <si>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</si>
  <si>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</si>
  <si>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</si>
  <si>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</si>
  <si>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</si>
  <si>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</si>
  <si>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</si>
  <si>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</si>
  <si>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</si>
  <si>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</si>
  <si>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</si>
  <si>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</si>
  <si>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</si>
  <si>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</si>
  <si>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</si>
  <si>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</si>
  <si>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</si>
  <si>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</si>
  <si>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</si>
  <si>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</si>
  <si>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</si>
  <si>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</si>
  <si>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</si>
  <si>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</si>
  <si>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</si>
  <si>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</si>
  <si>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</si>
  <si>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</si>
  <si>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</si>
  <si>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</si>
  <si>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</si>
  <si>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</si>
  <si>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</si>
  <si>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</si>
  <si>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</si>
  <si>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</si>
  <si>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</si>
  <si>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</si>
  <si>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</si>
  <si>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</si>
  <si>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</si>
  <si>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</si>
  <si>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</si>
  <si>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</si>
  <si>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</si>
  <si>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</si>
  <si>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</si>
  <si>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</si>
  <si>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</si>
  <si>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</si>
  <si>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</si>
  <si>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</si>
  <si>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</si>
  <si>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</si>
  <si>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</si>
  <si>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</si>
  <si>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</si>
  <si>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</si>
  <si>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</si>
  <si>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</si>
  <si>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</si>
  <si>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</si>
  <si>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</si>
  <si>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</si>
  <si>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</si>
  <si>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</si>
  <si>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</si>
  <si>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</si>
  <si>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</si>
  <si>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</si>
  <si>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</si>
  <si>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</si>
  <si>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</si>
  <si>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</si>
  <si>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</si>
  <si>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</si>
  <si>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</si>
  <si>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</si>
  <si>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</si>
  <si>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</si>
  <si>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</si>
  <si>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</si>
  <si>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</si>
  <si>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</si>
  <si>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</si>
  <si>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</si>
  <si>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</si>
  <si>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</si>
  <si>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</si>
  <si>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</si>
  <si>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</si>
  <si>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</si>
  <si>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</si>
  <si>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</si>
  <si>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</si>
  <si>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</si>
  <si>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</si>
  <si>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</si>
  <si>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</si>
  <si>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</si>
  <si>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</si>
  <si>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</si>
  <si>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</si>
  <si>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</si>
  <si>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</si>
  <si>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</si>
  <si>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</si>
  <si>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</si>
  <si>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</si>
  <si>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</si>
  <si>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</si>
  <si>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</si>
  <si>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</si>
  <si>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</si>
  <si>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</si>
  <si>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</si>
  <si>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</si>
  <si>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</si>
  <si>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</si>
  <si>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</si>
  <si>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</si>
  <si>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</si>
  <si>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</si>
  <si>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</si>
  <si>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</si>
  <si>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</si>
  <si>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</si>
  <si>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</si>
  <si>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</si>
  <si>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</si>
  <si>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</si>
  <si>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</si>
  <si>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</si>
  <si>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</si>
  <si>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</si>
  <si>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</si>
  <si>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</si>
  <si>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</si>
  <si>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</si>
  <si>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</si>
  <si>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</si>
  <si>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</si>
  <si>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</si>
  <si>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</si>
  <si>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</si>
  <si>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</si>
  <si>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</si>
  <si>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</si>
  <si>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</si>
  <si>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</si>
  <si>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</si>
  <si>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</si>
  <si>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</si>
  <si>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</si>
  <si>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</si>
  <si>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</si>
  <si>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</si>
  <si>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</si>
  <si>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</si>
  <si>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</si>
  <si>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</si>
  <si>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</si>
  <si>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</si>
  <si>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</si>
  <si>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</si>
  <si>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</si>
  <si>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</si>
  <si>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</si>
  <si>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</si>
  <si>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</si>
  <si>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</si>
  <si>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</si>
  <si>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</si>
  <si>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</si>
  <si>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</si>
  <si>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</si>
  <si>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</si>
  <si>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</si>
  <si>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</si>
  <si>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</si>
  <si>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</si>
  <si>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</si>
  <si>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</si>
  <si>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</si>
  <si>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</si>
  <si>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</si>
  <si>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</si>
  <si>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</si>
  <si>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</si>
  <si>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</si>
  <si>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</si>
  <si>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</si>
  <si>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</si>
  <si>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</si>
  <si>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</si>
  <si>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</si>
  <si>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</si>
  <si>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</si>
  <si>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</si>
  <si>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</si>
  <si>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</si>
  <si>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</si>
  <si>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</si>
  <si>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</si>
  <si>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</si>
  <si>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</si>
  <si>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</si>
  <si>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</si>
  <si>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</si>
  <si>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</si>
  <si>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</si>
  <si>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</si>
  <si>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</si>
  <si>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</si>
  <si>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</si>
  <si>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</si>
  <si>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</si>
  <si>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</si>
  <si>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</si>
  <si>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</si>
  <si>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</si>
  <si>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</si>
  <si>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</si>
  <si>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</si>
  <si>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</si>
  <si>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</si>
  <si>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</si>
  <si>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</si>
  <si>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</si>
  <si>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</si>
  <si>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</si>
  <si>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</si>
  <si>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</si>
  <si>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</si>
  <si>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</si>
  <si>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</si>
  <si>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</si>
  <si>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</si>
  <si>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</si>
  <si>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</si>
  <si>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</si>
  <si>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</si>
  <si>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</si>
  <si>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</si>
  <si>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</si>
  <si>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</si>
  <si>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</si>
  <si>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</si>
  <si>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</si>
  <si>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</si>
  <si>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</si>
  <si>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</si>
  <si>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</si>
  <si>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</si>
  <si>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</si>
  <si>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</si>
  <si>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</si>
  <si>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</si>
  <si>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</si>
  <si>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</si>
  <si>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</si>
  <si>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</si>
  <si>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</si>
  <si>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</si>
  <si>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</si>
  <si>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</si>
  <si>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</si>
  <si>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</si>
  <si>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</si>
  <si>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</si>
  <si>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</si>
  <si>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</si>
  <si>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</si>
  <si>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</si>
  <si>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</si>
  <si>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</si>
  <si>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</si>
  <si>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</si>
  <si>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</si>
  <si>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</si>
  <si>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</si>
  <si>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</si>
  <si>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</si>
  <si>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</si>
  <si>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</si>
  <si>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</si>
  <si>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</si>
  <si>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</si>
  <si>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</si>
  <si>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</si>
  <si>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</si>
  <si>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</si>
  <si>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</si>
  <si>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</si>
  <si>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</si>
  <si>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</si>
  <si>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</si>
  <si>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</si>
  <si>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</si>
  <si>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</si>
  <si>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</si>
  <si>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</si>
  <si>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</si>
  <si>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</si>
  <si>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</si>
  <si>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</si>
  <si>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</si>
  <si>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</si>
  <si>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</si>
  <si>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</si>
  <si>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</si>
  <si>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</si>
  <si>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</si>
  <si>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</si>
  <si>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</si>
  <si>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</si>
  <si>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</si>
  <si>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</si>
  <si>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</si>
  <si>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</si>
  <si>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</si>
  <si>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</si>
  <si>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</si>
  <si>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</si>
  <si>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</si>
  <si>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</si>
  <si>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</si>
  <si>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</si>
  <si>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</si>
  <si>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</si>
  <si>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</si>
  <si>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</si>
  <si>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</si>
  <si>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</si>
  <si>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</si>
  <si>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</si>
  <si>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</si>
  <si>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</si>
  <si>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</si>
  <si>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</si>
  <si>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</si>
  <si>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</si>
  <si>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</si>
  <si>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</si>
  <si>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</si>
  <si>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</si>
  <si>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</si>
  <si>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</si>
  <si>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</si>
  <si>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</si>
  <si>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</si>
  <si>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</si>
  <si>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</si>
  <si>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</si>
  <si>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</si>
  <si>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</si>
  <si>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</si>
  <si>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</si>
  <si>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</si>
  <si>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</si>
  <si>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</si>
  <si>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</si>
  <si>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</si>
  <si>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</si>
  <si>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</si>
  <si>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</si>
  <si>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</si>
  <si>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</si>
  <si>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</si>
  <si>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</si>
  <si>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</si>
  <si>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</si>
  <si>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</si>
  <si>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</si>
  <si>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</si>
  <si>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</si>
  <si>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</si>
  <si>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</si>
  <si>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</si>
  <si>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</si>
  <si>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</si>
  <si>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</si>
  <si>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</si>
  <si>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</si>
  <si>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</si>
  <si>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</si>
  <si>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</si>
  <si>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</si>
  <si>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</si>
  <si>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</si>
  <si>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</si>
  <si>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</si>
  <si>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</si>
  <si>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</si>
  <si>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</si>
  <si>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</si>
  <si>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</si>
  <si>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</si>
  <si>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</si>
  <si>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</si>
  <si>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</si>
  <si>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</si>
  <si>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</si>
  <si>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</si>
  <si>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</si>
  <si>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</si>
  <si>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</si>
  <si>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</si>
  <si>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</si>
  <si>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</si>
  <si>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</si>
  <si>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</si>
  <si>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</si>
  <si>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</si>
  <si>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</si>
  <si>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</si>
  <si>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</si>
  <si>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</si>
  <si>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</si>
  <si>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</si>
  <si>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</si>
  <si>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</si>
  <si>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</si>
  <si>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</si>
  <si>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</si>
  <si>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</si>
  <si>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</si>
  <si>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</si>
  <si>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</si>
  <si>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</si>
  <si>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</si>
  <si>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</si>
  <si>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</si>
  <si>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</si>
  <si>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</si>
  <si>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</si>
  <si>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</si>
  <si>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</si>
  <si>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</si>
  <si>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</si>
  <si>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</si>
  <si>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</si>
  <si>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</si>
  <si>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</si>
  <si>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</si>
  <si>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</si>
  <si>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</si>
  <si>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</si>
  <si>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</si>
  <si>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</si>
  <si>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</si>
  <si>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</si>
  <si>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</si>
  <si>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</si>
  <si>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</si>
  <si>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</si>
  <si>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</si>
  <si>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</si>
  <si>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</si>
  <si>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</si>
  <si>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</si>
  <si>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</si>
  <si>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</si>
  <si>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</si>
  <si>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</si>
  <si>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</si>
  <si>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</si>
  <si>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</si>
  <si>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</si>
  <si>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</si>
  <si>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</si>
  <si>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</si>
  <si>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</si>
  <si>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</si>
  <si>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</si>
  <si>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</si>
  <si>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</si>
  <si>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</si>
  <si>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</si>
  <si>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</si>
  <si>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</si>
  <si>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</si>
  <si>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</si>
  <si>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</si>
  <si>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</si>
  <si>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</si>
  <si>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</si>
  <si>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category &amp; sub-category</t>
  </si>
  <si>
    <t>Parent Category</t>
  </si>
  <si>
    <t>Sub-Category</t>
  </si>
  <si>
    <t>Date Ended Conversion</t>
  </si>
  <si>
    <t>Date Created Conversion</t>
  </si>
  <si>
    <t>Average Donation</t>
  </si>
  <si>
    <t>Percent Funded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</si>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</sst>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</dxfs>
  <tableStyles count="0" defaultTableStyle="TableStyleMedium2" defaultPivotStyle="PivotStyleLight16"/>
  <colors>
    <mruColors>
      <color rgb="FF2E9AE0"/>
      <color rgb="FF009D44"/>
      <color rgb="FF8EA9DC"/>
      <color rgb="FFF96A6C"/>
      <color rgb="FFFF9798"/>
      <color rgb="FFF94E44"/>
      <color rgb="FFDE6C70"/>
      <color rgb="FFDB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 .xlsx]Sheet2!PivotTable1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D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E544-8642-F7D9FBE6310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E544-8642-F7D9FBE6310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8-E544-8642-F7D9FBE6310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8-E544-8642-F7D9FBE6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58352"/>
        <c:axId val="954029312"/>
      </c:barChart>
      <c:catAx>
        <c:axId val="954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312"/>
        <c:crosses val="autoZero"/>
        <c:auto val="1"/>
        <c:lblAlgn val="ctr"/>
        <c:lblOffset val="100"/>
        <c:noMultiLvlLbl val="0"/>
      </c:catAx>
      <c:valAx>
        <c:axId val="954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 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863401111005705E-2"/>
          <c:y val="3.2828282828282832E-2"/>
          <c:w val="0.86636256311334581"/>
          <c:h val="0.79491390280760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6B42-9FAF-BCD3BA4A5D3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6B42-9FAF-BCD3BA4A5D3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6B42-9FAF-BCD3BA4A5D3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6B42-9FAF-BCD3BA4A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525536"/>
        <c:axId val="1176527184"/>
      </c:barChart>
      <c:catAx>
        <c:axId val="1176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7184"/>
        <c:crosses val="autoZero"/>
        <c:auto val="1"/>
        <c:lblAlgn val="ctr"/>
        <c:lblOffset val="100"/>
        <c:noMultiLvlLbl val="0"/>
      </c:catAx>
      <c:valAx>
        <c:axId val="1176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 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5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7842-9BE9-3B72E7C1066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7842-9BE9-3B72E7C1066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7842-9BE9-3B72E7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480"/>
        <c:axId val="322352128"/>
      </c:lineChart>
      <c:catAx>
        <c:axId val="3223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2128"/>
        <c:crosses val="autoZero"/>
        <c:auto val="1"/>
        <c:lblAlgn val="ctr"/>
        <c:lblOffset val="100"/>
        <c:noMultiLvlLbl val="0"/>
      </c:catAx>
      <c:valAx>
        <c:axId val="32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5-F54D-AE0B-A0EBB4A3665E}"/>
            </c:ext>
          </c:extLst>
        </c:ser>
        <c:ser>
          <c:idx val="5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5-F54D-AE0B-A0EBB4A3665E}"/>
            </c:ext>
          </c:extLst>
        </c:ser>
        <c:ser>
          <c:idx val="6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5-F54D-AE0B-A0EBB4A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75568"/>
        <c:axId val="1533250896"/>
      </c:lineChart>
      <c:catAx>
        <c:axId val="1533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50896"/>
        <c:crosses val="autoZero"/>
        <c:auto val="1"/>
        <c:lblAlgn val="ctr"/>
        <c:lblOffset val="100"/>
        <c:noMultiLvlLbl val="0"/>
      </c:catAx>
      <c:valAx>
        <c:axId val="1533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backers in successful and unsuccessful campaigns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6C6B0B81-A964-9943-8833-3C0F391A7C2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856568-7D68-E540-8211-7EEFB4565FAC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4D9EC-1CFC-1D49-BEC3-11A800A87FE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D0F9E9-C562-5845-A5F9-2A517B7DEA0E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50800</xdr:rowOff>
    </xdr:from>
    <xdr:to>
      <xdr:col>14</xdr:col>
      <xdr:colOff>660400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BD-8F36-F544-92BD-55AC6F9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17</xdr:col>
      <xdr:colOff>533400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6F25-A4EE-DA44-9445-E02F1F68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152400</xdr:rowOff>
    </xdr:from>
    <xdr:to>
      <xdr:col>11</xdr:col>
      <xdr:colOff>317500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303E-10A3-F04F-91F6-BC4ABF9E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133350</xdr:rowOff>
    </xdr:from>
    <xdr:to>
      <xdr:col>7</xdr:col>
      <xdr:colOff>1231900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6C83-F0C7-F34F-8F73-95437CF9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10</xdr:row>
      <xdr:rowOff>133350</xdr:rowOff>
    </xdr:from>
    <xdr:to>
      <xdr:col>14</xdr:col>
      <xdr:colOff>177800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4290C3-95BC-A243-B18C-46091154C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5050" y="2114550"/>
              <a:ext cx="7669530" cy="4237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501650</xdr:colOff>
      <xdr:row>33</xdr:row>
      <xdr:rowOff>82550</xdr:rowOff>
    </xdr:from>
    <xdr:ext cx="3759200" cy="1344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AEA115-91AC-F046-B453-17D79502C4EC}"/>
            </a:ext>
          </a:extLst>
        </xdr:cNvPr>
        <xdr:cNvSpPr txBox="1"/>
      </xdr:nvSpPr>
      <xdr:spPr>
        <a:xfrm>
          <a:off x="5467350" y="678815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significantly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70.450944791664" createdVersion="7" refreshedVersion="7" minRefreshableVersion="3" recordCount="1000" xr:uid="{00000000-000A-0000-FFFF-FFFF2E000000}">
  <cacheSource type="worksheet">
    <worksheetSource ref="B1:T1001" sheet="Sheet1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7" zoomScaleNormal="87" workbookViewId="0">
      <selection activeCell="A2" sqref="A2"/>
    </sheetView>
  </sheetViews>
  <sheetFormatPr defaultColWidth="11.19921875" defaultRowHeight="15.6" x14ac:dyDescent="0.3"/>
  <cols>
    <col min="1" max="1" width="10.69921875" bestFit="1" customWidth="1"/>
    <col min="2" max="2" width="30.69921875" bestFit="1" customWidth="1"/>
    <col min="3" max="3" width="19.796875" style="10" customWidth="1"/>
    <col min="4" max="4" width="11" bestFit="1" customWidth="1"/>
    <col min="5" max="5" width="14.5" bestFit="1" customWidth="1"/>
    <col min="6" max="6" width="20.796875" bestFit="1" customWidth="1"/>
    <col min="7" max="7" width="15.19921875" bestFit="1" customWidth="1"/>
    <col min="8" max="8" width="13" bestFit="1" customWidth="1"/>
    <col min="9" max="9" width="14.796875" bestFit="1" customWidth="1"/>
    <col min="10" max="10" width="14" bestFit="1" customWidth="1"/>
    <col min="11" max="11" width="14.796875" bestFit="1" customWidth="1"/>
    <col min="12" max="12" width="17.69921875" bestFit="1" customWidth="1"/>
    <col min="13" max="13" width="14.796875" bestFit="1" customWidth="1"/>
    <col min="14" max="14" width="28.296875" style="3" bestFit="1" customWidth="1"/>
    <col min="15" max="15" width="27.19921875" style="3" bestFit="1" customWidth="1"/>
    <col min="16" max="16" width="15.5" bestFit="1" customWidth="1"/>
    <col min="17" max="17" width="14.796875" bestFit="1" customWidth="1"/>
    <col min="18" max="18" width="30.69921875" bestFit="1" customWidth="1"/>
    <col min="19" max="19" width="23.19921875" bestFit="1" customWidth="1"/>
    <col min="20" max="20" width="20.5" bestFit="1" customWidth="1"/>
  </cols>
  <sheetData>
    <row r="1" spans="1:20" s="8" customFormat="1" x14ac:dyDescent="0.3">
      <c r="A1" s="8" t="s">
        <v>2098</v>
      </c>
      <c r="B1" s="8" t="s">
        <v>0</v>
      </c>
      <c r="C1" s="11" t="s">
        <v>1</v>
      </c>
      <c r="D1" s="8" t="s">
        <v>2</v>
      </c>
      <c r="E1" s="8" t="s">
        <v>3</v>
      </c>
      <c r="F1" s="8" t="s">
        <v>2105</v>
      </c>
      <c r="G1" s="8" t="s">
        <v>4</v>
      </c>
      <c r="H1" s="8" t="s">
        <v>5</v>
      </c>
      <c r="I1" s="8" t="s">
        <v>2104</v>
      </c>
      <c r="J1" s="8" t="s">
        <v>6</v>
      </c>
      <c r="K1" s="8" t="s">
        <v>7</v>
      </c>
      <c r="L1" s="8" t="s">
        <v>8</v>
      </c>
      <c r="M1" s="8" t="s">
        <v>9</v>
      </c>
      <c r="N1" s="9" t="s">
        <v>2103</v>
      </c>
      <c r="O1" s="9" t="s">
        <v>2102</v>
      </c>
      <c r="P1" s="8" t="s">
        <v>10</v>
      </c>
      <c r="Q1" s="8" t="s">
        <v>11</v>
      </c>
      <c r="R1" s="8" t="s">
        <v>2099</v>
      </c>
      <c r="S1" s="8" t="s">
        <v>2100</v>
      </c>
      <c r="T1" s="8" t="s">
        <v>2101</v>
      </c>
    </row>
    <row r="2" spans="1:20" ht="31.2" x14ac:dyDescent="0.3">
      <c r="A2">
        <v>0</v>
      </c>
      <c r="B2" t="s">
        <v>12</v>
      </c>
      <c r="C2" s="10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3">
        <f>(((L2/60)/60)/24)+DATE(1970,1,1)</f>
        <v>42336.25</v>
      </c>
      <c r="O2" s="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1.2" x14ac:dyDescent="0.3">
      <c r="A3">
        <v>1</v>
      </c>
      <c r="B3" t="s">
        <v>18</v>
      </c>
      <c r="C3" s="10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3">
        <f t="shared" ref="N3:N66" si="2">(((L3/60)/60)/24)+DATE(1970,1,1)</f>
        <v>41870.208333333336</v>
      </c>
      <c r="O3" s="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46.8" x14ac:dyDescent="0.3">
      <c r="A4">
        <v>2</v>
      </c>
      <c r="B4" t="s">
        <v>24</v>
      </c>
      <c r="C4" s="10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3">
        <f t="shared" si="2"/>
        <v>41595.25</v>
      </c>
      <c r="O4" s="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46.8" x14ac:dyDescent="0.3">
      <c r="A5">
        <v>3</v>
      </c>
      <c r="B5" t="s">
        <v>29</v>
      </c>
      <c r="C5" s="10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3">
        <f t="shared" si="2"/>
        <v>43688.208333333328</v>
      </c>
      <c r="O5" s="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1.2" x14ac:dyDescent="0.3">
      <c r="A6">
        <v>4</v>
      </c>
      <c r="B6" t="s">
        <v>31</v>
      </c>
      <c r="C6" s="10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3">
        <f t="shared" si="2"/>
        <v>43485.25</v>
      </c>
      <c r="O6" s="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1.2" x14ac:dyDescent="0.3">
      <c r="A7">
        <v>5</v>
      </c>
      <c r="B7" t="s">
        <v>34</v>
      </c>
      <c r="C7" s="10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3">
        <f t="shared" si="2"/>
        <v>41149.208333333336</v>
      </c>
      <c r="O7" s="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.2" x14ac:dyDescent="0.3">
      <c r="A8">
        <v>6</v>
      </c>
      <c r="B8" t="s">
        <v>38</v>
      </c>
      <c r="C8" s="10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3">
        <f t="shared" si="2"/>
        <v>42991.208333333328</v>
      </c>
      <c r="O8" s="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1.2" x14ac:dyDescent="0.3">
      <c r="A9">
        <v>7</v>
      </c>
      <c r="B9" t="s">
        <v>43</v>
      </c>
      <c r="C9" s="10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3">
        <f t="shared" si="2"/>
        <v>42229.208333333328</v>
      </c>
      <c r="O9" s="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.2" x14ac:dyDescent="0.3">
      <c r="A10">
        <v>8</v>
      </c>
      <c r="B10" t="s">
        <v>45</v>
      </c>
      <c r="C10" s="10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3">
        <f t="shared" si="2"/>
        <v>40399.208333333336</v>
      </c>
      <c r="O10" s="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1.2" x14ac:dyDescent="0.3">
      <c r="A11">
        <v>9</v>
      </c>
      <c r="B11" t="s">
        <v>48</v>
      </c>
      <c r="C11" s="10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3">
        <f t="shared" si="2"/>
        <v>41536.208333333336</v>
      </c>
      <c r="O11" s="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46.8" x14ac:dyDescent="0.3">
      <c r="A12">
        <v>10</v>
      </c>
      <c r="B12" t="s">
        <v>51</v>
      </c>
      <c r="C12" s="10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3">
        <f t="shared" si="2"/>
        <v>40404.208333333336</v>
      </c>
      <c r="O12" s="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46.8" x14ac:dyDescent="0.3">
      <c r="A13">
        <v>11</v>
      </c>
      <c r="B13" t="s">
        <v>54</v>
      </c>
      <c r="C13" s="10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3">
        <f t="shared" si="2"/>
        <v>40442.208333333336</v>
      </c>
      <c r="O13" s="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1.2" x14ac:dyDescent="0.3">
      <c r="A14">
        <v>12</v>
      </c>
      <c r="B14" t="s">
        <v>56</v>
      </c>
      <c r="C14" s="10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3">
        <f t="shared" si="2"/>
        <v>43760.208333333328</v>
      </c>
      <c r="O14" s="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46.8" x14ac:dyDescent="0.3">
      <c r="A15">
        <v>13</v>
      </c>
      <c r="B15" t="s">
        <v>58</v>
      </c>
      <c r="C15" s="10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3">
        <f t="shared" si="2"/>
        <v>42532.208333333328</v>
      </c>
      <c r="O15" s="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1.2" x14ac:dyDescent="0.3">
      <c r="A16">
        <v>14</v>
      </c>
      <c r="B16" t="s">
        <v>61</v>
      </c>
      <c r="C16" s="10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3">
        <f t="shared" si="2"/>
        <v>40974.25</v>
      </c>
      <c r="O16" s="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.2" x14ac:dyDescent="0.3">
      <c r="A17">
        <v>15</v>
      </c>
      <c r="B17" t="s">
        <v>63</v>
      </c>
      <c r="C17" s="10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3">
        <f t="shared" si="2"/>
        <v>43809.25</v>
      </c>
      <c r="O17" s="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1.2" x14ac:dyDescent="0.3">
      <c r="A18">
        <v>16</v>
      </c>
      <c r="B18" t="s">
        <v>66</v>
      </c>
      <c r="C18" s="10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3">
        <f t="shared" si="2"/>
        <v>41661.25</v>
      </c>
      <c r="O18" s="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46.8" x14ac:dyDescent="0.3">
      <c r="A19">
        <v>17</v>
      </c>
      <c r="B19" t="s">
        <v>69</v>
      </c>
      <c r="C19" s="10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3">
        <f t="shared" si="2"/>
        <v>40555.25</v>
      </c>
      <c r="O19" s="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1.2" x14ac:dyDescent="0.3">
      <c r="A20">
        <v>18</v>
      </c>
      <c r="B20" t="s">
        <v>72</v>
      </c>
      <c r="C20" s="10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3">
        <f t="shared" si="2"/>
        <v>43351.208333333328</v>
      </c>
      <c r="O20" s="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1.2" x14ac:dyDescent="0.3">
      <c r="A21">
        <v>19</v>
      </c>
      <c r="B21" t="s">
        <v>75</v>
      </c>
      <c r="C21" s="10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3">
        <f t="shared" si="2"/>
        <v>43528.25</v>
      </c>
      <c r="O21" s="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1.2" x14ac:dyDescent="0.3">
      <c r="A22">
        <v>20</v>
      </c>
      <c r="B22" t="s">
        <v>77</v>
      </c>
      <c r="C22" s="10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3">
        <f t="shared" si="2"/>
        <v>41848.208333333336</v>
      </c>
      <c r="O22" s="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1.2" x14ac:dyDescent="0.3">
      <c r="A23">
        <v>21</v>
      </c>
      <c r="B23" t="s">
        <v>79</v>
      </c>
      <c r="C23" s="10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3">
        <f t="shared" si="2"/>
        <v>40770.208333333336</v>
      </c>
      <c r="O23" s="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1.2" x14ac:dyDescent="0.3">
      <c r="A24">
        <v>22</v>
      </c>
      <c r="B24" t="s">
        <v>81</v>
      </c>
      <c r="C24" s="10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3">
        <f t="shared" si="2"/>
        <v>43193.208333333328</v>
      </c>
      <c r="O24" s="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23</v>
      </c>
      <c r="B25" t="s">
        <v>83</v>
      </c>
      <c r="C25" s="10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3">
        <f t="shared" si="2"/>
        <v>43510.25</v>
      </c>
      <c r="O25" s="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1.2" x14ac:dyDescent="0.3">
      <c r="A26">
        <v>24</v>
      </c>
      <c r="B26" t="s">
        <v>85</v>
      </c>
      <c r="C26" s="10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3">
        <f t="shared" si="2"/>
        <v>41811.208333333336</v>
      </c>
      <c r="O26" s="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1.2" x14ac:dyDescent="0.3">
      <c r="A27">
        <v>25</v>
      </c>
      <c r="B27" t="s">
        <v>87</v>
      </c>
      <c r="C27" s="10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3">
        <f t="shared" si="2"/>
        <v>40681.208333333336</v>
      </c>
      <c r="O27" s="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.2" x14ac:dyDescent="0.3">
      <c r="A28">
        <v>26</v>
      </c>
      <c r="B28" t="s">
        <v>90</v>
      </c>
      <c r="C28" s="10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3">
        <f t="shared" si="2"/>
        <v>43312.208333333328</v>
      </c>
      <c r="O28" s="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1.2" x14ac:dyDescent="0.3">
      <c r="A29">
        <v>27</v>
      </c>
      <c r="B29" t="s">
        <v>92</v>
      </c>
      <c r="C29" s="10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3">
        <f t="shared" si="2"/>
        <v>42280.208333333328</v>
      </c>
      <c r="O29" s="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1.2" x14ac:dyDescent="0.3">
      <c r="A30">
        <v>28</v>
      </c>
      <c r="B30" t="s">
        <v>94</v>
      </c>
      <c r="C30" s="10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3">
        <f t="shared" si="2"/>
        <v>40218.25</v>
      </c>
      <c r="O30" s="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46.8" x14ac:dyDescent="0.3">
      <c r="A31">
        <v>29</v>
      </c>
      <c r="B31" t="s">
        <v>96</v>
      </c>
      <c r="C31" s="10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3">
        <f t="shared" si="2"/>
        <v>43301.208333333328</v>
      </c>
      <c r="O31" s="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1.2" x14ac:dyDescent="0.3">
      <c r="A32">
        <v>30</v>
      </c>
      <c r="B32" t="s">
        <v>101</v>
      </c>
      <c r="C32" s="10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3">
        <f t="shared" si="2"/>
        <v>43609.208333333328</v>
      </c>
      <c r="O32" s="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1.2" x14ac:dyDescent="0.3">
      <c r="A33">
        <v>31</v>
      </c>
      <c r="B33" t="s">
        <v>103</v>
      </c>
      <c r="C33" s="10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3">
        <f t="shared" si="2"/>
        <v>42374.25</v>
      </c>
      <c r="O33" s="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1.2" x14ac:dyDescent="0.3">
      <c r="A34">
        <v>32</v>
      </c>
      <c r="B34" t="s">
        <v>105</v>
      </c>
      <c r="C34" s="10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3">
        <f t="shared" si="2"/>
        <v>43110.25</v>
      </c>
      <c r="O34" s="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1.2" x14ac:dyDescent="0.3">
      <c r="A35">
        <v>33</v>
      </c>
      <c r="B35" t="s">
        <v>109</v>
      </c>
      <c r="C35" s="10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3">
        <f t="shared" si="2"/>
        <v>41917.208333333336</v>
      </c>
      <c r="O35" s="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10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3">
        <f t="shared" si="2"/>
        <v>42817.208333333328</v>
      </c>
      <c r="O36" s="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1.2" x14ac:dyDescent="0.3">
      <c r="A37">
        <v>35</v>
      </c>
      <c r="B37" t="s">
        <v>113</v>
      </c>
      <c r="C37" s="10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3">
        <f t="shared" si="2"/>
        <v>43484.25</v>
      </c>
      <c r="O37" s="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1.2" x14ac:dyDescent="0.3">
      <c r="A38">
        <v>36</v>
      </c>
      <c r="B38" t="s">
        <v>115</v>
      </c>
      <c r="C38" s="10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3">
        <f t="shared" si="2"/>
        <v>40600.25</v>
      </c>
      <c r="O38" s="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46.8" x14ac:dyDescent="0.3">
      <c r="A39">
        <v>37</v>
      </c>
      <c r="B39" t="s">
        <v>117</v>
      </c>
      <c r="C39" s="10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3">
        <f t="shared" si="2"/>
        <v>43744.208333333328</v>
      </c>
      <c r="O39" s="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1.2" x14ac:dyDescent="0.3">
      <c r="A40">
        <v>38</v>
      </c>
      <c r="B40" t="s">
        <v>120</v>
      </c>
      <c r="C40" s="10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3">
        <f t="shared" si="2"/>
        <v>40469.208333333336</v>
      </c>
      <c r="O40" s="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1.2" x14ac:dyDescent="0.3">
      <c r="A41">
        <v>39</v>
      </c>
      <c r="B41" t="s">
        <v>123</v>
      </c>
      <c r="C41" s="10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3">
        <f t="shared" si="2"/>
        <v>41330.25</v>
      </c>
      <c r="O41" s="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1.2" x14ac:dyDescent="0.3">
      <c r="A42">
        <v>40</v>
      </c>
      <c r="B42" t="s">
        <v>125</v>
      </c>
      <c r="C42" s="10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3">
        <f t="shared" si="2"/>
        <v>40334.208333333336</v>
      </c>
      <c r="O42" s="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46.8" x14ac:dyDescent="0.3">
      <c r="A43">
        <v>41</v>
      </c>
      <c r="B43" t="s">
        <v>127</v>
      </c>
      <c r="C43" s="10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3">
        <f t="shared" si="2"/>
        <v>41156.208333333336</v>
      </c>
      <c r="O43" s="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10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3">
        <f t="shared" si="2"/>
        <v>40728.208333333336</v>
      </c>
      <c r="O44" s="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1.2" x14ac:dyDescent="0.3">
      <c r="A45">
        <v>43</v>
      </c>
      <c r="B45" t="s">
        <v>131</v>
      </c>
      <c r="C45" s="10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3">
        <f t="shared" si="2"/>
        <v>41844.208333333336</v>
      </c>
      <c r="O45" s="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1.2" x14ac:dyDescent="0.3">
      <c r="A46">
        <v>44</v>
      </c>
      <c r="B46" t="s">
        <v>134</v>
      </c>
      <c r="C46" s="10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3">
        <f t="shared" si="2"/>
        <v>43541.208333333328</v>
      </c>
      <c r="O46" s="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46.8" x14ac:dyDescent="0.3">
      <c r="A47">
        <v>45</v>
      </c>
      <c r="B47" t="s">
        <v>136</v>
      </c>
      <c r="C47" s="10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3">
        <f t="shared" si="2"/>
        <v>42676.208333333328</v>
      </c>
      <c r="O47" s="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1.2" x14ac:dyDescent="0.3">
      <c r="A48">
        <v>46</v>
      </c>
      <c r="B48" t="s">
        <v>138</v>
      </c>
      <c r="C48" s="10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3">
        <f t="shared" si="2"/>
        <v>40367.208333333336</v>
      </c>
      <c r="O48" s="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1.2" x14ac:dyDescent="0.3">
      <c r="A49">
        <v>47</v>
      </c>
      <c r="B49" t="s">
        <v>140</v>
      </c>
      <c r="C49" s="10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3">
        <f t="shared" si="2"/>
        <v>41727.208333333336</v>
      </c>
      <c r="O49" s="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1.2" x14ac:dyDescent="0.3">
      <c r="A50">
        <v>48</v>
      </c>
      <c r="B50" t="s">
        <v>142</v>
      </c>
      <c r="C50" s="10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3">
        <f t="shared" si="2"/>
        <v>42180.208333333328</v>
      </c>
      <c r="O50" s="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1.2" x14ac:dyDescent="0.3">
      <c r="A51">
        <v>49</v>
      </c>
      <c r="B51" t="s">
        <v>144</v>
      </c>
      <c r="C51" s="10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3">
        <f t="shared" si="2"/>
        <v>43758.208333333328</v>
      </c>
      <c r="O51" s="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10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3">
        <f t="shared" si="2"/>
        <v>41487.208333333336</v>
      </c>
      <c r="O52" s="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1.2" x14ac:dyDescent="0.3">
      <c r="A53">
        <v>51</v>
      </c>
      <c r="B53" t="s">
        <v>149</v>
      </c>
      <c r="C53" s="10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3">
        <f t="shared" si="2"/>
        <v>40995.208333333336</v>
      </c>
      <c r="O53" s="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1.2" x14ac:dyDescent="0.3">
      <c r="A54">
        <v>52</v>
      </c>
      <c r="B54" t="s">
        <v>151</v>
      </c>
      <c r="C54" s="10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3">
        <f t="shared" si="2"/>
        <v>40436.208333333336</v>
      </c>
      <c r="O54" s="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1.2" x14ac:dyDescent="0.3">
      <c r="A55">
        <v>53</v>
      </c>
      <c r="B55" t="s">
        <v>153</v>
      </c>
      <c r="C55" s="10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3">
        <f t="shared" si="2"/>
        <v>41779.208333333336</v>
      </c>
      <c r="O55" s="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46.8" x14ac:dyDescent="0.3">
      <c r="A56">
        <v>54</v>
      </c>
      <c r="B56" t="s">
        <v>155</v>
      </c>
      <c r="C56" s="10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3">
        <f t="shared" si="2"/>
        <v>43170.25</v>
      </c>
      <c r="O56" s="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10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3">
        <f t="shared" si="2"/>
        <v>43311.208333333328</v>
      </c>
      <c r="O57" s="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46.8" x14ac:dyDescent="0.3">
      <c r="A58">
        <v>56</v>
      </c>
      <c r="B58" t="s">
        <v>160</v>
      </c>
      <c r="C58" s="10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3">
        <f t="shared" si="2"/>
        <v>42014.25</v>
      </c>
      <c r="O58" s="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1.2" x14ac:dyDescent="0.3">
      <c r="A59">
        <v>57</v>
      </c>
      <c r="B59" t="s">
        <v>162</v>
      </c>
      <c r="C59" s="10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3">
        <f t="shared" si="2"/>
        <v>42979.208333333328</v>
      </c>
      <c r="O59" s="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46.8" x14ac:dyDescent="0.3">
      <c r="A60">
        <v>58</v>
      </c>
      <c r="B60" t="s">
        <v>164</v>
      </c>
      <c r="C60" s="10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3">
        <f t="shared" si="2"/>
        <v>42268.208333333328</v>
      </c>
      <c r="O60" s="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1.2" x14ac:dyDescent="0.3">
      <c r="A61">
        <v>59</v>
      </c>
      <c r="B61" t="s">
        <v>166</v>
      </c>
      <c r="C61" s="10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3">
        <f t="shared" si="2"/>
        <v>42898.208333333328</v>
      </c>
      <c r="O61" s="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1.2" x14ac:dyDescent="0.3">
      <c r="A62">
        <v>60</v>
      </c>
      <c r="B62" t="s">
        <v>168</v>
      </c>
      <c r="C62" s="10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3">
        <f t="shared" si="2"/>
        <v>41107.208333333336</v>
      </c>
      <c r="O62" s="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46.8" x14ac:dyDescent="0.3">
      <c r="A63">
        <v>61</v>
      </c>
      <c r="B63" t="s">
        <v>170</v>
      </c>
      <c r="C63" s="10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3">
        <f t="shared" si="2"/>
        <v>40595.25</v>
      </c>
      <c r="O63" s="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46.8" x14ac:dyDescent="0.3">
      <c r="A64">
        <v>62</v>
      </c>
      <c r="B64" t="s">
        <v>172</v>
      </c>
      <c r="C64" s="10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3">
        <f t="shared" si="2"/>
        <v>42160.208333333328</v>
      </c>
      <c r="O64" s="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1.2" x14ac:dyDescent="0.3">
      <c r="A65">
        <v>63</v>
      </c>
      <c r="B65" t="s">
        <v>174</v>
      </c>
      <c r="C65" s="10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3">
        <f t="shared" si="2"/>
        <v>42853.208333333328</v>
      </c>
      <c r="O65" s="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1.2" x14ac:dyDescent="0.3">
      <c r="A66">
        <v>64</v>
      </c>
      <c r="B66" t="s">
        <v>176</v>
      </c>
      <c r="C66" s="10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3">
        <f t="shared" si="2"/>
        <v>43283.208333333328</v>
      </c>
      <c r="O66" s="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46.8" x14ac:dyDescent="0.3">
      <c r="A67">
        <v>65</v>
      </c>
      <c r="B67" t="s">
        <v>178</v>
      </c>
      <c r="C67" s="10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3">
        <f t="shared" ref="N67:N130" si="8">(((L67/60)/60)/24)+DATE(1970,1,1)</f>
        <v>40570.25</v>
      </c>
      <c r="O67" s="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1.2" x14ac:dyDescent="0.3">
      <c r="A68">
        <v>66</v>
      </c>
      <c r="B68" t="s">
        <v>180</v>
      </c>
      <c r="C68" s="10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3">
        <f t="shared" si="8"/>
        <v>42102.208333333328</v>
      </c>
      <c r="O68" s="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46.8" x14ac:dyDescent="0.3">
      <c r="A69">
        <v>67</v>
      </c>
      <c r="B69" t="s">
        <v>182</v>
      </c>
      <c r="C69" s="10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3">
        <f t="shared" si="8"/>
        <v>40203.25</v>
      </c>
      <c r="O69" s="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1.2" x14ac:dyDescent="0.3">
      <c r="A70">
        <v>68</v>
      </c>
      <c r="B70" t="s">
        <v>184</v>
      </c>
      <c r="C70" s="10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3">
        <f t="shared" si="8"/>
        <v>42943.208333333328</v>
      </c>
      <c r="O70" s="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46.8" x14ac:dyDescent="0.3">
      <c r="A71">
        <v>69</v>
      </c>
      <c r="B71" t="s">
        <v>186</v>
      </c>
      <c r="C71" s="10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3">
        <f t="shared" si="8"/>
        <v>40531.25</v>
      </c>
      <c r="O71" s="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.2" x14ac:dyDescent="0.3">
      <c r="A72">
        <v>70</v>
      </c>
      <c r="B72" t="s">
        <v>188</v>
      </c>
      <c r="C72" s="10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3">
        <f t="shared" si="8"/>
        <v>40484.208333333336</v>
      </c>
      <c r="O72" s="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46.8" x14ac:dyDescent="0.3">
      <c r="A73">
        <v>71</v>
      </c>
      <c r="B73" t="s">
        <v>190</v>
      </c>
      <c r="C73" s="10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3">
        <f t="shared" si="8"/>
        <v>43799.25</v>
      </c>
      <c r="O73" s="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1.2" x14ac:dyDescent="0.3">
      <c r="A74">
        <v>72</v>
      </c>
      <c r="B74" t="s">
        <v>192</v>
      </c>
      <c r="C74" s="10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3">
        <f t="shared" si="8"/>
        <v>42186.208333333328</v>
      </c>
      <c r="O74" s="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2" x14ac:dyDescent="0.3">
      <c r="A75">
        <v>73</v>
      </c>
      <c r="B75" t="s">
        <v>194</v>
      </c>
      <c r="C75" s="10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3">
        <f t="shared" si="8"/>
        <v>42701.25</v>
      </c>
      <c r="O75" s="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1.2" x14ac:dyDescent="0.3">
      <c r="A76">
        <v>74</v>
      </c>
      <c r="B76" t="s">
        <v>196</v>
      </c>
      <c r="C76" s="10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3">
        <f t="shared" si="8"/>
        <v>42456.208333333328</v>
      </c>
      <c r="O76" s="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1.2" x14ac:dyDescent="0.3">
      <c r="A77">
        <v>75</v>
      </c>
      <c r="B77" t="s">
        <v>198</v>
      </c>
      <c r="C77" s="10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3">
        <f t="shared" si="8"/>
        <v>43296.208333333328</v>
      </c>
      <c r="O77" s="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1.2" x14ac:dyDescent="0.3">
      <c r="A78">
        <v>76</v>
      </c>
      <c r="B78" t="s">
        <v>200</v>
      </c>
      <c r="C78" s="10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3">
        <f t="shared" si="8"/>
        <v>42027.25</v>
      </c>
      <c r="O78" s="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1.2" x14ac:dyDescent="0.3">
      <c r="A79">
        <v>77</v>
      </c>
      <c r="B79" t="s">
        <v>202</v>
      </c>
      <c r="C79" s="10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3">
        <f t="shared" si="8"/>
        <v>40448.208333333336</v>
      </c>
      <c r="O79" s="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46.8" x14ac:dyDescent="0.3">
      <c r="A80">
        <v>78</v>
      </c>
      <c r="B80" t="s">
        <v>204</v>
      </c>
      <c r="C80" s="10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3">
        <f t="shared" si="8"/>
        <v>43206.208333333328</v>
      </c>
      <c r="O80" s="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1.2" x14ac:dyDescent="0.3">
      <c r="A81">
        <v>79</v>
      </c>
      <c r="B81" t="s">
        <v>207</v>
      </c>
      <c r="C81" s="10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3">
        <f t="shared" si="8"/>
        <v>43267.208333333328</v>
      </c>
      <c r="O81" s="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1.2" x14ac:dyDescent="0.3">
      <c r="A82">
        <v>80</v>
      </c>
      <c r="B82" t="s">
        <v>209</v>
      </c>
      <c r="C82" s="10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3">
        <f t="shared" si="8"/>
        <v>42976.208333333328</v>
      </c>
      <c r="O82" s="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1.2" x14ac:dyDescent="0.3">
      <c r="A83">
        <v>81</v>
      </c>
      <c r="B83" t="s">
        <v>211</v>
      </c>
      <c r="C83" s="10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3">
        <f t="shared" si="8"/>
        <v>43062.25</v>
      </c>
      <c r="O83" s="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1.2" x14ac:dyDescent="0.3">
      <c r="A84">
        <v>82</v>
      </c>
      <c r="B84" t="s">
        <v>213</v>
      </c>
      <c r="C84" s="10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3">
        <f t="shared" si="8"/>
        <v>43482.25</v>
      </c>
      <c r="O84" s="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1.2" x14ac:dyDescent="0.3">
      <c r="A85">
        <v>83</v>
      </c>
      <c r="B85" t="s">
        <v>215</v>
      </c>
      <c r="C85" s="10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3">
        <f t="shared" si="8"/>
        <v>42579.208333333328</v>
      </c>
      <c r="O85" s="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46.8" x14ac:dyDescent="0.3">
      <c r="A86">
        <v>84</v>
      </c>
      <c r="B86" t="s">
        <v>217</v>
      </c>
      <c r="C86" s="10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3">
        <f t="shared" si="8"/>
        <v>41118.208333333336</v>
      </c>
      <c r="O86" s="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1.2" x14ac:dyDescent="0.3">
      <c r="A87">
        <v>85</v>
      </c>
      <c r="B87" t="s">
        <v>219</v>
      </c>
      <c r="C87" s="10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3">
        <f t="shared" si="8"/>
        <v>40797.208333333336</v>
      </c>
      <c r="O87" s="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1.2" x14ac:dyDescent="0.3">
      <c r="A88">
        <v>86</v>
      </c>
      <c r="B88" t="s">
        <v>221</v>
      </c>
      <c r="C88" s="10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3">
        <f t="shared" si="8"/>
        <v>42128.208333333328</v>
      </c>
      <c r="O88" s="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46.8" x14ac:dyDescent="0.3">
      <c r="A89">
        <v>87</v>
      </c>
      <c r="B89" t="s">
        <v>223</v>
      </c>
      <c r="C89" s="10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3">
        <f t="shared" si="8"/>
        <v>40610.25</v>
      </c>
      <c r="O89" s="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1.2" x14ac:dyDescent="0.3">
      <c r="A90">
        <v>88</v>
      </c>
      <c r="B90" t="s">
        <v>225</v>
      </c>
      <c r="C90" s="10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3">
        <f t="shared" si="8"/>
        <v>42110.208333333328</v>
      </c>
      <c r="O90" s="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1.2" x14ac:dyDescent="0.3">
      <c r="A91">
        <v>89</v>
      </c>
      <c r="B91" t="s">
        <v>227</v>
      </c>
      <c r="C91" s="10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3">
        <f t="shared" si="8"/>
        <v>40283.208333333336</v>
      </c>
      <c r="O91" s="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1.2" x14ac:dyDescent="0.3">
      <c r="A92">
        <v>90</v>
      </c>
      <c r="B92" t="s">
        <v>229</v>
      </c>
      <c r="C92" s="10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3">
        <f t="shared" si="8"/>
        <v>42425.25</v>
      </c>
      <c r="O92" s="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1.2" x14ac:dyDescent="0.3">
      <c r="A93">
        <v>91</v>
      </c>
      <c r="B93" t="s">
        <v>231</v>
      </c>
      <c r="C93" s="10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3">
        <f t="shared" si="8"/>
        <v>42588.208333333328</v>
      </c>
      <c r="O93" s="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46.8" x14ac:dyDescent="0.3">
      <c r="A94">
        <v>92</v>
      </c>
      <c r="B94" t="s">
        <v>233</v>
      </c>
      <c r="C94" s="10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3">
        <f t="shared" si="8"/>
        <v>40352.208333333336</v>
      </c>
      <c r="O94" s="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1.2" x14ac:dyDescent="0.3">
      <c r="A95">
        <v>93</v>
      </c>
      <c r="B95" t="s">
        <v>235</v>
      </c>
      <c r="C95" s="10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3">
        <f t="shared" si="8"/>
        <v>41202.208333333336</v>
      </c>
      <c r="O95" s="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1.2" x14ac:dyDescent="0.3">
      <c r="A96">
        <v>94</v>
      </c>
      <c r="B96" t="s">
        <v>237</v>
      </c>
      <c r="C96" s="10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3">
        <f t="shared" si="8"/>
        <v>43562.208333333328</v>
      </c>
      <c r="O96" s="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46.8" x14ac:dyDescent="0.3">
      <c r="A97">
        <v>95</v>
      </c>
      <c r="B97" t="s">
        <v>239</v>
      </c>
      <c r="C97" s="10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3">
        <f t="shared" si="8"/>
        <v>43752.208333333328</v>
      </c>
      <c r="O97" s="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1.2" x14ac:dyDescent="0.3">
      <c r="A98">
        <v>96</v>
      </c>
      <c r="B98" t="s">
        <v>241</v>
      </c>
      <c r="C98" s="10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3">
        <f t="shared" si="8"/>
        <v>40612.25</v>
      </c>
      <c r="O98" s="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.2" x14ac:dyDescent="0.3">
      <c r="A99">
        <v>97</v>
      </c>
      <c r="B99" t="s">
        <v>243</v>
      </c>
      <c r="C99" s="10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3">
        <f t="shared" si="8"/>
        <v>42180.208333333328</v>
      </c>
      <c r="O99" s="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1.2" x14ac:dyDescent="0.3">
      <c r="A100">
        <v>98</v>
      </c>
      <c r="B100" t="s">
        <v>245</v>
      </c>
      <c r="C100" s="10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3">
        <f t="shared" si="8"/>
        <v>42212.208333333328</v>
      </c>
      <c r="O100" s="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10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3">
        <f t="shared" si="8"/>
        <v>41968.25</v>
      </c>
      <c r="O101" s="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2" x14ac:dyDescent="0.3">
      <c r="A102">
        <v>100</v>
      </c>
      <c r="B102" t="s">
        <v>249</v>
      </c>
      <c r="C102" s="10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3">
        <f t="shared" si="8"/>
        <v>40835.208333333336</v>
      </c>
      <c r="O102" s="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1.2" x14ac:dyDescent="0.3">
      <c r="A103">
        <v>101</v>
      </c>
      <c r="B103" t="s">
        <v>251</v>
      </c>
      <c r="C103" s="10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3">
        <f t="shared" si="8"/>
        <v>42056.25</v>
      </c>
      <c r="O103" s="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1.2" x14ac:dyDescent="0.3">
      <c r="A104">
        <v>102</v>
      </c>
      <c r="B104" t="s">
        <v>253</v>
      </c>
      <c r="C104" s="10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3">
        <f t="shared" si="8"/>
        <v>43234.208333333328</v>
      </c>
      <c r="O104" s="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1.2" x14ac:dyDescent="0.3">
      <c r="A105">
        <v>103</v>
      </c>
      <c r="B105" t="s">
        <v>255</v>
      </c>
      <c r="C105" s="10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3">
        <f t="shared" si="8"/>
        <v>40475.208333333336</v>
      </c>
      <c r="O105" s="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1.2" x14ac:dyDescent="0.3">
      <c r="A106">
        <v>104</v>
      </c>
      <c r="B106" t="s">
        <v>257</v>
      </c>
      <c r="C106" s="10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3">
        <f t="shared" si="8"/>
        <v>42878.208333333328</v>
      </c>
      <c r="O106" s="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1.2" x14ac:dyDescent="0.3">
      <c r="A107">
        <v>105</v>
      </c>
      <c r="B107" t="s">
        <v>259</v>
      </c>
      <c r="C107" s="10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3">
        <f t="shared" si="8"/>
        <v>41366.208333333336</v>
      </c>
      <c r="O107" s="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.2" x14ac:dyDescent="0.3">
      <c r="A108">
        <v>106</v>
      </c>
      <c r="B108" t="s">
        <v>261</v>
      </c>
      <c r="C108" s="10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3">
        <f t="shared" si="8"/>
        <v>43716.208333333328</v>
      </c>
      <c r="O108" s="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46.8" x14ac:dyDescent="0.3">
      <c r="A109">
        <v>107</v>
      </c>
      <c r="B109" t="s">
        <v>263</v>
      </c>
      <c r="C109" s="10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3">
        <f t="shared" si="8"/>
        <v>43213.208333333328</v>
      </c>
      <c r="O109" s="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46.8" x14ac:dyDescent="0.3">
      <c r="A110">
        <v>108</v>
      </c>
      <c r="B110" t="s">
        <v>265</v>
      </c>
      <c r="C110" s="10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3">
        <f t="shared" si="8"/>
        <v>41005.208333333336</v>
      </c>
      <c r="O110" s="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2" x14ac:dyDescent="0.3">
      <c r="A111">
        <v>109</v>
      </c>
      <c r="B111" t="s">
        <v>267</v>
      </c>
      <c r="C111" s="10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3">
        <f t="shared" si="8"/>
        <v>41651.25</v>
      </c>
      <c r="O111" s="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46.8" x14ac:dyDescent="0.3">
      <c r="A112">
        <v>110</v>
      </c>
      <c r="B112" t="s">
        <v>270</v>
      </c>
      <c r="C112" s="10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3">
        <f t="shared" si="8"/>
        <v>43354.208333333328</v>
      </c>
      <c r="O112" s="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1.2" x14ac:dyDescent="0.3">
      <c r="A113">
        <v>111</v>
      </c>
      <c r="B113" t="s">
        <v>272</v>
      </c>
      <c r="C113" s="10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3">
        <f t="shared" si="8"/>
        <v>41174.208333333336</v>
      </c>
      <c r="O113" s="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1.2" x14ac:dyDescent="0.3">
      <c r="A114">
        <v>112</v>
      </c>
      <c r="B114" t="s">
        <v>274</v>
      </c>
      <c r="C114" s="10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3">
        <f t="shared" si="8"/>
        <v>41875.208333333336</v>
      </c>
      <c r="O114" s="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1.2" x14ac:dyDescent="0.3">
      <c r="A115">
        <v>113</v>
      </c>
      <c r="B115" t="s">
        <v>276</v>
      </c>
      <c r="C115" s="10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3">
        <f t="shared" si="8"/>
        <v>42990.208333333328</v>
      </c>
      <c r="O115" s="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1.2" x14ac:dyDescent="0.3">
      <c r="A116">
        <v>114</v>
      </c>
      <c r="B116" t="s">
        <v>278</v>
      </c>
      <c r="C116" s="10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3">
        <f t="shared" si="8"/>
        <v>43564.208333333328</v>
      </c>
      <c r="O116" s="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1.2" x14ac:dyDescent="0.3">
      <c r="A117">
        <v>115</v>
      </c>
      <c r="B117" t="s">
        <v>280</v>
      </c>
      <c r="C117" s="10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3">
        <f t="shared" si="8"/>
        <v>43056.25</v>
      </c>
      <c r="O117" s="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46.8" x14ac:dyDescent="0.3">
      <c r="A118">
        <v>116</v>
      </c>
      <c r="B118" t="s">
        <v>282</v>
      </c>
      <c r="C118" s="10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3">
        <f t="shared" si="8"/>
        <v>42265.208333333328</v>
      </c>
      <c r="O118" s="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1.2" x14ac:dyDescent="0.3">
      <c r="A119">
        <v>117</v>
      </c>
      <c r="B119" t="s">
        <v>284</v>
      </c>
      <c r="C119" s="10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3">
        <f t="shared" si="8"/>
        <v>40808.208333333336</v>
      </c>
      <c r="O119" s="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2" x14ac:dyDescent="0.3">
      <c r="A120">
        <v>118</v>
      </c>
      <c r="B120" t="s">
        <v>286</v>
      </c>
      <c r="C120" s="10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3">
        <f t="shared" si="8"/>
        <v>41665.25</v>
      </c>
      <c r="O120" s="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46.8" x14ac:dyDescent="0.3">
      <c r="A121">
        <v>119</v>
      </c>
      <c r="B121" t="s">
        <v>288</v>
      </c>
      <c r="C121" s="10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3">
        <f t="shared" si="8"/>
        <v>41806.208333333336</v>
      </c>
      <c r="O121" s="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1.2" x14ac:dyDescent="0.3">
      <c r="A122">
        <v>120</v>
      </c>
      <c r="B122" t="s">
        <v>290</v>
      </c>
      <c r="C122" s="10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3">
        <f t="shared" si="8"/>
        <v>42111.208333333328</v>
      </c>
      <c r="O122" s="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1.2" x14ac:dyDescent="0.3">
      <c r="A123">
        <v>121</v>
      </c>
      <c r="B123" t="s">
        <v>293</v>
      </c>
      <c r="C123" s="10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3">
        <f t="shared" si="8"/>
        <v>41917.208333333336</v>
      </c>
      <c r="O123" s="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1.2" x14ac:dyDescent="0.3">
      <c r="A124">
        <v>122</v>
      </c>
      <c r="B124" t="s">
        <v>295</v>
      </c>
      <c r="C124" s="10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3">
        <f t="shared" si="8"/>
        <v>41970.25</v>
      </c>
      <c r="O124" s="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1.2" x14ac:dyDescent="0.3">
      <c r="A125">
        <v>123</v>
      </c>
      <c r="B125" t="s">
        <v>297</v>
      </c>
      <c r="C125" s="10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3">
        <f t="shared" si="8"/>
        <v>42332.25</v>
      </c>
      <c r="O125" s="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1.2" x14ac:dyDescent="0.3">
      <c r="A126">
        <v>124</v>
      </c>
      <c r="B126" t="s">
        <v>299</v>
      </c>
      <c r="C126" s="10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3">
        <f t="shared" si="8"/>
        <v>43598.208333333328</v>
      </c>
      <c r="O126" s="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2" x14ac:dyDescent="0.3">
      <c r="A127">
        <v>125</v>
      </c>
      <c r="B127" t="s">
        <v>301</v>
      </c>
      <c r="C127" s="10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3">
        <f t="shared" si="8"/>
        <v>43362.208333333328</v>
      </c>
      <c r="O127" s="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1.2" x14ac:dyDescent="0.3">
      <c r="A128">
        <v>126</v>
      </c>
      <c r="B128" t="s">
        <v>303</v>
      </c>
      <c r="C128" s="10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3">
        <f t="shared" si="8"/>
        <v>42596.208333333328</v>
      </c>
      <c r="O128" s="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2" x14ac:dyDescent="0.3">
      <c r="A129">
        <v>127</v>
      </c>
      <c r="B129" t="s">
        <v>305</v>
      </c>
      <c r="C129" s="10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3">
        <f t="shared" si="8"/>
        <v>40310.208333333336</v>
      </c>
      <c r="O129" s="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1.2" x14ac:dyDescent="0.3">
      <c r="A130">
        <v>128</v>
      </c>
      <c r="B130" t="s">
        <v>307</v>
      </c>
      <c r="C130" s="10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3">
        <f t="shared" si="8"/>
        <v>40417.208333333336</v>
      </c>
      <c r="O130" s="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1.2" x14ac:dyDescent="0.3">
      <c r="A131">
        <v>129</v>
      </c>
      <c r="B131" t="s">
        <v>309</v>
      </c>
      <c r="C131" s="10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3">
        <f t="shared" ref="N131:N194" si="14">(((L131/60)/60)/24)+DATE(1970,1,1)</f>
        <v>42038.25</v>
      </c>
      <c r="O131" s="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1.2" x14ac:dyDescent="0.3">
      <c r="A132">
        <v>130</v>
      </c>
      <c r="B132" t="s">
        <v>311</v>
      </c>
      <c r="C132" s="10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3">
        <f t="shared" si="14"/>
        <v>40842.208333333336</v>
      </c>
      <c r="O132" s="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46.8" x14ac:dyDescent="0.3">
      <c r="A133">
        <v>131</v>
      </c>
      <c r="B133" t="s">
        <v>313</v>
      </c>
      <c r="C133" s="10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3">
        <f t="shared" si="14"/>
        <v>41607.25</v>
      </c>
      <c r="O133" s="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10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3">
        <f t="shared" si="14"/>
        <v>43112.25</v>
      </c>
      <c r="O134" s="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1.2" x14ac:dyDescent="0.3">
      <c r="A135">
        <v>133</v>
      </c>
      <c r="B135" t="s">
        <v>317</v>
      </c>
      <c r="C135" s="10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3">
        <f t="shared" si="14"/>
        <v>40767.208333333336</v>
      </c>
      <c r="O135" s="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1.2" x14ac:dyDescent="0.3">
      <c r="A136">
        <v>134</v>
      </c>
      <c r="B136" t="s">
        <v>320</v>
      </c>
      <c r="C136" s="10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3">
        <f t="shared" si="14"/>
        <v>40713.208333333336</v>
      </c>
      <c r="O136" s="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1.2" x14ac:dyDescent="0.3">
      <c r="A137">
        <v>135</v>
      </c>
      <c r="B137" t="s">
        <v>322</v>
      </c>
      <c r="C137" s="10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3">
        <f t="shared" si="14"/>
        <v>41340.25</v>
      </c>
      <c r="O137" s="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10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3">
        <f t="shared" si="14"/>
        <v>41797.208333333336</v>
      </c>
      <c r="O138" s="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46.8" x14ac:dyDescent="0.3">
      <c r="A139">
        <v>137</v>
      </c>
      <c r="B139" t="s">
        <v>326</v>
      </c>
      <c r="C139" s="10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3">
        <f t="shared" si="14"/>
        <v>40457.208333333336</v>
      </c>
      <c r="O139" s="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10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3">
        <f t="shared" si="14"/>
        <v>41180.208333333336</v>
      </c>
      <c r="O140" s="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1.2" x14ac:dyDescent="0.3">
      <c r="A141">
        <v>139</v>
      </c>
      <c r="B141" t="s">
        <v>330</v>
      </c>
      <c r="C141" s="10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3">
        <f t="shared" si="14"/>
        <v>42115.208333333328</v>
      </c>
      <c r="O141" s="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46.8" x14ac:dyDescent="0.3">
      <c r="A142">
        <v>140</v>
      </c>
      <c r="B142" t="s">
        <v>332</v>
      </c>
      <c r="C142" s="10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3">
        <f t="shared" si="14"/>
        <v>43156.25</v>
      </c>
      <c r="O142" s="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1.2" x14ac:dyDescent="0.3">
      <c r="A143">
        <v>141</v>
      </c>
      <c r="B143" t="s">
        <v>334</v>
      </c>
      <c r="C143" s="10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3">
        <f t="shared" si="14"/>
        <v>42167.208333333328</v>
      </c>
      <c r="O143" s="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10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3">
        <f t="shared" si="14"/>
        <v>41005.208333333336</v>
      </c>
      <c r="O144" s="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1.2" x14ac:dyDescent="0.3">
      <c r="A145">
        <v>143</v>
      </c>
      <c r="B145" t="s">
        <v>338</v>
      </c>
      <c r="C145" s="10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3">
        <f t="shared" si="14"/>
        <v>40357.208333333336</v>
      </c>
      <c r="O145" s="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1.2" x14ac:dyDescent="0.3">
      <c r="A146">
        <v>144</v>
      </c>
      <c r="B146" t="s">
        <v>340</v>
      </c>
      <c r="C146" s="10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3">
        <f t="shared" si="14"/>
        <v>43633.208333333328</v>
      </c>
      <c r="O146" s="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1.2" x14ac:dyDescent="0.3">
      <c r="A147">
        <v>145</v>
      </c>
      <c r="B147" t="s">
        <v>342</v>
      </c>
      <c r="C147" s="10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3">
        <f t="shared" si="14"/>
        <v>41889.208333333336</v>
      </c>
      <c r="O147" s="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46.8" x14ac:dyDescent="0.3">
      <c r="A148">
        <v>146</v>
      </c>
      <c r="B148" t="s">
        <v>344</v>
      </c>
      <c r="C148" s="10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3">
        <f t="shared" si="14"/>
        <v>40855.25</v>
      </c>
      <c r="O148" s="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10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3">
        <f t="shared" si="14"/>
        <v>42534.208333333328</v>
      </c>
      <c r="O149" s="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1.2" x14ac:dyDescent="0.3">
      <c r="A150">
        <v>148</v>
      </c>
      <c r="B150" t="s">
        <v>348</v>
      </c>
      <c r="C150" s="10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3">
        <f t="shared" si="14"/>
        <v>42941.208333333328</v>
      </c>
      <c r="O150" s="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1.2" x14ac:dyDescent="0.3">
      <c r="A151">
        <v>149</v>
      </c>
      <c r="B151" t="s">
        <v>350</v>
      </c>
      <c r="C151" s="10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3">
        <f t="shared" si="14"/>
        <v>41275.25</v>
      </c>
      <c r="O151" s="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1.2" x14ac:dyDescent="0.3">
      <c r="A152">
        <v>150</v>
      </c>
      <c r="B152" t="s">
        <v>352</v>
      </c>
      <c r="C152" s="10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3">
        <f t="shared" si="14"/>
        <v>43450.25</v>
      </c>
      <c r="O152" s="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1.2" x14ac:dyDescent="0.3">
      <c r="A153">
        <v>151</v>
      </c>
      <c r="B153" t="s">
        <v>354</v>
      </c>
      <c r="C153" s="10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3">
        <f t="shared" si="14"/>
        <v>41799.208333333336</v>
      </c>
      <c r="O153" s="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1.2" x14ac:dyDescent="0.3">
      <c r="A154">
        <v>152</v>
      </c>
      <c r="B154" t="s">
        <v>356</v>
      </c>
      <c r="C154" s="10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3">
        <f t="shared" si="14"/>
        <v>42783.25</v>
      </c>
      <c r="O154" s="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1.2" x14ac:dyDescent="0.3">
      <c r="A155">
        <v>153</v>
      </c>
      <c r="B155" t="s">
        <v>358</v>
      </c>
      <c r="C155" s="10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3">
        <f t="shared" si="14"/>
        <v>41201.208333333336</v>
      </c>
      <c r="O155" s="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1.2" x14ac:dyDescent="0.3">
      <c r="A156">
        <v>154</v>
      </c>
      <c r="B156" t="s">
        <v>360</v>
      </c>
      <c r="C156" s="10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3">
        <f t="shared" si="14"/>
        <v>42502.208333333328</v>
      </c>
      <c r="O156" s="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1.2" x14ac:dyDescent="0.3">
      <c r="A157">
        <v>155</v>
      </c>
      <c r="B157" t="s">
        <v>362</v>
      </c>
      <c r="C157" s="10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3">
        <f t="shared" si="14"/>
        <v>40262.208333333336</v>
      </c>
      <c r="O157" s="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46.8" x14ac:dyDescent="0.3">
      <c r="A158">
        <v>156</v>
      </c>
      <c r="B158" t="s">
        <v>364</v>
      </c>
      <c r="C158" s="10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3">
        <f t="shared" si="14"/>
        <v>43743.208333333328</v>
      </c>
      <c r="O158" s="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.2" x14ac:dyDescent="0.3">
      <c r="A159">
        <v>157</v>
      </c>
      <c r="B159" t="s">
        <v>366</v>
      </c>
      <c r="C159" s="10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3">
        <f t="shared" si="14"/>
        <v>41638.25</v>
      </c>
      <c r="O159" s="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2" x14ac:dyDescent="0.3">
      <c r="A160">
        <v>158</v>
      </c>
      <c r="B160" t="s">
        <v>368</v>
      </c>
      <c r="C160" s="10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3">
        <f t="shared" si="14"/>
        <v>42346.25</v>
      </c>
      <c r="O160" s="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1.2" x14ac:dyDescent="0.3">
      <c r="A161">
        <v>159</v>
      </c>
      <c r="B161" t="s">
        <v>370</v>
      </c>
      <c r="C161" s="10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3">
        <f t="shared" si="14"/>
        <v>43551.208333333328</v>
      </c>
      <c r="O161" s="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1.2" x14ac:dyDescent="0.3">
      <c r="A162">
        <v>160</v>
      </c>
      <c r="B162" t="s">
        <v>372</v>
      </c>
      <c r="C162" s="10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3">
        <f t="shared" si="14"/>
        <v>43582.208333333328</v>
      </c>
      <c r="O162" s="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46.8" x14ac:dyDescent="0.3">
      <c r="A163">
        <v>161</v>
      </c>
      <c r="B163" t="s">
        <v>374</v>
      </c>
      <c r="C163" s="10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3">
        <f t="shared" si="14"/>
        <v>42270.208333333328</v>
      </c>
      <c r="O163" s="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10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3">
        <f t="shared" si="14"/>
        <v>43442.25</v>
      </c>
      <c r="O164" s="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1.2" x14ac:dyDescent="0.3">
      <c r="A165">
        <v>163</v>
      </c>
      <c r="B165" t="s">
        <v>378</v>
      </c>
      <c r="C165" s="10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3">
        <f t="shared" si="14"/>
        <v>43028.208333333328</v>
      </c>
      <c r="O165" s="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.2" x14ac:dyDescent="0.3">
      <c r="A166">
        <v>164</v>
      </c>
      <c r="B166" t="s">
        <v>380</v>
      </c>
      <c r="C166" s="10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3">
        <f t="shared" si="14"/>
        <v>43016.208333333328</v>
      </c>
      <c r="O166" s="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1.2" x14ac:dyDescent="0.3">
      <c r="A167">
        <v>165</v>
      </c>
      <c r="B167" t="s">
        <v>382</v>
      </c>
      <c r="C167" s="10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3">
        <f t="shared" si="14"/>
        <v>42948.208333333328</v>
      </c>
      <c r="O167" s="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1.2" x14ac:dyDescent="0.3">
      <c r="A168">
        <v>166</v>
      </c>
      <c r="B168" t="s">
        <v>384</v>
      </c>
      <c r="C168" s="10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3">
        <f t="shared" si="14"/>
        <v>40534.25</v>
      </c>
      <c r="O168" s="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1.2" x14ac:dyDescent="0.3">
      <c r="A169">
        <v>167</v>
      </c>
      <c r="B169" t="s">
        <v>386</v>
      </c>
      <c r="C169" s="10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3">
        <f t="shared" si="14"/>
        <v>41435.208333333336</v>
      </c>
      <c r="O169" s="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1.2" x14ac:dyDescent="0.3">
      <c r="A170">
        <v>168</v>
      </c>
      <c r="B170" t="s">
        <v>388</v>
      </c>
      <c r="C170" s="10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3">
        <f t="shared" si="14"/>
        <v>43518.25</v>
      </c>
      <c r="O170" s="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1.2" x14ac:dyDescent="0.3">
      <c r="A171">
        <v>169</v>
      </c>
      <c r="B171" t="s">
        <v>390</v>
      </c>
      <c r="C171" s="10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3">
        <f t="shared" si="14"/>
        <v>41077.208333333336</v>
      </c>
      <c r="O171" s="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1.2" x14ac:dyDescent="0.3">
      <c r="A172">
        <v>170</v>
      </c>
      <c r="B172" t="s">
        <v>392</v>
      </c>
      <c r="C172" s="10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3">
        <f t="shared" si="14"/>
        <v>42950.208333333328</v>
      </c>
      <c r="O172" s="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62.4" x14ac:dyDescent="0.3">
      <c r="A173">
        <v>171</v>
      </c>
      <c r="B173" t="s">
        <v>394</v>
      </c>
      <c r="C173" s="10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3">
        <f t="shared" si="14"/>
        <v>41718.208333333336</v>
      </c>
      <c r="O173" s="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2" x14ac:dyDescent="0.3">
      <c r="A174">
        <v>172</v>
      </c>
      <c r="B174" t="s">
        <v>396</v>
      </c>
      <c r="C174" s="10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3">
        <f t="shared" si="14"/>
        <v>41839.208333333336</v>
      </c>
      <c r="O174" s="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46.8" x14ac:dyDescent="0.3">
      <c r="A175">
        <v>173</v>
      </c>
      <c r="B175" t="s">
        <v>398</v>
      </c>
      <c r="C175" s="10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3">
        <f t="shared" si="14"/>
        <v>41412.208333333336</v>
      </c>
      <c r="O175" s="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1.2" x14ac:dyDescent="0.3">
      <c r="A176">
        <v>174</v>
      </c>
      <c r="B176" t="s">
        <v>400</v>
      </c>
      <c r="C176" s="10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3">
        <f t="shared" si="14"/>
        <v>42282.208333333328</v>
      </c>
      <c r="O176" s="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1.2" x14ac:dyDescent="0.3">
      <c r="A177">
        <v>175</v>
      </c>
      <c r="B177" t="s">
        <v>402</v>
      </c>
      <c r="C177" s="10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3">
        <f t="shared" si="14"/>
        <v>42613.208333333328</v>
      </c>
      <c r="O177" s="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46.8" x14ac:dyDescent="0.3">
      <c r="A178">
        <v>176</v>
      </c>
      <c r="B178" t="s">
        <v>404</v>
      </c>
      <c r="C178" s="10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3">
        <f t="shared" si="14"/>
        <v>42616.208333333328</v>
      </c>
      <c r="O178" s="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1.2" x14ac:dyDescent="0.3">
      <c r="A179">
        <v>177</v>
      </c>
      <c r="B179" t="s">
        <v>406</v>
      </c>
      <c r="C179" s="10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3">
        <f t="shared" si="14"/>
        <v>40497.25</v>
      </c>
      <c r="O179" s="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1.2" x14ac:dyDescent="0.3">
      <c r="A180">
        <v>178</v>
      </c>
      <c r="B180" t="s">
        <v>408</v>
      </c>
      <c r="C180" s="10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3">
        <f t="shared" si="14"/>
        <v>42999.208333333328</v>
      </c>
      <c r="O180" s="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46.8" x14ac:dyDescent="0.3">
      <c r="A181">
        <v>179</v>
      </c>
      <c r="B181" t="s">
        <v>410</v>
      </c>
      <c r="C181" s="10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3">
        <f t="shared" si="14"/>
        <v>41350.208333333336</v>
      </c>
      <c r="O181" s="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1.2" x14ac:dyDescent="0.3">
      <c r="A182">
        <v>180</v>
      </c>
      <c r="B182" t="s">
        <v>412</v>
      </c>
      <c r="C182" s="10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3">
        <f t="shared" si="14"/>
        <v>40259.208333333336</v>
      </c>
      <c r="O182" s="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1.2" x14ac:dyDescent="0.3">
      <c r="A183">
        <v>181</v>
      </c>
      <c r="B183" t="s">
        <v>414</v>
      </c>
      <c r="C183" s="10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3">
        <f t="shared" si="14"/>
        <v>43012.208333333328</v>
      </c>
      <c r="O183" s="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46.8" x14ac:dyDescent="0.3">
      <c r="A184">
        <v>182</v>
      </c>
      <c r="B184" t="s">
        <v>416</v>
      </c>
      <c r="C184" s="10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3">
        <f t="shared" si="14"/>
        <v>43631.208333333328</v>
      </c>
      <c r="O184" s="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46.8" x14ac:dyDescent="0.3">
      <c r="A185">
        <v>183</v>
      </c>
      <c r="B185" t="s">
        <v>418</v>
      </c>
      <c r="C185" s="10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3">
        <f t="shared" si="14"/>
        <v>40430.208333333336</v>
      </c>
      <c r="O185" s="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46.8" x14ac:dyDescent="0.3">
      <c r="A186">
        <v>184</v>
      </c>
      <c r="B186" t="s">
        <v>420</v>
      </c>
      <c r="C186" s="10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3">
        <f t="shared" si="14"/>
        <v>43588.208333333328</v>
      </c>
      <c r="O186" s="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.2" x14ac:dyDescent="0.3">
      <c r="A187">
        <v>185</v>
      </c>
      <c r="B187" t="s">
        <v>422</v>
      </c>
      <c r="C187" s="10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3">
        <f t="shared" si="14"/>
        <v>43233.208333333328</v>
      </c>
      <c r="O187" s="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1.2" x14ac:dyDescent="0.3">
      <c r="A188">
        <v>186</v>
      </c>
      <c r="B188" t="s">
        <v>424</v>
      </c>
      <c r="C188" s="10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3">
        <f t="shared" si="14"/>
        <v>41782.208333333336</v>
      </c>
      <c r="O188" s="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.2" x14ac:dyDescent="0.3">
      <c r="A189">
        <v>187</v>
      </c>
      <c r="B189" t="s">
        <v>426</v>
      </c>
      <c r="C189" s="10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3">
        <f t="shared" si="14"/>
        <v>41328.25</v>
      </c>
      <c r="O189" s="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.2" x14ac:dyDescent="0.3">
      <c r="A190">
        <v>188</v>
      </c>
      <c r="B190" t="s">
        <v>428</v>
      </c>
      <c r="C190" s="10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3">
        <f t="shared" si="14"/>
        <v>41975.25</v>
      </c>
      <c r="O190" s="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46.8" x14ac:dyDescent="0.3">
      <c r="A191">
        <v>189</v>
      </c>
      <c r="B191" t="s">
        <v>430</v>
      </c>
      <c r="C191" s="10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3">
        <f t="shared" si="14"/>
        <v>42433.25</v>
      </c>
      <c r="O191" s="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1.2" x14ac:dyDescent="0.3">
      <c r="A192">
        <v>190</v>
      </c>
      <c r="B192" t="s">
        <v>432</v>
      </c>
      <c r="C192" s="10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3">
        <f t="shared" si="14"/>
        <v>41429.208333333336</v>
      </c>
      <c r="O192" s="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.2" x14ac:dyDescent="0.3">
      <c r="A193">
        <v>191</v>
      </c>
      <c r="B193" t="s">
        <v>434</v>
      </c>
      <c r="C193" s="10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3">
        <f t="shared" si="14"/>
        <v>43536.208333333328</v>
      </c>
      <c r="O193" s="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46.8" x14ac:dyDescent="0.3">
      <c r="A194">
        <v>192</v>
      </c>
      <c r="B194" t="s">
        <v>436</v>
      </c>
      <c r="C194" s="10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3">
        <f t="shared" si="14"/>
        <v>41817.208333333336</v>
      </c>
      <c r="O194" s="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1.2" x14ac:dyDescent="0.3">
      <c r="A195">
        <v>193</v>
      </c>
      <c r="B195" t="s">
        <v>438</v>
      </c>
      <c r="C195" s="10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3">
        <f t="shared" ref="N195:N258" si="20">(((L195/60)/60)/24)+DATE(1970,1,1)</f>
        <v>43198.208333333328</v>
      </c>
      <c r="O195" s="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1.2" x14ac:dyDescent="0.3">
      <c r="A196">
        <v>194</v>
      </c>
      <c r="B196" t="s">
        <v>440</v>
      </c>
      <c r="C196" s="10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3">
        <f t="shared" si="20"/>
        <v>42261.208333333328</v>
      </c>
      <c r="O196" s="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1.2" x14ac:dyDescent="0.3">
      <c r="A197">
        <v>195</v>
      </c>
      <c r="B197" t="s">
        <v>442</v>
      </c>
      <c r="C197" s="10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3">
        <f t="shared" si="20"/>
        <v>43310.208333333328</v>
      </c>
      <c r="O197" s="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.2" x14ac:dyDescent="0.3">
      <c r="A198">
        <v>196</v>
      </c>
      <c r="B198" t="s">
        <v>444</v>
      </c>
      <c r="C198" s="10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3">
        <f t="shared" si="20"/>
        <v>42616.208333333328</v>
      </c>
      <c r="O198" s="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.2" x14ac:dyDescent="0.3">
      <c r="A199">
        <v>197</v>
      </c>
      <c r="B199" t="s">
        <v>446</v>
      </c>
      <c r="C199" s="10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3">
        <f t="shared" si="20"/>
        <v>42909.208333333328</v>
      </c>
      <c r="O199" s="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1.2" x14ac:dyDescent="0.3">
      <c r="A200">
        <v>198</v>
      </c>
      <c r="B200" t="s">
        <v>448</v>
      </c>
      <c r="C200" s="10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3">
        <f t="shared" si="20"/>
        <v>40396.208333333336</v>
      </c>
      <c r="O200" s="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1.2" x14ac:dyDescent="0.3">
      <c r="A201">
        <v>199</v>
      </c>
      <c r="B201" t="s">
        <v>450</v>
      </c>
      <c r="C201" s="10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3">
        <f t="shared" si="20"/>
        <v>42192.208333333328</v>
      </c>
      <c r="O201" s="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1.2" x14ac:dyDescent="0.3">
      <c r="A202">
        <v>200</v>
      </c>
      <c r="B202" t="s">
        <v>452</v>
      </c>
      <c r="C202" s="10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3">
        <f t="shared" si="20"/>
        <v>40262.208333333336</v>
      </c>
      <c r="O202" s="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10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3">
        <f t="shared" si="20"/>
        <v>41845.208333333336</v>
      </c>
      <c r="O203" s="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1.2" x14ac:dyDescent="0.3">
      <c r="A204">
        <v>202</v>
      </c>
      <c r="B204" t="s">
        <v>456</v>
      </c>
      <c r="C204" s="10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3">
        <f t="shared" si="20"/>
        <v>40818.208333333336</v>
      </c>
      <c r="O204" s="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46.8" x14ac:dyDescent="0.3">
      <c r="A205">
        <v>203</v>
      </c>
      <c r="B205" t="s">
        <v>458</v>
      </c>
      <c r="C205" s="10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3">
        <f t="shared" si="20"/>
        <v>42752.25</v>
      </c>
      <c r="O205" s="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1.2" x14ac:dyDescent="0.3">
      <c r="A206">
        <v>204</v>
      </c>
      <c r="B206" t="s">
        <v>460</v>
      </c>
      <c r="C206" s="10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3">
        <f t="shared" si="20"/>
        <v>40636.208333333336</v>
      </c>
      <c r="O206" s="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1.2" x14ac:dyDescent="0.3">
      <c r="A207">
        <v>205</v>
      </c>
      <c r="B207" t="s">
        <v>462</v>
      </c>
      <c r="C207" s="10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3">
        <f t="shared" si="20"/>
        <v>43390.208333333328</v>
      </c>
      <c r="O207" s="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1.2" x14ac:dyDescent="0.3">
      <c r="A208">
        <v>206</v>
      </c>
      <c r="B208" t="s">
        <v>464</v>
      </c>
      <c r="C208" s="10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3">
        <f t="shared" si="20"/>
        <v>40236.25</v>
      </c>
      <c r="O208" s="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46.8" x14ac:dyDescent="0.3">
      <c r="A209">
        <v>207</v>
      </c>
      <c r="B209" t="s">
        <v>466</v>
      </c>
      <c r="C209" s="10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3">
        <f t="shared" si="20"/>
        <v>43340.208333333328</v>
      </c>
      <c r="O209" s="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1.2" x14ac:dyDescent="0.3">
      <c r="A210">
        <v>208</v>
      </c>
      <c r="B210" t="s">
        <v>468</v>
      </c>
      <c r="C210" s="10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3">
        <f t="shared" si="20"/>
        <v>43048.25</v>
      </c>
      <c r="O210" s="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10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3">
        <f t="shared" si="20"/>
        <v>42496.208333333328</v>
      </c>
      <c r="O211" s="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2" x14ac:dyDescent="0.3">
      <c r="A212">
        <v>210</v>
      </c>
      <c r="B212" t="s">
        <v>472</v>
      </c>
      <c r="C212" s="10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3">
        <f t="shared" si="20"/>
        <v>42797.25</v>
      </c>
      <c r="O212" s="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10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3">
        <f t="shared" si="20"/>
        <v>41513.208333333336</v>
      </c>
      <c r="O213" s="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46.8" x14ac:dyDescent="0.3">
      <c r="A214">
        <v>212</v>
      </c>
      <c r="B214" t="s">
        <v>477</v>
      </c>
      <c r="C214" s="10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3">
        <f t="shared" si="20"/>
        <v>43814.25</v>
      </c>
      <c r="O214" s="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46.8" x14ac:dyDescent="0.3">
      <c r="A215">
        <v>213</v>
      </c>
      <c r="B215" t="s">
        <v>479</v>
      </c>
      <c r="C215" s="10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3">
        <f t="shared" si="20"/>
        <v>40488.208333333336</v>
      </c>
      <c r="O215" s="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1.2" x14ac:dyDescent="0.3">
      <c r="A216">
        <v>214</v>
      </c>
      <c r="B216" t="s">
        <v>481</v>
      </c>
      <c r="C216" s="10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3">
        <f t="shared" si="20"/>
        <v>40409.208333333336</v>
      </c>
      <c r="O216" s="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1.2" x14ac:dyDescent="0.3">
      <c r="A217">
        <v>215</v>
      </c>
      <c r="B217" t="s">
        <v>483</v>
      </c>
      <c r="C217" s="10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3">
        <f t="shared" si="20"/>
        <v>43509.25</v>
      </c>
      <c r="O217" s="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1.2" x14ac:dyDescent="0.3">
      <c r="A218">
        <v>216</v>
      </c>
      <c r="B218" t="s">
        <v>485</v>
      </c>
      <c r="C218" s="10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3">
        <f t="shared" si="20"/>
        <v>40869.25</v>
      </c>
      <c r="O218" s="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.2" x14ac:dyDescent="0.3">
      <c r="A219">
        <v>217</v>
      </c>
      <c r="B219" t="s">
        <v>487</v>
      </c>
      <c r="C219" s="10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3">
        <f t="shared" si="20"/>
        <v>43583.208333333328</v>
      </c>
      <c r="O219" s="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1.2" x14ac:dyDescent="0.3">
      <c r="A220">
        <v>218</v>
      </c>
      <c r="B220" t="s">
        <v>489</v>
      </c>
      <c r="C220" s="10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3">
        <f t="shared" si="20"/>
        <v>40858.25</v>
      </c>
      <c r="O220" s="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2" x14ac:dyDescent="0.3">
      <c r="A221">
        <v>219</v>
      </c>
      <c r="B221" t="s">
        <v>491</v>
      </c>
      <c r="C221" s="10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3">
        <f t="shared" si="20"/>
        <v>41137.208333333336</v>
      </c>
      <c r="O221" s="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1.2" x14ac:dyDescent="0.3">
      <c r="A222">
        <v>220</v>
      </c>
      <c r="B222" t="s">
        <v>493</v>
      </c>
      <c r="C222" s="10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3">
        <f t="shared" si="20"/>
        <v>40725.208333333336</v>
      </c>
      <c r="O222" s="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46.8" x14ac:dyDescent="0.3">
      <c r="A223">
        <v>221</v>
      </c>
      <c r="B223" t="s">
        <v>495</v>
      </c>
      <c r="C223" s="10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3">
        <f t="shared" si="20"/>
        <v>41081.208333333336</v>
      </c>
      <c r="O223" s="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1.2" x14ac:dyDescent="0.3">
      <c r="A224">
        <v>222</v>
      </c>
      <c r="B224" t="s">
        <v>497</v>
      </c>
      <c r="C224" s="10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3">
        <f t="shared" si="20"/>
        <v>41914.208333333336</v>
      </c>
      <c r="O224" s="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1.2" x14ac:dyDescent="0.3">
      <c r="A225">
        <v>223</v>
      </c>
      <c r="B225" t="s">
        <v>499</v>
      </c>
      <c r="C225" s="10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3">
        <f t="shared" si="20"/>
        <v>42445.208333333328</v>
      </c>
      <c r="O225" s="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1.2" x14ac:dyDescent="0.3">
      <c r="A226">
        <v>224</v>
      </c>
      <c r="B226" t="s">
        <v>501</v>
      </c>
      <c r="C226" s="10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3">
        <f t="shared" si="20"/>
        <v>41906.208333333336</v>
      </c>
      <c r="O226" s="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1.2" x14ac:dyDescent="0.3">
      <c r="A227">
        <v>225</v>
      </c>
      <c r="B227" t="s">
        <v>503</v>
      </c>
      <c r="C227" s="10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3">
        <f t="shared" si="20"/>
        <v>41762.208333333336</v>
      </c>
      <c r="O227" s="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1.2" x14ac:dyDescent="0.3">
      <c r="A228">
        <v>226</v>
      </c>
      <c r="B228" t="s">
        <v>253</v>
      </c>
      <c r="C228" s="10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3">
        <f t="shared" si="20"/>
        <v>40276.208333333336</v>
      </c>
      <c r="O228" s="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10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3">
        <f t="shared" si="20"/>
        <v>42139.208333333328</v>
      </c>
      <c r="O229" s="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1.2" x14ac:dyDescent="0.3">
      <c r="A230">
        <v>228</v>
      </c>
      <c r="B230" t="s">
        <v>508</v>
      </c>
      <c r="C230" s="10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3">
        <f t="shared" si="20"/>
        <v>42613.208333333328</v>
      </c>
      <c r="O230" s="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46.8" x14ac:dyDescent="0.3">
      <c r="A231">
        <v>229</v>
      </c>
      <c r="B231" t="s">
        <v>510</v>
      </c>
      <c r="C231" s="10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3">
        <f t="shared" si="20"/>
        <v>42887.208333333328</v>
      </c>
      <c r="O231" s="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1.2" x14ac:dyDescent="0.3">
      <c r="A232">
        <v>230</v>
      </c>
      <c r="B232" t="s">
        <v>512</v>
      </c>
      <c r="C232" s="10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3">
        <f t="shared" si="20"/>
        <v>43805.25</v>
      </c>
      <c r="O232" s="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1.2" x14ac:dyDescent="0.3">
      <c r="A233">
        <v>231</v>
      </c>
      <c r="B233" t="s">
        <v>514</v>
      </c>
      <c r="C233" s="10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3">
        <f t="shared" si="20"/>
        <v>41415.208333333336</v>
      </c>
      <c r="O233" s="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2" x14ac:dyDescent="0.3">
      <c r="A234">
        <v>232</v>
      </c>
      <c r="B234" t="s">
        <v>516</v>
      </c>
      <c r="C234" s="10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3">
        <f t="shared" si="20"/>
        <v>42576.208333333328</v>
      </c>
      <c r="O234" s="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1.2" x14ac:dyDescent="0.3">
      <c r="A235">
        <v>233</v>
      </c>
      <c r="B235" t="s">
        <v>518</v>
      </c>
      <c r="C235" s="10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3">
        <f t="shared" si="20"/>
        <v>40706.208333333336</v>
      </c>
      <c r="O235" s="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1.2" x14ac:dyDescent="0.3">
      <c r="A236">
        <v>234</v>
      </c>
      <c r="B236" t="s">
        <v>520</v>
      </c>
      <c r="C236" s="10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3">
        <f t="shared" si="20"/>
        <v>42969.208333333328</v>
      </c>
      <c r="O236" s="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46.8" x14ac:dyDescent="0.3">
      <c r="A237">
        <v>235</v>
      </c>
      <c r="B237" t="s">
        <v>522</v>
      </c>
      <c r="C237" s="10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3">
        <f t="shared" si="20"/>
        <v>42779.25</v>
      </c>
      <c r="O237" s="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1.2" x14ac:dyDescent="0.3">
      <c r="A238">
        <v>236</v>
      </c>
      <c r="B238" t="s">
        <v>524</v>
      </c>
      <c r="C238" s="10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3">
        <f t="shared" si="20"/>
        <v>43641.208333333328</v>
      </c>
      <c r="O238" s="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46.8" x14ac:dyDescent="0.3">
      <c r="A239">
        <v>237</v>
      </c>
      <c r="B239" t="s">
        <v>526</v>
      </c>
      <c r="C239" s="10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3">
        <f t="shared" si="20"/>
        <v>41754.208333333336</v>
      </c>
      <c r="O239" s="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1.2" x14ac:dyDescent="0.3">
      <c r="A240">
        <v>238</v>
      </c>
      <c r="B240" t="s">
        <v>528</v>
      </c>
      <c r="C240" s="10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3">
        <f t="shared" si="20"/>
        <v>43083.25</v>
      </c>
      <c r="O240" s="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46.8" x14ac:dyDescent="0.3">
      <c r="A241">
        <v>239</v>
      </c>
      <c r="B241" t="s">
        <v>530</v>
      </c>
      <c r="C241" s="10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3">
        <f t="shared" si="20"/>
        <v>42245.208333333328</v>
      </c>
      <c r="O241" s="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.2" x14ac:dyDescent="0.3">
      <c r="A242">
        <v>240</v>
      </c>
      <c r="B242" t="s">
        <v>532</v>
      </c>
      <c r="C242" s="10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3">
        <f t="shared" si="20"/>
        <v>40396.208333333336</v>
      </c>
      <c r="O242" s="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46.8" x14ac:dyDescent="0.3">
      <c r="A243">
        <v>241</v>
      </c>
      <c r="B243" t="s">
        <v>534</v>
      </c>
      <c r="C243" s="10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3">
        <f t="shared" si="20"/>
        <v>41742.208333333336</v>
      </c>
      <c r="O243" s="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10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3">
        <f t="shared" si="20"/>
        <v>42865.208333333328</v>
      </c>
      <c r="O244" s="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46.8" x14ac:dyDescent="0.3">
      <c r="A245">
        <v>243</v>
      </c>
      <c r="B245" t="s">
        <v>538</v>
      </c>
      <c r="C245" s="10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3">
        <f t="shared" si="20"/>
        <v>43163.25</v>
      </c>
      <c r="O245" s="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46.8" x14ac:dyDescent="0.3">
      <c r="A246">
        <v>244</v>
      </c>
      <c r="B246" t="s">
        <v>540</v>
      </c>
      <c r="C246" s="10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3">
        <f t="shared" si="20"/>
        <v>41834.208333333336</v>
      </c>
      <c r="O246" s="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245</v>
      </c>
      <c r="B247" t="s">
        <v>542</v>
      </c>
      <c r="C247" s="10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3">
        <f t="shared" si="20"/>
        <v>41736.208333333336</v>
      </c>
      <c r="O247" s="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10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3">
        <f t="shared" si="20"/>
        <v>41491.208333333336</v>
      </c>
      <c r="O248" s="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1.2" x14ac:dyDescent="0.3">
      <c r="A249">
        <v>247</v>
      </c>
      <c r="B249" t="s">
        <v>546</v>
      </c>
      <c r="C249" s="10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3">
        <f t="shared" si="20"/>
        <v>42726.25</v>
      </c>
      <c r="O249" s="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1.2" x14ac:dyDescent="0.3">
      <c r="A250">
        <v>248</v>
      </c>
      <c r="B250" t="s">
        <v>548</v>
      </c>
      <c r="C250" s="10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3">
        <f t="shared" si="20"/>
        <v>42004.25</v>
      </c>
      <c r="O250" s="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1.2" x14ac:dyDescent="0.3">
      <c r="A251">
        <v>249</v>
      </c>
      <c r="B251" t="s">
        <v>550</v>
      </c>
      <c r="C251" s="10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3">
        <f t="shared" si="20"/>
        <v>42006.25</v>
      </c>
      <c r="O251" s="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1.2" x14ac:dyDescent="0.3">
      <c r="A252">
        <v>250</v>
      </c>
      <c r="B252" t="s">
        <v>552</v>
      </c>
      <c r="C252" s="10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3">
        <f t="shared" si="20"/>
        <v>40203.25</v>
      </c>
      <c r="O252" s="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1.2" x14ac:dyDescent="0.3">
      <c r="A253">
        <v>251</v>
      </c>
      <c r="B253" t="s">
        <v>554</v>
      </c>
      <c r="C253" s="10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3">
        <f t="shared" si="20"/>
        <v>41252.25</v>
      </c>
      <c r="O253" s="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10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3">
        <f t="shared" si="20"/>
        <v>41572.208333333336</v>
      </c>
      <c r="O254" s="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2" x14ac:dyDescent="0.3">
      <c r="A255">
        <v>253</v>
      </c>
      <c r="B255" t="s">
        <v>558</v>
      </c>
      <c r="C255" s="10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3">
        <f t="shared" si="20"/>
        <v>40641.208333333336</v>
      </c>
      <c r="O255" s="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10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3">
        <f t="shared" si="20"/>
        <v>42787.25</v>
      </c>
      <c r="O256" s="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46.8" x14ac:dyDescent="0.3">
      <c r="A257">
        <v>255</v>
      </c>
      <c r="B257" t="s">
        <v>562</v>
      </c>
      <c r="C257" s="10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3">
        <f t="shared" si="20"/>
        <v>40590.25</v>
      </c>
      <c r="O257" s="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1.2" x14ac:dyDescent="0.3">
      <c r="A258">
        <v>256</v>
      </c>
      <c r="B258" t="s">
        <v>564</v>
      </c>
      <c r="C258" s="10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3">
        <f t="shared" si="20"/>
        <v>42393.25</v>
      </c>
      <c r="O258" s="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1.2" x14ac:dyDescent="0.3">
      <c r="A259">
        <v>257</v>
      </c>
      <c r="B259" t="s">
        <v>566</v>
      </c>
      <c r="C259" s="10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3">
        <f t="shared" ref="N259:N322" si="26">(((L259/60)/60)/24)+DATE(1970,1,1)</f>
        <v>41338.25</v>
      </c>
      <c r="O259" s="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1.2" x14ac:dyDescent="0.3">
      <c r="A260">
        <v>258</v>
      </c>
      <c r="B260" t="s">
        <v>568</v>
      </c>
      <c r="C260" s="10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3">
        <f t="shared" si="26"/>
        <v>42712.25</v>
      </c>
      <c r="O260" s="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46.8" x14ac:dyDescent="0.3">
      <c r="A261">
        <v>259</v>
      </c>
      <c r="B261" t="s">
        <v>570</v>
      </c>
      <c r="C261" s="10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3">
        <f t="shared" si="26"/>
        <v>41251.25</v>
      </c>
      <c r="O261" s="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1.2" x14ac:dyDescent="0.3">
      <c r="A262">
        <v>260</v>
      </c>
      <c r="B262" t="s">
        <v>572</v>
      </c>
      <c r="C262" s="10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3">
        <f t="shared" si="26"/>
        <v>41180.208333333336</v>
      </c>
      <c r="O262" s="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10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3">
        <f t="shared" si="26"/>
        <v>40415.208333333336</v>
      </c>
      <c r="O263" s="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1.2" x14ac:dyDescent="0.3">
      <c r="A264">
        <v>262</v>
      </c>
      <c r="B264" t="s">
        <v>576</v>
      </c>
      <c r="C264" s="10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3">
        <f t="shared" si="26"/>
        <v>40638.208333333336</v>
      </c>
      <c r="O264" s="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1.2" x14ac:dyDescent="0.3">
      <c r="A265">
        <v>263</v>
      </c>
      <c r="B265" t="s">
        <v>578</v>
      </c>
      <c r="C265" s="10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3">
        <f t="shared" si="26"/>
        <v>40187.25</v>
      </c>
      <c r="O265" s="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1.2" x14ac:dyDescent="0.3">
      <c r="A266">
        <v>264</v>
      </c>
      <c r="B266" t="s">
        <v>580</v>
      </c>
      <c r="C266" s="10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3">
        <f t="shared" si="26"/>
        <v>41317.25</v>
      </c>
      <c r="O266" s="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.2" x14ac:dyDescent="0.3">
      <c r="A267">
        <v>265</v>
      </c>
      <c r="B267" t="s">
        <v>582</v>
      </c>
      <c r="C267" s="10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3">
        <f t="shared" si="26"/>
        <v>42372.25</v>
      </c>
      <c r="O267" s="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1.2" x14ac:dyDescent="0.3">
      <c r="A268">
        <v>266</v>
      </c>
      <c r="B268" t="s">
        <v>584</v>
      </c>
      <c r="C268" s="10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3">
        <f t="shared" si="26"/>
        <v>41950.25</v>
      </c>
      <c r="O268" s="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1.2" x14ac:dyDescent="0.3">
      <c r="A269">
        <v>267</v>
      </c>
      <c r="B269" t="s">
        <v>586</v>
      </c>
      <c r="C269" s="10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3">
        <f t="shared" si="26"/>
        <v>41206.208333333336</v>
      </c>
      <c r="O269" s="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1.2" x14ac:dyDescent="0.3">
      <c r="A270">
        <v>268</v>
      </c>
      <c r="B270" t="s">
        <v>588</v>
      </c>
      <c r="C270" s="10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3">
        <f t="shared" si="26"/>
        <v>41186.208333333336</v>
      </c>
      <c r="O270" s="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2" x14ac:dyDescent="0.3">
      <c r="A271">
        <v>269</v>
      </c>
      <c r="B271" t="s">
        <v>590</v>
      </c>
      <c r="C271" s="10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3">
        <f t="shared" si="26"/>
        <v>43496.25</v>
      </c>
      <c r="O271" s="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2" x14ac:dyDescent="0.3">
      <c r="A272">
        <v>270</v>
      </c>
      <c r="B272" t="s">
        <v>592</v>
      </c>
      <c r="C272" s="10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3">
        <f t="shared" si="26"/>
        <v>40514.25</v>
      </c>
      <c r="O272" s="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46.8" x14ac:dyDescent="0.3">
      <c r="A273">
        <v>271</v>
      </c>
      <c r="B273" t="s">
        <v>594</v>
      </c>
      <c r="C273" s="10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3">
        <f t="shared" si="26"/>
        <v>42345.25</v>
      </c>
      <c r="O273" s="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1.2" x14ac:dyDescent="0.3">
      <c r="A274">
        <v>272</v>
      </c>
      <c r="B274" t="s">
        <v>596</v>
      </c>
      <c r="C274" s="10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3">
        <f t="shared" si="26"/>
        <v>43656.208333333328</v>
      </c>
      <c r="O274" s="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1.2" x14ac:dyDescent="0.3">
      <c r="A275">
        <v>273</v>
      </c>
      <c r="B275" t="s">
        <v>598</v>
      </c>
      <c r="C275" s="10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3">
        <f t="shared" si="26"/>
        <v>42995.208333333328</v>
      </c>
      <c r="O275" s="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10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3">
        <f t="shared" si="26"/>
        <v>43045.25</v>
      </c>
      <c r="O276" s="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46.8" x14ac:dyDescent="0.3">
      <c r="A277">
        <v>275</v>
      </c>
      <c r="B277" t="s">
        <v>602</v>
      </c>
      <c r="C277" s="10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3">
        <f t="shared" si="26"/>
        <v>43561.208333333328</v>
      </c>
      <c r="O277" s="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1.2" x14ac:dyDescent="0.3">
      <c r="A278">
        <v>276</v>
      </c>
      <c r="B278" t="s">
        <v>604</v>
      </c>
      <c r="C278" s="10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3">
        <f t="shared" si="26"/>
        <v>41018.208333333336</v>
      </c>
      <c r="O278" s="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10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3">
        <f t="shared" si="26"/>
        <v>40378.208333333336</v>
      </c>
      <c r="O279" s="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1.2" x14ac:dyDescent="0.3">
      <c r="A280">
        <v>278</v>
      </c>
      <c r="B280" t="s">
        <v>608</v>
      </c>
      <c r="C280" s="10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3">
        <f t="shared" si="26"/>
        <v>41239.25</v>
      </c>
      <c r="O280" s="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46.8" x14ac:dyDescent="0.3">
      <c r="A281">
        <v>279</v>
      </c>
      <c r="B281" t="s">
        <v>610</v>
      </c>
      <c r="C281" s="10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3">
        <f t="shared" si="26"/>
        <v>43346.208333333328</v>
      </c>
      <c r="O281" s="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10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3">
        <f t="shared" si="26"/>
        <v>43060.25</v>
      </c>
      <c r="O282" s="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1.2" x14ac:dyDescent="0.3">
      <c r="A283">
        <v>281</v>
      </c>
      <c r="B283" t="s">
        <v>614</v>
      </c>
      <c r="C283" s="10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3">
        <f t="shared" si="26"/>
        <v>40979.25</v>
      </c>
      <c r="O283" s="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.2" x14ac:dyDescent="0.3">
      <c r="A284">
        <v>282</v>
      </c>
      <c r="B284" t="s">
        <v>616</v>
      </c>
      <c r="C284" s="10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3">
        <f t="shared" si="26"/>
        <v>42701.25</v>
      </c>
      <c r="O284" s="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46.8" x14ac:dyDescent="0.3">
      <c r="A285">
        <v>283</v>
      </c>
      <c r="B285" t="s">
        <v>618</v>
      </c>
      <c r="C285" s="10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3">
        <f t="shared" si="26"/>
        <v>42520.208333333328</v>
      </c>
      <c r="O285" s="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1.2" x14ac:dyDescent="0.3">
      <c r="A286">
        <v>284</v>
      </c>
      <c r="B286" t="s">
        <v>620</v>
      </c>
      <c r="C286" s="10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3">
        <f t="shared" si="26"/>
        <v>41030.208333333336</v>
      </c>
      <c r="O286" s="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1.2" x14ac:dyDescent="0.3">
      <c r="A287">
        <v>285</v>
      </c>
      <c r="B287" t="s">
        <v>622</v>
      </c>
      <c r="C287" s="10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3">
        <f t="shared" si="26"/>
        <v>42623.208333333328</v>
      </c>
      <c r="O287" s="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1.2" x14ac:dyDescent="0.3">
      <c r="A288">
        <v>286</v>
      </c>
      <c r="B288" t="s">
        <v>624</v>
      </c>
      <c r="C288" s="10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3">
        <f t="shared" si="26"/>
        <v>42697.25</v>
      </c>
      <c r="O288" s="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1.2" x14ac:dyDescent="0.3">
      <c r="A289">
        <v>287</v>
      </c>
      <c r="B289" t="s">
        <v>626</v>
      </c>
      <c r="C289" s="10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3">
        <f t="shared" si="26"/>
        <v>42122.208333333328</v>
      </c>
      <c r="O289" s="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31.2" x14ac:dyDescent="0.3">
      <c r="A290">
        <v>288</v>
      </c>
      <c r="B290" t="s">
        <v>628</v>
      </c>
      <c r="C290" s="10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3">
        <f t="shared" si="26"/>
        <v>40982.208333333336</v>
      </c>
      <c r="O290" s="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1.2" x14ac:dyDescent="0.3">
      <c r="A291">
        <v>289</v>
      </c>
      <c r="B291" t="s">
        <v>630</v>
      </c>
      <c r="C291" s="10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3">
        <f t="shared" si="26"/>
        <v>42219.208333333328</v>
      </c>
      <c r="O291" s="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1.2" x14ac:dyDescent="0.3">
      <c r="A292">
        <v>290</v>
      </c>
      <c r="B292" t="s">
        <v>632</v>
      </c>
      <c r="C292" s="10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3">
        <f t="shared" si="26"/>
        <v>41404.208333333336</v>
      </c>
      <c r="O292" s="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1.2" x14ac:dyDescent="0.3">
      <c r="A293">
        <v>291</v>
      </c>
      <c r="B293" t="s">
        <v>634</v>
      </c>
      <c r="C293" s="10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3">
        <f t="shared" si="26"/>
        <v>40831.208333333336</v>
      </c>
      <c r="O293" s="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1.2" x14ac:dyDescent="0.3">
      <c r="A294">
        <v>292</v>
      </c>
      <c r="B294" t="s">
        <v>636</v>
      </c>
      <c r="C294" s="10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3">
        <f t="shared" si="26"/>
        <v>40984.208333333336</v>
      </c>
      <c r="O294" s="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1.2" x14ac:dyDescent="0.3">
      <c r="A295">
        <v>293</v>
      </c>
      <c r="B295" t="s">
        <v>638</v>
      </c>
      <c r="C295" s="10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3">
        <f t="shared" si="26"/>
        <v>40456.208333333336</v>
      </c>
      <c r="O295" s="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1.2" x14ac:dyDescent="0.3">
      <c r="A296">
        <v>294</v>
      </c>
      <c r="B296" t="s">
        <v>640</v>
      </c>
      <c r="C296" s="10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3">
        <f t="shared" si="26"/>
        <v>43399.208333333328</v>
      </c>
      <c r="O296" s="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46.8" x14ac:dyDescent="0.3">
      <c r="A297">
        <v>295</v>
      </c>
      <c r="B297" t="s">
        <v>642</v>
      </c>
      <c r="C297" s="10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3">
        <f t="shared" si="26"/>
        <v>41562.208333333336</v>
      </c>
      <c r="O297" s="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10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3">
        <f t="shared" si="26"/>
        <v>43493.25</v>
      </c>
      <c r="O298" s="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1.2" x14ac:dyDescent="0.3">
      <c r="A299">
        <v>297</v>
      </c>
      <c r="B299" t="s">
        <v>646</v>
      </c>
      <c r="C299" s="10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3">
        <f t="shared" si="26"/>
        <v>41653.25</v>
      </c>
      <c r="O299" s="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1.2" x14ac:dyDescent="0.3">
      <c r="A300">
        <v>298</v>
      </c>
      <c r="B300" t="s">
        <v>648</v>
      </c>
      <c r="C300" s="10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3">
        <f t="shared" si="26"/>
        <v>42426.25</v>
      </c>
      <c r="O300" s="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46.8" x14ac:dyDescent="0.3">
      <c r="A301">
        <v>299</v>
      </c>
      <c r="B301" t="s">
        <v>650</v>
      </c>
      <c r="C301" s="10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3">
        <f t="shared" si="26"/>
        <v>42432.25</v>
      </c>
      <c r="O301" s="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1.2" x14ac:dyDescent="0.3">
      <c r="A302">
        <v>300</v>
      </c>
      <c r="B302" t="s">
        <v>652</v>
      </c>
      <c r="C302" s="10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3">
        <f t="shared" si="26"/>
        <v>42977.208333333328</v>
      </c>
      <c r="O302" s="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10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3">
        <f t="shared" si="26"/>
        <v>42061.25</v>
      </c>
      <c r="O303" s="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2" x14ac:dyDescent="0.3">
      <c r="A304">
        <v>302</v>
      </c>
      <c r="B304" t="s">
        <v>656</v>
      </c>
      <c r="C304" s="10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3">
        <f t="shared" si="26"/>
        <v>43345.208333333328</v>
      </c>
      <c r="O304" s="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1.2" x14ac:dyDescent="0.3">
      <c r="A305">
        <v>303</v>
      </c>
      <c r="B305" t="s">
        <v>658</v>
      </c>
      <c r="C305" s="10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3">
        <f t="shared" si="26"/>
        <v>42376.25</v>
      </c>
      <c r="O305" s="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1.2" x14ac:dyDescent="0.3">
      <c r="A306">
        <v>304</v>
      </c>
      <c r="B306" t="s">
        <v>660</v>
      </c>
      <c r="C306" s="10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3">
        <f t="shared" si="26"/>
        <v>42589.208333333328</v>
      </c>
      <c r="O306" s="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1.2" x14ac:dyDescent="0.3">
      <c r="A307">
        <v>305</v>
      </c>
      <c r="B307" t="s">
        <v>662</v>
      </c>
      <c r="C307" s="10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3">
        <f t="shared" si="26"/>
        <v>42448.208333333328</v>
      </c>
      <c r="O307" s="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46.8" x14ac:dyDescent="0.3">
      <c r="A308">
        <v>306</v>
      </c>
      <c r="B308" t="s">
        <v>664</v>
      </c>
      <c r="C308" s="10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3">
        <f t="shared" si="26"/>
        <v>42930.208333333328</v>
      </c>
      <c r="O308" s="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10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3">
        <f t="shared" si="26"/>
        <v>41066.208333333336</v>
      </c>
      <c r="O309" s="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.2" x14ac:dyDescent="0.3">
      <c r="A310">
        <v>308</v>
      </c>
      <c r="B310" t="s">
        <v>668</v>
      </c>
      <c r="C310" s="10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3">
        <f t="shared" si="26"/>
        <v>40651.208333333336</v>
      </c>
      <c r="O310" s="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46.8" x14ac:dyDescent="0.3">
      <c r="A311">
        <v>309</v>
      </c>
      <c r="B311" t="s">
        <v>670</v>
      </c>
      <c r="C311" s="10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3">
        <f t="shared" si="26"/>
        <v>40807.208333333336</v>
      </c>
      <c r="O311" s="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1.2" x14ac:dyDescent="0.3">
      <c r="A312">
        <v>310</v>
      </c>
      <c r="B312" t="s">
        <v>672</v>
      </c>
      <c r="C312" s="10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3">
        <f t="shared" si="26"/>
        <v>40277.208333333336</v>
      </c>
      <c r="O312" s="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1.2" x14ac:dyDescent="0.3">
      <c r="A313">
        <v>311</v>
      </c>
      <c r="B313" t="s">
        <v>674</v>
      </c>
      <c r="C313" s="10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3">
        <f t="shared" si="26"/>
        <v>40590.25</v>
      </c>
      <c r="O313" s="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1.2" x14ac:dyDescent="0.3">
      <c r="A314">
        <v>312</v>
      </c>
      <c r="B314" t="s">
        <v>676</v>
      </c>
      <c r="C314" s="10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3">
        <f t="shared" si="26"/>
        <v>41572.208333333336</v>
      </c>
      <c r="O314" s="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1.2" x14ac:dyDescent="0.3">
      <c r="A315">
        <v>313</v>
      </c>
      <c r="B315" t="s">
        <v>678</v>
      </c>
      <c r="C315" s="10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3">
        <f t="shared" si="26"/>
        <v>40966.25</v>
      </c>
      <c r="O315" s="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1.2" x14ac:dyDescent="0.3">
      <c r="A316">
        <v>314</v>
      </c>
      <c r="B316" t="s">
        <v>680</v>
      </c>
      <c r="C316" s="10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3">
        <f t="shared" si="26"/>
        <v>43536.208333333328</v>
      </c>
      <c r="O316" s="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46.8" x14ac:dyDescent="0.3">
      <c r="A317">
        <v>315</v>
      </c>
      <c r="B317" t="s">
        <v>682</v>
      </c>
      <c r="C317" s="10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3">
        <f t="shared" si="26"/>
        <v>41783.208333333336</v>
      </c>
      <c r="O317" s="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.2" x14ac:dyDescent="0.3">
      <c r="A318">
        <v>316</v>
      </c>
      <c r="B318" t="s">
        <v>684</v>
      </c>
      <c r="C318" s="10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3">
        <f t="shared" si="26"/>
        <v>43788.25</v>
      </c>
      <c r="O318" s="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1.2" x14ac:dyDescent="0.3">
      <c r="A319">
        <v>317</v>
      </c>
      <c r="B319" t="s">
        <v>686</v>
      </c>
      <c r="C319" s="10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3">
        <f t="shared" si="26"/>
        <v>42869.208333333328</v>
      </c>
      <c r="O319" s="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46.8" x14ac:dyDescent="0.3">
      <c r="A320">
        <v>318</v>
      </c>
      <c r="B320" t="s">
        <v>688</v>
      </c>
      <c r="C320" s="10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3">
        <f t="shared" si="26"/>
        <v>41684.25</v>
      </c>
      <c r="O320" s="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1.2" x14ac:dyDescent="0.3">
      <c r="A321">
        <v>319</v>
      </c>
      <c r="B321" t="s">
        <v>690</v>
      </c>
      <c r="C321" s="10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3">
        <f t="shared" si="26"/>
        <v>40402.208333333336</v>
      </c>
      <c r="O321" s="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1.2" x14ac:dyDescent="0.3">
      <c r="A322">
        <v>320</v>
      </c>
      <c r="B322" t="s">
        <v>692</v>
      </c>
      <c r="C322" s="10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3">
        <f t="shared" si="26"/>
        <v>40673.208333333336</v>
      </c>
      <c r="O322" s="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46.8" x14ac:dyDescent="0.3">
      <c r="A323">
        <v>321</v>
      </c>
      <c r="B323" t="s">
        <v>694</v>
      </c>
      <c r="C323" s="10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3">
        <f t="shared" ref="N323:N386" si="32">(((L323/60)/60)/24)+DATE(1970,1,1)</f>
        <v>40634.208333333336</v>
      </c>
      <c r="O323" s="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46.8" x14ac:dyDescent="0.3">
      <c r="A324">
        <v>322</v>
      </c>
      <c r="B324" t="s">
        <v>696</v>
      </c>
      <c r="C324" s="10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3">
        <f t="shared" si="32"/>
        <v>40507.25</v>
      </c>
      <c r="O324" s="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.2" x14ac:dyDescent="0.3">
      <c r="A325">
        <v>323</v>
      </c>
      <c r="B325" t="s">
        <v>698</v>
      </c>
      <c r="C325" s="10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3">
        <f t="shared" si="32"/>
        <v>41725.208333333336</v>
      </c>
      <c r="O325" s="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1.2" x14ac:dyDescent="0.3">
      <c r="A326">
        <v>324</v>
      </c>
      <c r="B326" t="s">
        <v>700</v>
      </c>
      <c r="C326" s="10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3">
        <f t="shared" si="32"/>
        <v>42176.208333333328</v>
      </c>
      <c r="O326" s="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46.8" x14ac:dyDescent="0.3">
      <c r="A327">
        <v>325</v>
      </c>
      <c r="B327" t="s">
        <v>702</v>
      </c>
      <c r="C327" s="10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3">
        <f t="shared" si="32"/>
        <v>43267.208333333328</v>
      </c>
      <c r="O327" s="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46.8" x14ac:dyDescent="0.3">
      <c r="A328">
        <v>326</v>
      </c>
      <c r="B328" t="s">
        <v>704</v>
      </c>
      <c r="C328" s="10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3">
        <f t="shared" si="32"/>
        <v>42364.25</v>
      </c>
      <c r="O328" s="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46.8" x14ac:dyDescent="0.3">
      <c r="A329">
        <v>327</v>
      </c>
      <c r="B329" t="s">
        <v>706</v>
      </c>
      <c r="C329" s="10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3">
        <f t="shared" si="32"/>
        <v>43705.208333333328</v>
      </c>
      <c r="O329" s="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46.8" x14ac:dyDescent="0.3">
      <c r="A330">
        <v>328</v>
      </c>
      <c r="B330" t="s">
        <v>708</v>
      </c>
      <c r="C330" s="10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3">
        <f t="shared" si="32"/>
        <v>43434.25</v>
      </c>
      <c r="O330" s="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1.2" x14ac:dyDescent="0.3">
      <c r="A331">
        <v>329</v>
      </c>
      <c r="B331" t="s">
        <v>710</v>
      </c>
      <c r="C331" s="10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3">
        <f t="shared" si="32"/>
        <v>42716.25</v>
      </c>
      <c r="O331" s="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46.8" x14ac:dyDescent="0.3">
      <c r="A332">
        <v>330</v>
      </c>
      <c r="B332" t="s">
        <v>712</v>
      </c>
      <c r="C332" s="10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3">
        <f t="shared" si="32"/>
        <v>43077.25</v>
      </c>
      <c r="O332" s="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10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3">
        <f t="shared" si="32"/>
        <v>40896.25</v>
      </c>
      <c r="O333" s="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10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3">
        <f t="shared" si="32"/>
        <v>41361.208333333336</v>
      </c>
      <c r="O334" s="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1.2" x14ac:dyDescent="0.3">
      <c r="A335">
        <v>333</v>
      </c>
      <c r="B335" t="s">
        <v>718</v>
      </c>
      <c r="C335" s="10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3">
        <f t="shared" si="32"/>
        <v>43424.25</v>
      </c>
      <c r="O335" s="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2" x14ac:dyDescent="0.3">
      <c r="A336">
        <v>334</v>
      </c>
      <c r="B336" t="s">
        <v>720</v>
      </c>
      <c r="C336" s="10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3">
        <f t="shared" si="32"/>
        <v>43110.25</v>
      </c>
      <c r="O336" s="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31.2" x14ac:dyDescent="0.3">
      <c r="A337">
        <v>335</v>
      </c>
      <c r="B337" t="s">
        <v>722</v>
      </c>
      <c r="C337" s="10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3">
        <f t="shared" si="32"/>
        <v>43784.25</v>
      </c>
      <c r="O337" s="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.2" x14ac:dyDescent="0.3">
      <c r="A338">
        <v>336</v>
      </c>
      <c r="B338" t="s">
        <v>724</v>
      </c>
      <c r="C338" s="10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3">
        <f t="shared" si="32"/>
        <v>40527.25</v>
      </c>
      <c r="O338" s="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1.2" x14ac:dyDescent="0.3">
      <c r="A339">
        <v>337</v>
      </c>
      <c r="B339" t="s">
        <v>726</v>
      </c>
      <c r="C339" s="10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3">
        <f t="shared" si="32"/>
        <v>43780.25</v>
      </c>
      <c r="O339" s="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.2" x14ac:dyDescent="0.3">
      <c r="A340">
        <v>338</v>
      </c>
      <c r="B340" t="s">
        <v>728</v>
      </c>
      <c r="C340" s="10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3">
        <f t="shared" si="32"/>
        <v>40821.208333333336</v>
      </c>
      <c r="O340" s="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1.2" x14ac:dyDescent="0.3">
      <c r="A341">
        <v>339</v>
      </c>
      <c r="B341" t="s">
        <v>730</v>
      </c>
      <c r="C341" s="10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3">
        <f t="shared" si="32"/>
        <v>42949.208333333328</v>
      </c>
      <c r="O341" s="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1.2" x14ac:dyDescent="0.3">
      <c r="A342">
        <v>340</v>
      </c>
      <c r="B342" t="s">
        <v>732</v>
      </c>
      <c r="C342" s="10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3">
        <f t="shared" si="32"/>
        <v>40889.25</v>
      </c>
      <c r="O342" s="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46.8" x14ac:dyDescent="0.3">
      <c r="A343">
        <v>341</v>
      </c>
      <c r="B343" t="s">
        <v>734</v>
      </c>
      <c r="C343" s="10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3">
        <f t="shared" si="32"/>
        <v>42244.208333333328</v>
      </c>
      <c r="O343" s="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1.2" x14ac:dyDescent="0.3">
      <c r="A344">
        <v>342</v>
      </c>
      <c r="B344" t="s">
        <v>736</v>
      </c>
      <c r="C344" s="10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3">
        <f t="shared" si="32"/>
        <v>41475.208333333336</v>
      </c>
      <c r="O344" s="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1.2" x14ac:dyDescent="0.3">
      <c r="A345">
        <v>343</v>
      </c>
      <c r="B345" t="s">
        <v>738</v>
      </c>
      <c r="C345" s="10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3">
        <f t="shared" si="32"/>
        <v>41597.25</v>
      </c>
      <c r="O345" s="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1.2" x14ac:dyDescent="0.3">
      <c r="A346">
        <v>344</v>
      </c>
      <c r="B346" t="s">
        <v>740</v>
      </c>
      <c r="C346" s="10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3">
        <f t="shared" si="32"/>
        <v>43122.25</v>
      </c>
      <c r="O346" s="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1.2" x14ac:dyDescent="0.3">
      <c r="A347">
        <v>345</v>
      </c>
      <c r="B347" t="s">
        <v>742</v>
      </c>
      <c r="C347" s="10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3">
        <f t="shared" si="32"/>
        <v>42194.208333333328</v>
      </c>
      <c r="O347" s="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1.2" x14ac:dyDescent="0.3">
      <c r="A348">
        <v>346</v>
      </c>
      <c r="B348" t="s">
        <v>744</v>
      </c>
      <c r="C348" s="10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3">
        <f t="shared" si="32"/>
        <v>42971.208333333328</v>
      </c>
      <c r="O348" s="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1.2" x14ac:dyDescent="0.3">
      <c r="A349">
        <v>347</v>
      </c>
      <c r="B349" t="s">
        <v>746</v>
      </c>
      <c r="C349" s="10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3">
        <f t="shared" si="32"/>
        <v>42046.25</v>
      </c>
      <c r="O349" s="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1.2" x14ac:dyDescent="0.3">
      <c r="A350">
        <v>348</v>
      </c>
      <c r="B350" t="s">
        <v>748</v>
      </c>
      <c r="C350" s="10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3">
        <f t="shared" si="32"/>
        <v>42782.25</v>
      </c>
      <c r="O350" s="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1.2" x14ac:dyDescent="0.3">
      <c r="A351">
        <v>349</v>
      </c>
      <c r="B351" t="s">
        <v>750</v>
      </c>
      <c r="C351" s="10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3">
        <f t="shared" si="32"/>
        <v>42930.208333333328</v>
      </c>
      <c r="O351" s="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1.2" x14ac:dyDescent="0.3">
      <c r="A352">
        <v>350</v>
      </c>
      <c r="B352" t="s">
        <v>752</v>
      </c>
      <c r="C352" s="10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3">
        <f t="shared" si="32"/>
        <v>42144.208333333328</v>
      </c>
      <c r="O352" s="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1.2" x14ac:dyDescent="0.3">
      <c r="A353">
        <v>351</v>
      </c>
      <c r="B353" t="s">
        <v>754</v>
      </c>
      <c r="C353" s="10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3">
        <f t="shared" si="32"/>
        <v>42240.208333333328</v>
      </c>
      <c r="O353" s="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1.2" x14ac:dyDescent="0.3">
      <c r="A354">
        <v>352</v>
      </c>
      <c r="B354" t="s">
        <v>756</v>
      </c>
      <c r="C354" s="10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3">
        <f t="shared" si="32"/>
        <v>42315.25</v>
      </c>
      <c r="O354" s="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1.2" x14ac:dyDescent="0.3">
      <c r="A355">
        <v>353</v>
      </c>
      <c r="B355" t="s">
        <v>758</v>
      </c>
      <c r="C355" s="10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3">
        <f t="shared" si="32"/>
        <v>43651.208333333328</v>
      </c>
      <c r="O355" s="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1.2" x14ac:dyDescent="0.3">
      <c r="A356">
        <v>354</v>
      </c>
      <c r="B356" t="s">
        <v>760</v>
      </c>
      <c r="C356" s="10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3">
        <f t="shared" si="32"/>
        <v>41520.208333333336</v>
      </c>
      <c r="O356" s="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1.2" x14ac:dyDescent="0.3">
      <c r="A357">
        <v>355</v>
      </c>
      <c r="B357" t="s">
        <v>762</v>
      </c>
      <c r="C357" s="10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3">
        <f t="shared" si="32"/>
        <v>42757.25</v>
      </c>
      <c r="O357" s="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1.2" x14ac:dyDescent="0.3">
      <c r="A358">
        <v>356</v>
      </c>
      <c r="B358" t="s">
        <v>764</v>
      </c>
      <c r="C358" s="10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3">
        <f t="shared" si="32"/>
        <v>40922.25</v>
      </c>
      <c r="O358" s="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1.2" x14ac:dyDescent="0.3">
      <c r="A359">
        <v>357</v>
      </c>
      <c r="B359" t="s">
        <v>766</v>
      </c>
      <c r="C359" s="10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3">
        <f t="shared" si="32"/>
        <v>42250.208333333328</v>
      </c>
      <c r="O359" s="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1.2" x14ac:dyDescent="0.3">
      <c r="A360">
        <v>358</v>
      </c>
      <c r="B360" t="s">
        <v>768</v>
      </c>
      <c r="C360" s="10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3">
        <f t="shared" si="32"/>
        <v>43322.208333333328</v>
      </c>
      <c r="O360" s="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2" x14ac:dyDescent="0.3">
      <c r="A361">
        <v>359</v>
      </c>
      <c r="B361" t="s">
        <v>770</v>
      </c>
      <c r="C361" s="10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3">
        <f t="shared" si="32"/>
        <v>40782.208333333336</v>
      </c>
      <c r="O361" s="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1.2" x14ac:dyDescent="0.3">
      <c r="A362">
        <v>360</v>
      </c>
      <c r="B362" t="s">
        <v>772</v>
      </c>
      <c r="C362" s="10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3">
        <f t="shared" si="32"/>
        <v>40544.25</v>
      </c>
      <c r="O362" s="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1.2" x14ac:dyDescent="0.3">
      <c r="A363">
        <v>361</v>
      </c>
      <c r="B363" t="s">
        <v>774</v>
      </c>
      <c r="C363" s="10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3">
        <f t="shared" si="32"/>
        <v>43015.208333333328</v>
      </c>
      <c r="O363" s="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362</v>
      </c>
      <c r="B364" t="s">
        <v>776</v>
      </c>
      <c r="C364" s="10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3">
        <f t="shared" si="32"/>
        <v>40570.25</v>
      </c>
      <c r="O364" s="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1.2" x14ac:dyDescent="0.3">
      <c r="A365">
        <v>363</v>
      </c>
      <c r="B365" t="s">
        <v>778</v>
      </c>
      <c r="C365" s="10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3">
        <f t="shared" si="32"/>
        <v>40904.25</v>
      </c>
      <c r="O365" s="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1.2" x14ac:dyDescent="0.3">
      <c r="A366">
        <v>364</v>
      </c>
      <c r="B366" t="s">
        <v>780</v>
      </c>
      <c r="C366" s="10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3">
        <f t="shared" si="32"/>
        <v>43164.25</v>
      </c>
      <c r="O366" s="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.2" x14ac:dyDescent="0.3">
      <c r="A367">
        <v>365</v>
      </c>
      <c r="B367" t="s">
        <v>782</v>
      </c>
      <c r="C367" s="10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3">
        <f t="shared" si="32"/>
        <v>42733.25</v>
      </c>
      <c r="O367" s="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1.2" x14ac:dyDescent="0.3">
      <c r="A368">
        <v>366</v>
      </c>
      <c r="B368" t="s">
        <v>784</v>
      </c>
      <c r="C368" s="10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3">
        <f t="shared" si="32"/>
        <v>40546.25</v>
      </c>
      <c r="O368" s="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.2" x14ac:dyDescent="0.3">
      <c r="A369">
        <v>367</v>
      </c>
      <c r="B369" t="s">
        <v>786</v>
      </c>
      <c r="C369" s="10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3">
        <f t="shared" si="32"/>
        <v>41930.208333333336</v>
      </c>
      <c r="O369" s="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1.2" x14ac:dyDescent="0.3">
      <c r="A370">
        <v>368</v>
      </c>
      <c r="B370" t="s">
        <v>788</v>
      </c>
      <c r="C370" s="10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3">
        <f t="shared" si="32"/>
        <v>40464.208333333336</v>
      </c>
      <c r="O370" s="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1.2" x14ac:dyDescent="0.3">
      <c r="A371">
        <v>369</v>
      </c>
      <c r="B371" t="s">
        <v>790</v>
      </c>
      <c r="C371" s="10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3">
        <f t="shared" si="32"/>
        <v>41308.25</v>
      </c>
      <c r="O371" s="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46.8" x14ac:dyDescent="0.3">
      <c r="A372">
        <v>370</v>
      </c>
      <c r="B372" t="s">
        <v>792</v>
      </c>
      <c r="C372" s="10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3">
        <f t="shared" si="32"/>
        <v>43570.208333333328</v>
      </c>
      <c r="O372" s="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.2" x14ac:dyDescent="0.3">
      <c r="A373">
        <v>371</v>
      </c>
      <c r="B373" t="s">
        <v>794</v>
      </c>
      <c r="C373" s="10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3">
        <f t="shared" si="32"/>
        <v>42043.25</v>
      </c>
      <c r="O373" s="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46.8" x14ac:dyDescent="0.3">
      <c r="A374">
        <v>372</v>
      </c>
      <c r="B374" t="s">
        <v>796</v>
      </c>
      <c r="C374" s="10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3">
        <f t="shared" si="32"/>
        <v>42012.25</v>
      </c>
      <c r="O374" s="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1.2" x14ac:dyDescent="0.3">
      <c r="A375">
        <v>373</v>
      </c>
      <c r="B375" t="s">
        <v>798</v>
      </c>
      <c r="C375" s="10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3">
        <f t="shared" si="32"/>
        <v>42964.208333333328</v>
      </c>
      <c r="O375" s="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46.8" x14ac:dyDescent="0.3">
      <c r="A376">
        <v>374</v>
      </c>
      <c r="B376" t="s">
        <v>800</v>
      </c>
      <c r="C376" s="10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3">
        <f t="shared" si="32"/>
        <v>43476.25</v>
      </c>
      <c r="O376" s="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46.8" x14ac:dyDescent="0.3">
      <c r="A377">
        <v>375</v>
      </c>
      <c r="B377" t="s">
        <v>802</v>
      </c>
      <c r="C377" s="10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3">
        <f t="shared" si="32"/>
        <v>42293.208333333328</v>
      </c>
      <c r="O377" s="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1.2" x14ac:dyDescent="0.3">
      <c r="A378">
        <v>376</v>
      </c>
      <c r="B378" t="s">
        <v>804</v>
      </c>
      <c r="C378" s="10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3">
        <f t="shared" si="32"/>
        <v>41826.208333333336</v>
      </c>
      <c r="O378" s="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1.2" x14ac:dyDescent="0.3">
      <c r="A379">
        <v>377</v>
      </c>
      <c r="B379" t="s">
        <v>806</v>
      </c>
      <c r="C379" s="10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3">
        <f t="shared" si="32"/>
        <v>43760.208333333328</v>
      </c>
      <c r="O379" s="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1.2" x14ac:dyDescent="0.3">
      <c r="A380">
        <v>378</v>
      </c>
      <c r="B380" t="s">
        <v>808</v>
      </c>
      <c r="C380" s="10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3">
        <f t="shared" si="32"/>
        <v>43241.208333333328</v>
      </c>
      <c r="O380" s="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.2" x14ac:dyDescent="0.3">
      <c r="A381">
        <v>379</v>
      </c>
      <c r="B381" t="s">
        <v>810</v>
      </c>
      <c r="C381" s="10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3">
        <f t="shared" si="32"/>
        <v>40843.208333333336</v>
      </c>
      <c r="O381" s="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46.8" x14ac:dyDescent="0.3">
      <c r="A382">
        <v>380</v>
      </c>
      <c r="B382" t="s">
        <v>812</v>
      </c>
      <c r="C382" s="10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3">
        <f t="shared" si="32"/>
        <v>41448.208333333336</v>
      </c>
      <c r="O382" s="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1.2" x14ac:dyDescent="0.3">
      <c r="A383">
        <v>381</v>
      </c>
      <c r="B383" t="s">
        <v>814</v>
      </c>
      <c r="C383" s="10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3">
        <f t="shared" si="32"/>
        <v>42163.208333333328</v>
      </c>
      <c r="O383" s="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10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3">
        <f t="shared" si="32"/>
        <v>43024.208333333328</v>
      </c>
      <c r="O384" s="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1.2" x14ac:dyDescent="0.3">
      <c r="A385">
        <v>383</v>
      </c>
      <c r="B385" t="s">
        <v>818</v>
      </c>
      <c r="C385" s="10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3">
        <f t="shared" si="32"/>
        <v>43509.25</v>
      </c>
      <c r="O385" s="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1.2" x14ac:dyDescent="0.3">
      <c r="A386">
        <v>384</v>
      </c>
      <c r="B386" t="s">
        <v>820</v>
      </c>
      <c r="C386" s="10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3">
        <f t="shared" si="32"/>
        <v>42776.25</v>
      </c>
      <c r="O386" s="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46.8" x14ac:dyDescent="0.3">
      <c r="A387">
        <v>385</v>
      </c>
      <c r="B387" t="s">
        <v>822</v>
      </c>
      <c r="C387" s="10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3">
        <f t="shared" ref="N387:N450" si="38">(((L387/60)/60)/24)+DATE(1970,1,1)</f>
        <v>43553.208333333328</v>
      </c>
      <c r="O387" s="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46.8" x14ac:dyDescent="0.3">
      <c r="A388">
        <v>386</v>
      </c>
      <c r="B388" t="s">
        <v>824</v>
      </c>
      <c r="C388" s="10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3">
        <f t="shared" si="38"/>
        <v>40355.208333333336</v>
      </c>
      <c r="O388" s="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1.2" x14ac:dyDescent="0.3">
      <c r="A389">
        <v>387</v>
      </c>
      <c r="B389" t="s">
        <v>826</v>
      </c>
      <c r="C389" s="10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3">
        <f t="shared" si="38"/>
        <v>41072.208333333336</v>
      </c>
      <c r="O389" s="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1.2" x14ac:dyDescent="0.3">
      <c r="A390">
        <v>388</v>
      </c>
      <c r="B390" t="s">
        <v>828</v>
      </c>
      <c r="C390" s="10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3">
        <f t="shared" si="38"/>
        <v>40912.25</v>
      </c>
      <c r="O390" s="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1.2" x14ac:dyDescent="0.3">
      <c r="A391">
        <v>389</v>
      </c>
      <c r="B391" t="s">
        <v>830</v>
      </c>
      <c r="C391" s="10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3">
        <f t="shared" si="38"/>
        <v>40479.208333333336</v>
      </c>
      <c r="O391" s="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1.2" x14ac:dyDescent="0.3">
      <c r="A392">
        <v>390</v>
      </c>
      <c r="B392" t="s">
        <v>832</v>
      </c>
      <c r="C392" s="10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3">
        <f t="shared" si="38"/>
        <v>41530.208333333336</v>
      </c>
      <c r="O392" s="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1.2" x14ac:dyDescent="0.3">
      <c r="A393">
        <v>391</v>
      </c>
      <c r="B393" t="s">
        <v>834</v>
      </c>
      <c r="C393" s="10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3">
        <f t="shared" si="38"/>
        <v>41653.25</v>
      </c>
      <c r="O393" s="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46.8" x14ac:dyDescent="0.3">
      <c r="A394">
        <v>392</v>
      </c>
      <c r="B394" t="s">
        <v>836</v>
      </c>
      <c r="C394" s="10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3">
        <f t="shared" si="38"/>
        <v>40549.25</v>
      </c>
      <c r="O394" s="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1.2" x14ac:dyDescent="0.3">
      <c r="A395">
        <v>393</v>
      </c>
      <c r="B395" t="s">
        <v>838</v>
      </c>
      <c r="C395" s="10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3">
        <f t="shared" si="38"/>
        <v>42933.208333333328</v>
      </c>
      <c r="O395" s="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46.8" x14ac:dyDescent="0.3">
      <c r="A396">
        <v>394</v>
      </c>
      <c r="B396" t="s">
        <v>840</v>
      </c>
      <c r="C396" s="10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3">
        <f t="shared" si="38"/>
        <v>41484.208333333336</v>
      </c>
      <c r="O396" s="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46.8" x14ac:dyDescent="0.3">
      <c r="A397">
        <v>395</v>
      </c>
      <c r="B397" t="s">
        <v>295</v>
      </c>
      <c r="C397" s="10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3">
        <f t="shared" si="38"/>
        <v>40885.25</v>
      </c>
      <c r="O397" s="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1.2" x14ac:dyDescent="0.3">
      <c r="A398">
        <v>396</v>
      </c>
      <c r="B398" t="s">
        <v>843</v>
      </c>
      <c r="C398" s="10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3">
        <f t="shared" si="38"/>
        <v>43378.208333333328</v>
      </c>
      <c r="O398" s="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1.2" x14ac:dyDescent="0.3">
      <c r="A399">
        <v>397</v>
      </c>
      <c r="B399" t="s">
        <v>845</v>
      </c>
      <c r="C399" s="10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3">
        <f t="shared" si="38"/>
        <v>41417.208333333336</v>
      </c>
      <c r="O399" s="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10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3">
        <f t="shared" si="38"/>
        <v>43228.208333333328</v>
      </c>
      <c r="O400" s="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1.2" x14ac:dyDescent="0.3">
      <c r="A401">
        <v>399</v>
      </c>
      <c r="B401" t="s">
        <v>849</v>
      </c>
      <c r="C401" s="10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3">
        <f t="shared" si="38"/>
        <v>40576.25</v>
      </c>
      <c r="O401" s="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10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3">
        <f t="shared" si="38"/>
        <v>41502.208333333336</v>
      </c>
      <c r="O402" s="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1.2" x14ac:dyDescent="0.3">
      <c r="A403">
        <v>401</v>
      </c>
      <c r="B403" t="s">
        <v>853</v>
      </c>
      <c r="C403" s="10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3">
        <f t="shared" si="38"/>
        <v>43765.208333333328</v>
      </c>
      <c r="O403" s="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1.2" x14ac:dyDescent="0.3">
      <c r="A404">
        <v>402</v>
      </c>
      <c r="B404" t="s">
        <v>855</v>
      </c>
      <c r="C404" s="10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3">
        <f t="shared" si="38"/>
        <v>40914.25</v>
      </c>
      <c r="O404" s="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1.2" x14ac:dyDescent="0.3">
      <c r="A405">
        <v>403</v>
      </c>
      <c r="B405" t="s">
        <v>857</v>
      </c>
      <c r="C405" s="10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3">
        <f t="shared" si="38"/>
        <v>40310.208333333336</v>
      </c>
      <c r="O405" s="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.2" x14ac:dyDescent="0.3">
      <c r="A406">
        <v>404</v>
      </c>
      <c r="B406" t="s">
        <v>859</v>
      </c>
      <c r="C406" s="10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3">
        <f t="shared" si="38"/>
        <v>43053.25</v>
      </c>
      <c r="O406" s="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1.2" x14ac:dyDescent="0.3">
      <c r="A407">
        <v>405</v>
      </c>
      <c r="B407" t="s">
        <v>861</v>
      </c>
      <c r="C407" s="10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3">
        <f t="shared" si="38"/>
        <v>43255.208333333328</v>
      </c>
      <c r="O407" s="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10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3">
        <f t="shared" si="38"/>
        <v>41304.25</v>
      </c>
      <c r="O408" s="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2" x14ac:dyDescent="0.3">
      <c r="A409">
        <v>407</v>
      </c>
      <c r="B409" t="s">
        <v>865</v>
      </c>
      <c r="C409" s="10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3">
        <f t="shared" si="38"/>
        <v>43751.208333333328</v>
      </c>
      <c r="O409" s="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1.2" x14ac:dyDescent="0.3">
      <c r="A410">
        <v>408</v>
      </c>
      <c r="B410" t="s">
        <v>867</v>
      </c>
      <c r="C410" s="10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3">
        <f t="shared" si="38"/>
        <v>42541.208333333328</v>
      </c>
      <c r="O410" s="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1.2" x14ac:dyDescent="0.3">
      <c r="A411">
        <v>409</v>
      </c>
      <c r="B411" t="s">
        <v>243</v>
      </c>
      <c r="C411" s="10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3">
        <f t="shared" si="38"/>
        <v>42843.208333333328</v>
      </c>
      <c r="O411" s="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2" x14ac:dyDescent="0.3">
      <c r="A412">
        <v>410</v>
      </c>
      <c r="B412" t="s">
        <v>870</v>
      </c>
      <c r="C412" s="10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3">
        <f t="shared" si="38"/>
        <v>42122.208333333328</v>
      </c>
      <c r="O412" s="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1.2" x14ac:dyDescent="0.3">
      <c r="A413">
        <v>411</v>
      </c>
      <c r="B413" t="s">
        <v>872</v>
      </c>
      <c r="C413" s="10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3">
        <f t="shared" si="38"/>
        <v>42884.208333333328</v>
      </c>
      <c r="O413" s="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1.2" x14ac:dyDescent="0.3">
      <c r="A414">
        <v>412</v>
      </c>
      <c r="B414" t="s">
        <v>874</v>
      </c>
      <c r="C414" s="10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3">
        <f t="shared" si="38"/>
        <v>41642.25</v>
      </c>
      <c r="O414" s="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1.2" x14ac:dyDescent="0.3">
      <c r="A415">
        <v>413</v>
      </c>
      <c r="B415" t="s">
        <v>876</v>
      </c>
      <c r="C415" s="10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3">
        <f t="shared" si="38"/>
        <v>43431.25</v>
      </c>
      <c r="O415" s="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2" x14ac:dyDescent="0.3">
      <c r="A416">
        <v>414</v>
      </c>
      <c r="B416" t="s">
        <v>878</v>
      </c>
      <c r="C416" s="10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3">
        <f t="shared" si="38"/>
        <v>40288.208333333336</v>
      </c>
      <c r="O416" s="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1.2" x14ac:dyDescent="0.3">
      <c r="A417">
        <v>415</v>
      </c>
      <c r="B417" t="s">
        <v>880</v>
      </c>
      <c r="C417" s="10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3">
        <f t="shared" si="38"/>
        <v>40921.25</v>
      </c>
      <c r="O417" s="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46.8" x14ac:dyDescent="0.3">
      <c r="A418">
        <v>416</v>
      </c>
      <c r="B418" t="s">
        <v>882</v>
      </c>
      <c r="C418" s="10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3">
        <f t="shared" si="38"/>
        <v>40560.25</v>
      </c>
      <c r="O418" s="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1.2" x14ac:dyDescent="0.3">
      <c r="A419">
        <v>417</v>
      </c>
      <c r="B419" t="s">
        <v>884</v>
      </c>
      <c r="C419" s="10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3">
        <f t="shared" si="38"/>
        <v>43407.208333333328</v>
      </c>
      <c r="O419" s="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1.2" x14ac:dyDescent="0.3">
      <c r="A420">
        <v>418</v>
      </c>
      <c r="B420" t="s">
        <v>105</v>
      </c>
      <c r="C420" s="10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3">
        <f t="shared" si="38"/>
        <v>41035.208333333336</v>
      </c>
      <c r="O420" s="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1.2" x14ac:dyDescent="0.3">
      <c r="A421">
        <v>419</v>
      </c>
      <c r="B421" t="s">
        <v>887</v>
      </c>
      <c r="C421" s="10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3">
        <f t="shared" si="38"/>
        <v>40899.25</v>
      </c>
      <c r="O421" s="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1.2" x14ac:dyDescent="0.3">
      <c r="A422">
        <v>420</v>
      </c>
      <c r="B422" t="s">
        <v>889</v>
      </c>
      <c r="C422" s="10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3">
        <f t="shared" si="38"/>
        <v>42911.208333333328</v>
      </c>
      <c r="O422" s="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1.2" x14ac:dyDescent="0.3">
      <c r="A423">
        <v>421</v>
      </c>
      <c r="B423" t="s">
        <v>891</v>
      </c>
      <c r="C423" s="10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3">
        <f t="shared" si="38"/>
        <v>42915.208333333328</v>
      </c>
      <c r="O423" s="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46.8" x14ac:dyDescent="0.3">
      <c r="A424">
        <v>422</v>
      </c>
      <c r="B424" t="s">
        <v>893</v>
      </c>
      <c r="C424" s="10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3">
        <f t="shared" si="38"/>
        <v>40285.208333333336</v>
      </c>
      <c r="O424" s="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.2" x14ac:dyDescent="0.3">
      <c r="A425">
        <v>423</v>
      </c>
      <c r="B425" t="s">
        <v>895</v>
      </c>
      <c r="C425" s="10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3">
        <f t="shared" si="38"/>
        <v>40808.208333333336</v>
      </c>
      <c r="O425" s="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1.2" x14ac:dyDescent="0.3">
      <c r="A426">
        <v>424</v>
      </c>
      <c r="B426" t="s">
        <v>897</v>
      </c>
      <c r="C426" s="10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3">
        <f t="shared" si="38"/>
        <v>43208.208333333328</v>
      </c>
      <c r="O426" s="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1.2" x14ac:dyDescent="0.3">
      <c r="A427">
        <v>425</v>
      </c>
      <c r="B427" t="s">
        <v>899</v>
      </c>
      <c r="C427" s="10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3">
        <f t="shared" si="38"/>
        <v>42213.208333333328</v>
      </c>
      <c r="O427" s="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1.2" x14ac:dyDescent="0.3">
      <c r="A428">
        <v>426</v>
      </c>
      <c r="B428" t="s">
        <v>901</v>
      </c>
      <c r="C428" s="10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3">
        <f t="shared" si="38"/>
        <v>41332.25</v>
      </c>
      <c r="O428" s="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1.2" x14ac:dyDescent="0.3">
      <c r="A429">
        <v>427</v>
      </c>
      <c r="B429" t="s">
        <v>903</v>
      </c>
      <c r="C429" s="10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3">
        <f t="shared" si="38"/>
        <v>41895.208333333336</v>
      </c>
      <c r="O429" s="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1.2" x14ac:dyDescent="0.3">
      <c r="A430">
        <v>428</v>
      </c>
      <c r="B430" t="s">
        <v>905</v>
      </c>
      <c r="C430" s="10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3">
        <f t="shared" si="38"/>
        <v>40585.25</v>
      </c>
      <c r="O430" s="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2" x14ac:dyDescent="0.3">
      <c r="A431">
        <v>429</v>
      </c>
      <c r="B431" t="s">
        <v>907</v>
      </c>
      <c r="C431" s="10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3">
        <f t="shared" si="38"/>
        <v>41680.25</v>
      </c>
      <c r="O431" s="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46.8" x14ac:dyDescent="0.3">
      <c r="A432">
        <v>430</v>
      </c>
      <c r="B432" t="s">
        <v>909</v>
      </c>
      <c r="C432" s="10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3">
        <f t="shared" si="38"/>
        <v>43737.208333333328</v>
      </c>
      <c r="O432" s="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.2" x14ac:dyDescent="0.3">
      <c r="A433">
        <v>431</v>
      </c>
      <c r="B433" t="s">
        <v>911</v>
      </c>
      <c r="C433" s="10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3">
        <f t="shared" si="38"/>
        <v>43273.208333333328</v>
      </c>
      <c r="O433" s="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10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3">
        <f t="shared" si="38"/>
        <v>41761.208333333336</v>
      </c>
      <c r="O434" s="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.2" x14ac:dyDescent="0.3">
      <c r="A435">
        <v>433</v>
      </c>
      <c r="B435" t="s">
        <v>915</v>
      </c>
      <c r="C435" s="10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3">
        <f t="shared" si="38"/>
        <v>41603.25</v>
      </c>
      <c r="O435" s="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1.2" x14ac:dyDescent="0.3">
      <c r="A436">
        <v>434</v>
      </c>
      <c r="B436" t="s">
        <v>917</v>
      </c>
      <c r="C436" s="10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3">
        <f t="shared" si="38"/>
        <v>42705.25</v>
      </c>
      <c r="O436" s="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1.2" x14ac:dyDescent="0.3">
      <c r="A437">
        <v>435</v>
      </c>
      <c r="B437" t="s">
        <v>919</v>
      </c>
      <c r="C437" s="10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3">
        <f t="shared" si="38"/>
        <v>41988.25</v>
      </c>
      <c r="O437" s="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46.8" x14ac:dyDescent="0.3">
      <c r="A438">
        <v>436</v>
      </c>
      <c r="B438" t="s">
        <v>921</v>
      </c>
      <c r="C438" s="10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3">
        <f t="shared" si="38"/>
        <v>43575.208333333328</v>
      </c>
      <c r="O438" s="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1.2" x14ac:dyDescent="0.3">
      <c r="A439">
        <v>437</v>
      </c>
      <c r="B439" t="s">
        <v>923</v>
      </c>
      <c r="C439" s="10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3">
        <f t="shared" si="38"/>
        <v>42260.208333333328</v>
      </c>
      <c r="O439" s="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46.8" x14ac:dyDescent="0.3">
      <c r="A440">
        <v>438</v>
      </c>
      <c r="B440" t="s">
        <v>925</v>
      </c>
      <c r="C440" s="10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3">
        <f t="shared" si="38"/>
        <v>41337.25</v>
      </c>
      <c r="O440" s="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.2" x14ac:dyDescent="0.3">
      <c r="A441">
        <v>439</v>
      </c>
      <c r="B441" t="s">
        <v>927</v>
      </c>
      <c r="C441" s="10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3">
        <f t="shared" si="38"/>
        <v>42680.208333333328</v>
      </c>
      <c r="O441" s="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1.2" x14ac:dyDescent="0.3">
      <c r="A442">
        <v>440</v>
      </c>
      <c r="B442" t="s">
        <v>929</v>
      </c>
      <c r="C442" s="10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3">
        <f t="shared" si="38"/>
        <v>42916.208333333328</v>
      </c>
      <c r="O442" s="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1.2" x14ac:dyDescent="0.3">
      <c r="A443">
        <v>441</v>
      </c>
      <c r="B443" t="s">
        <v>931</v>
      </c>
      <c r="C443" s="10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3">
        <f t="shared" si="38"/>
        <v>41025.208333333336</v>
      </c>
      <c r="O443" s="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.2" x14ac:dyDescent="0.3">
      <c r="A444">
        <v>442</v>
      </c>
      <c r="B444" t="s">
        <v>933</v>
      </c>
      <c r="C444" s="10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3">
        <f t="shared" si="38"/>
        <v>42980.208333333328</v>
      </c>
      <c r="O444" s="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1.2" x14ac:dyDescent="0.3">
      <c r="A445">
        <v>443</v>
      </c>
      <c r="B445" t="s">
        <v>935</v>
      </c>
      <c r="C445" s="10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3">
        <f t="shared" si="38"/>
        <v>40451.208333333336</v>
      </c>
      <c r="O445" s="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1.2" x14ac:dyDescent="0.3">
      <c r="A446">
        <v>444</v>
      </c>
      <c r="B446" t="s">
        <v>748</v>
      </c>
      <c r="C446" s="10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3">
        <f t="shared" si="38"/>
        <v>40748.208333333336</v>
      </c>
      <c r="O446" s="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46.8" x14ac:dyDescent="0.3">
      <c r="A447">
        <v>445</v>
      </c>
      <c r="B447" t="s">
        <v>938</v>
      </c>
      <c r="C447" s="10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3">
        <f t="shared" si="38"/>
        <v>40515.25</v>
      </c>
      <c r="O447" s="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.2" x14ac:dyDescent="0.3">
      <c r="A448">
        <v>446</v>
      </c>
      <c r="B448" t="s">
        <v>940</v>
      </c>
      <c r="C448" s="10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3">
        <f t="shared" si="38"/>
        <v>41261.25</v>
      </c>
      <c r="O448" s="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10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3">
        <f t="shared" si="38"/>
        <v>43088.25</v>
      </c>
      <c r="O449" s="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2" x14ac:dyDescent="0.3">
      <c r="A450">
        <v>448</v>
      </c>
      <c r="B450" t="s">
        <v>944</v>
      </c>
      <c r="C450" s="10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3">
        <f t="shared" si="38"/>
        <v>41378.208333333336</v>
      </c>
      <c r="O450" s="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1.2" x14ac:dyDescent="0.3">
      <c r="A451">
        <v>449</v>
      </c>
      <c r="B451" t="s">
        <v>946</v>
      </c>
      <c r="C451" s="10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3">
        <f t="shared" ref="N451:N514" si="44">(((L451/60)/60)/24)+DATE(1970,1,1)</f>
        <v>43530.25</v>
      </c>
      <c r="O451" s="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1.2" x14ac:dyDescent="0.3">
      <c r="A452">
        <v>450</v>
      </c>
      <c r="B452" t="s">
        <v>948</v>
      </c>
      <c r="C452" s="10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3">
        <f t="shared" si="44"/>
        <v>43394.208333333328</v>
      </c>
      <c r="O452" s="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1.2" x14ac:dyDescent="0.3">
      <c r="A453">
        <v>451</v>
      </c>
      <c r="B453" t="s">
        <v>950</v>
      </c>
      <c r="C453" s="10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3">
        <f t="shared" si="44"/>
        <v>42935.208333333328</v>
      </c>
      <c r="O453" s="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10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3">
        <f t="shared" si="44"/>
        <v>40365.208333333336</v>
      </c>
      <c r="O454" s="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10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3">
        <f t="shared" si="44"/>
        <v>42705.25</v>
      </c>
      <c r="O455" s="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1.2" x14ac:dyDescent="0.3">
      <c r="A456">
        <v>454</v>
      </c>
      <c r="B456" t="s">
        <v>956</v>
      </c>
      <c r="C456" s="10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3">
        <f t="shared" si="44"/>
        <v>41568.208333333336</v>
      </c>
      <c r="O456" s="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1.2" x14ac:dyDescent="0.3">
      <c r="A457">
        <v>455</v>
      </c>
      <c r="B457" t="s">
        <v>958</v>
      </c>
      <c r="C457" s="10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3">
        <f t="shared" si="44"/>
        <v>40809.208333333336</v>
      </c>
      <c r="O457" s="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46.8" x14ac:dyDescent="0.3">
      <c r="A458">
        <v>456</v>
      </c>
      <c r="B458" t="s">
        <v>960</v>
      </c>
      <c r="C458" s="10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3">
        <f t="shared" si="44"/>
        <v>43141.25</v>
      </c>
      <c r="O458" s="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1.2" x14ac:dyDescent="0.3">
      <c r="A459">
        <v>457</v>
      </c>
      <c r="B459" t="s">
        <v>962</v>
      </c>
      <c r="C459" s="10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3">
        <f t="shared" si="44"/>
        <v>42657.208333333328</v>
      </c>
      <c r="O459" s="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1.2" x14ac:dyDescent="0.3">
      <c r="A460">
        <v>458</v>
      </c>
      <c r="B460" t="s">
        <v>964</v>
      </c>
      <c r="C460" s="10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3">
        <f t="shared" si="44"/>
        <v>40265.208333333336</v>
      </c>
      <c r="O460" s="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2" x14ac:dyDescent="0.3">
      <c r="A461">
        <v>459</v>
      </c>
      <c r="B461" t="s">
        <v>966</v>
      </c>
      <c r="C461" s="10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3">
        <f t="shared" si="44"/>
        <v>42001.25</v>
      </c>
      <c r="O461" s="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1.2" x14ac:dyDescent="0.3">
      <c r="A462">
        <v>460</v>
      </c>
      <c r="B462" t="s">
        <v>968</v>
      </c>
      <c r="C462" s="10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3">
        <f t="shared" si="44"/>
        <v>40399.208333333336</v>
      </c>
      <c r="O462" s="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1.2" x14ac:dyDescent="0.3">
      <c r="A463">
        <v>461</v>
      </c>
      <c r="B463" t="s">
        <v>970</v>
      </c>
      <c r="C463" s="10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3">
        <f t="shared" si="44"/>
        <v>41757.208333333336</v>
      </c>
      <c r="O463" s="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1.2" x14ac:dyDescent="0.3">
      <c r="A464">
        <v>462</v>
      </c>
      <c r="B464" t="s">
        <v>972</v>
      </c>
      <c r="C464" s="10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3">
        <f t="shared" si="44"/>
        <v>41304.25</v>
      </c>
      <c r="O464" s="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46.8" x14ac:dyDescent="0.3">
      <c r="A465">
        <v>463</v>
      </c>
      <c r="B465" t="s">
        <v>974</v>
      </c>
      <c r="C465" s="10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3">
        <f t="shared" si="44"/>
        <v>41639.25</v>
      </c>
      <c r="O465" s="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2" x14ac:dyDescent="0.3">
      <c r="A466">
        <v>464</v>
      </c>
      <c r="B466" t="s">
        <v>976</v>
      </c>
      <c r="C466" s="10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3">
        <f t="shared" si="44"/>
        <v>43142.25</v>
      </c>
      <c r="O466" s="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1.2" x14ac:dyDescent="0.3">
      <c r="A467">
        <v>465</v>
      </c>
      <c r="B467" t="s">
        <v>978</v>
      </c>
      <c r="C467" s="10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3">
        <f t="shared" si="44"/>
        <v>43127.25</v>
      </c>
      <c r="O467" s="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1.2" x14ac:dyDescent="0.3">
      <c r="A468">
        <v>466</v>
      </c>
      <c r="B468" t="s">
        <v>980</v>
      </c>
      <c r="C468" s="10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3">
        <f t="shared" si="44"/>
        <v>41409.208333333336</v>
      </c>
      <c r="O468" s="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10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3">
        <f t="shared" si="44"/>
        <v>42331.25</v>
      </c>
      <c r="O469" s="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1.2" x14ac:dyDescent="0.3">
      <c r="A470">
        <v>468</v>
      </c>
      <c r="B470" t="s">
        <v>984</v>
      </c>
      <c r="C470" s="10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3">
        <f t="shared" si="44"/>
        <v>43569.208333333328</v>
      </c>
      <c r="O470" s="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1.2" x14ac:dyDescent="0.3">
      <c r="A471">
        <v>469</v>
      </c>
      <c r="B471" t="s">
        <v>986</v>
      </c>
      <c r="C471" s="10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3">
        <f t="shared" si="44"/>
        <v>42142.208333333328</v>
      </c>
      <c r="O471" s="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1.2" x14ac:dyDescent="0.3">
      <c r="A472">
        <v>470</v>
      </c>
      <c r="B472" t="s">
        <v>988</v>
      </c>
      <c r="C472" s="10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3">
        <f t="shared" si="44"/>
        <v>42716.25</v>
      </c>
      <c r="O472" s="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1.2" x14ac:dyDescent="0.3">
      <c r="A473">
        <v>471</v>
      </c>
      <c r="B473" t="s">
        <v>446</v>
      </c>
      <c r="C473" s="10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3">
        <f t="shared" si="44"/>
        <v>41031.208333333336</v>
      </c>
      <c r="O473" s="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10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3">
        <f t="shared" si="44"/>
        <v>43535.208333333328</v>
      </c>
      <c r="O474" s="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1.2" x14ac:dyDescent="0.3">
      <c r="A475">
        <v>473</v>
      </c>
      <c r="B475" t="s">
        <v>993</v>
      </c>
      <c r="C475" s="10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3">
        <f t="shared" si="44"/>
        <v>43277.208333333328</v>
      </c>
      <c r="O475" s="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1.2" x14ac:dyDescent="0.3">
      <c r="A476">
        <v>474</v>
      </c>
      <c r="B476" t="s">
        <v>995</v>
      </c>
      <c r="C476" s="10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3">
        <f t="shared" si="44"/>
        <v>41989.25</v>
      </c>
      <c r="O476" s="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46.8" x14ac:dyDescent="0.3">
      <c r="A477">
        <v>475</v>
      </c>
      <c r="B477" t="s">
        <v>997</v>
      </c>
      <c r="C477" s="10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3">
        <f t="shared" si="44"/>
        <v>41450.208333333336</v>
      </c>
      <c r="O477" s="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46.8" x14ac:dyDescent="0.3">
      <c r="A478">
        <v>476</v>
      </c>
      <c r="B478" t="s">
        <v>999</v>
      </c>
      <c r="C478" s="10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3">
        <f t="shared" si="44"/>
        <v>43322.208333333328</v>
      </c>
      <c r="O478" s="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1.2" x14ac:dyDescent="0.3">
      <c r="A479">
        <v>477</v>
      </c>
      <c r="B479" t="s">
        <v>1001</v>
      </c>
      <c r="C479" s="10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3">
        <f t="shared" si="44"/>
        <v>40720.208333333336</v>
      </c>
      <c r="O479" s="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1.2" x14ac:dyDescent="0.3">
      <c r="A480">
        <v>478</v>
      </c>
      <c r="B480" t="s">
        <v>1003</v>
      </c>
      <c r="C480" s="10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3">
        <f t="shared" si="44"/>
        <v>42072.208333333328</v>
      </c>
      <c r="O480" s="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1.2" x14ac:dyDescent="0.3">
      <c r="A481">
        <v>479</v>
      </c>
      <c r="B481" t="s">
        <v>1005</v>
      </c>
      <c r="C481" s="10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3">
        <f t="shared" si="44"/>
        <v>42945.208333333328</v>
      </c>
      <c r="O481" s="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1.2" x14ac:dyDescent="0.3">
      <c r="A482">
        <v>480</v>
      </c>
      <c r="B482" t="s">
        <v>1007</v>
      </c>
      <c r="C482" s="10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3">
        <f t="shared" si="44"/>
        <v>40248.25</v>
      </c>
      <c r="O482" s="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46.8" x14ac:dyDescent="0.3">
      <c r="A483">
        <v>481</v>
      </c>
      <c r="B483" t="s">
        <v>1009</v>
      </c>
      <c r="C483" s="10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3">
        <f t="shared" si="44"/>
        <v>41913.208333333336</v>
      </c>
      <c r="O483" s="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46.8" x14ac:dyDescent="0.3">
      <c r="A484">
        <v>482</v>
      </c>
      <c r="B484" t="s">
        <v>1011</v>
      </c>
      <c r="C484" s="10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3">
        <f t="shared" si="44"/>
        <v>40963.25</v>
      </c>
      <c r="O484" s="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1.2" x14ac:dyDescent="0.3">
      <c r="A485">
        <v>483</v>
      </c>
      <c r="B485" t="s">
        <v>1013</v>
      </c>
      <c r="C485" s="10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3">
        <f t="shared" si="44"/>
        <v>43811.25</v>
      </c>
      <c r="O485" s="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1.2" x14ac:dyDescent="0.3">
      <c r="A486">
        <v>484</v>
      </c>
      <c r="B486" t="s">
        <v>1015</v>
      </c>
      <c r="C486" s="10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3">
        <f t="shared" si="44"/>
        <v>41855.208333333336</v>
      </c>
      <c r="O486" s="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46.8" x14ac:dyDescent="0.3">
      <c r="A487">
        <v>485</v>
      </c>
      <c r="B487" t="s">
        <v>1017</v>
      </c>
      <c r="C487" s="10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3">
        <f t="shared" si="44"/>
        <v>43626.208333333328</v>
      </c>
      <c r="O487" s="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46.8" x14ac:dyDescent="0.3">
      <c r="A488">
        <v>486</v>
      </c>
      <c r="B488" t="s">
        <v>1019</v>
      </c>
      <c r="C488" s="10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3">
        <f t="shared" si="44"/>
        <v>43168.25</v>
      </c>
      <c r="O488" s="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1.2" x14ac:dyDescent="0.3">
      <c r="A489">
        <v>487</v>
      </c>
      <c r="B489" t="s">
        <v>1021</v>
      </c>
      <c r="C489" s="10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3">
        <f t="shared" si="44"/>
        <v>42845.208333333328</v>
      </c>
      <c r="O489" s="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1.2" x14ac:dyDescent="0.3">
      <c r="A490">
        <v>488</v>
      </c>
      <c r="B490" t="s">
        <v>1023</v>
      </c>
      <c r="C490" s="10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3">
        <f t="shared" si="44"/>
        <v>42403.25</v>
      </c>
      <c r="O490" s="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1.2" x14ac:dyDescent="0.3">
      <c r="A491">
        <v>489</v>
      </c>
      <c r="B491" t="s">
        <v>1025</v>
      </c>
      <c r="C491" s="10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3">
        <f t="shared" si="44"/>
        <v>40406.208333333336</v>
      </c>
      <c r="O491" s="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46.8" x14ac:dyDescent="0.3">
      <c r="A492">
        <v>490</v>
      </c>
      <c r="B492" t="s">
        <v>1027</v>
      </c>
      <c r="C492" s="10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3">
        <f t="shared" si="44"/>
        <v>43786.25</v>
      </c>
      <c r="O492" s="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10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3">
        <f t="shared" si="44"/>
        <v>41456.208333333336</v>
      </c>
      <c r="O493" s="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1.2" x14ac:dyDescent="0.3">
      <c r="A494">
        <v>492</v>
      </c>
      <c r="B494" t="s">
        <v>1032</v>
      </c>
      <c r="C494" s="10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3">
        <f t="shared" si="44"/>
        <v>40336.208333333336</v>
      </c>
      <c r="O494" s="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2" x14ac:dyDescent="0.3">
      <c r="A495">
        <v>493</v>
      </c>
      <c r="B495" t="s">
        <v>1034</v>
      </c>
      <c r="C495" s="10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3">
        <f t="shared" si="44"/>
        <v>43645.208333333328</v>
      </c>
      <c r="O495" s="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10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3">
        <f t="shared" si="44"/>
        <v>40990.208333333336</v>
      </c>
      <c r="O496" s="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1.2" x14ac:dyDescent="0.3">
      <c r="A497">
        <v>495</v>
      </c>
      <c r="B497" t="s">
        <v>1038</v>
      </c>
      <c r="C497" s="10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3">
        <f t="shared" si="44"/>
        <v>41800.208333333336</v>
      </c>
      <c r="O497" s="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1.2" x14ac:dyDescent="0.3">
      <c r="A498">
        <v>496</v>
      </c>
      <c r="B498" t="s">
        <v>1040</v>
      </c>
      <c r="C498" s="10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3">
        <f t="shared" si="44"/>
        <v>42876.208333333328</v>
      </c>
      <c r="O498" s="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1.2" x14ac:dyDescent="0.3">
      <c r="A499">
        <v>497</v>
      </c>
      <c r="B499" t="s">
        <v>1042</v>
      </c>
      <c r="C499" s="10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3">
        <f t="shared" si="44"/>
        <v>42724.25</v>
      </c>
      <c r="O499" s="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1.2" x14ac:dyDescent="0.3">
      <c r="A500">
        <v>498</v>
      </c>
      <c r="B500" t="s">
        <v>1044</v>
      </c>
      <c r="C500" s="10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3">
        <f t="shared" si="44"/>
        <v>42005.25</v>
      </c>
      <c r="O500" s="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10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3">
        <f t="shared" si="44"/>
        <v>42444.208333333328</v>
      </c>
      <c r="O501" s="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1.2" x14ac:dyDescent="0.3">
      <c r="A502">
        <v>500</v>
      </c>
      <c r="B502" t="s">
        <v>1048</v>
      </c>
      <c r="C502" s="10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3">
        <f t="shared" si="44"/>
        <v>41395.208333333336</v>
      </c>
      <c r="O502" s="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1.2" x14ac:dyDescent="0.3">
      <c r="A503">
        <v>501</v>
      </c>
      <c r="B503" t="s">
        <v>1050</v>
      </c>
      <c r="C503" s="10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3">
        <f t="shared" si="44"/>
        <v>41345.208333333336</v>
      </c>
      <c r="O503" s="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2" x14ac:dyDescent="0.3">
      <c r="A504">
        <v>502</v>
      </c>
      <c r="B504" t="s">
        <v>477</v>
      </c>
      <c r="C504" s="10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3">
        <f t="shared" si="44"/>
        <v>41117.208333333336</v>
      </c>
      <c r="O504" s="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46.8" x14ac:dyDescent="0.3">
      <c r="A505">
        <v>503</v>
      </c>
      <c r="B505" t="s">
        <v>1053</v>
      </c>
      <c r="C505" s="10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3">
        <f t="shared" si="44"/>
        <v>42186.208333333328</v>
      </c>
      <c r="O505" s="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1.2" x14ac:dyDescent="0.3">
      <c r="A506">
        <v>504</v>
      </c>
      <c r="B506" t="s">
        <v>1055</v>
      </c>
      <c r="C506" s="10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3">
        <f t="shared" si="44"/>
        <v>42142.208333333328</v>
      </c>
      <c r="O506" s="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1.2" x14ac:dyDescent="0.3">
      <c r="A507">
        <v>505</v>
      </c>
      <c r="B507" t="s">
        <v>1057</v>
      </c>
      <c r="C507" s="10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3">
        <f t="shared" si="44"/>
        <v>41341.25</v>
      </c>
      <c r="O507" s="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46.8" x14ac:dyDescent="0.3">
      <c r="A508">
        <v>506</v>
      </c>
      <c r="B508" t="s">
        <v>1059</v>
      </c>
      <c r="C508" s="10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3">
        <f t="shared" si="44"/>
        <v>43062.25</v>
      </c>
      <c r="O508" s="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46.8" x14ac:dyDescent="0.3">
      <c r="A509">
        <v>507</v>
      </c>
      <c r="B509" t="s">
        <v>1061</v>
      </c>
      <c r="C509" s="10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3">
        <f t="shared" si="44"/>
        <v>41373.208333333336</v>
      </c>
      <c r="O509" s="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1.2" x14ac:dyDescent="0.3">
      <c r="A510">
        <v>508</v>
      </c>
      <c r="B510" t="s">
        <v>1063</v>
      </c>
      <c r="C510" s="10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3">
        <f t="shared" si="44"/>
        <v>43310.208333333328</v>
      </c>
      <c r="O510" s="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.2" x14ac:dyDescent="0.3">
      <c r="A511">
        <v>509</v>
      </c>
      <c r="B511" t="s">
        <v>398</v>
      </c>
      <c r="C511" s="10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3">
        <f t="shared" si="44"/>
        <v>41034.208333333336</v>
      </c>
      <c r="O511" s="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1.2" x14ac:dyDescent="0.3">
      <c r="A512">
        <v>510</v>
      </c>
      <c r="B512" t="s">
        <v>1066</v>
      </c>
      <c r="C512" s="10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3">
        <f t="shared" si="44"/>
        <v>43251.208333333328</v>
      </c>
      <c r="O512" s="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1.2" x14ac:dyDescent="0.3">
      <c r="A513">
        <v>511</v>
      </c>
      <c r="B513" t="s">
        <v>1068</v>
      </c>
      <c r="C513" s="10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3">
        <f t="shared" si="44"/>
        <v>43671.208333333328</v>
      </c>
      <c r="O513" s="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31.2" x14ac:dyDescent="0.3">
      <c r="A514">
        <v>512</v>
      </c>
      <c r="B514" t="s">
        <v>1070</v>
      </c>
      <c r="C514" s="10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3">
        <f t="shared" si="44"/>
        <v>41825.208333333336</v>
      </c>
      <c r="O514" s="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46.8" x14ac:dyDescent="0.3">
      <c r="A515">
        <v>513</v>
      </c>
      <c r="B515" t="s">
        <v>1072</v>
      </c>
      <c r="C515" s="10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3">
        <f t="shared" ref="N515:N578" si="50">(((L515/60)/60)/24)+DATE(1970,1,1)</f>
        <v>40430.208333333336</v>
      </c>
      <c r="O515" s="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1.2" x14ac:dyDescent="0.3">
      <c r="A516">
        <v>514</v>
      </c>
      <c r="B516" t="s">
        <v>1074</v>
      </c>
      <c r="C516" s="10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3">
        <f t="shared" si="50"/>
        <v>41614.25</v>
      </c>
      <c r="O516" s="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1.2" x14ac:dyDescent="0.3">
      <c r="A517">
        <v>515</v>
      </c>
      <c r="B517" t="s">
        <v>1076</v>
      </c>
      <c r="C517" s="10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3">
        <f t="shared" si="50"/>
        <v>40900.25</v>
      </c>
      <c r="O517" s="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46.8" x14ac:dyDescent="0.3">
      <c r="A518">
        <v>516</v>
      </c>
      <c r="B518" t="s">
        <v>1078</v>
      </c>
      <c r="C518" s="10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3">
        <f t="shared" si="50"/>
        <v>40396.208333333336</v>
      </c>
      <c r="O518" s="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46.8" x14ac:dyDescent="0.3">
      <c r="A519">
        <v>517</v>
      </c>
      <c r="B519" t="s">
        <v>1080</v>
      </c>
      <c r="C519" s="10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3">
        <f t="shared" si="50"/>
        <v>42860.208333333328</v>
      </c>
      <c r="O519" s="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46.8" x14ac:dyDescent="0.3">
      <c r="A520">
        <v>518</v>
      </c>
      <c r="B520" t="s">
        <v>1082</v>
      </c>
      <c r="C520" s="10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3">
        <f t="shared" si="50"/>
        <v>43154.25</v>
      </c>
      <c r="O520" s="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1.2" x14ac:dyDescent="0.3">
      <c r="A521">
        <v>519</v>
      </c>
      <c r="B521" t="s">
        <v>1084</v>
      </c>
      <c r="C521" s="10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3">
        <f t="shared" si="50"/>
        <v>42012.25</v>
      </c>
      <c r="O521" s="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1.2" x14ac:dyDescent="0.3">
      <c r="A522">
        <v>520</v>
      </c>
      <c r="B522" t="s">
        <v>1086</v>
      </c>
      <c r="C522" s="10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3">
        <f t="shared" si="50"/>
        <v>43574.208333333328</v>
      </c>
      <c r="O522" s="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.2" x14ac:dyDescent="0.3">
      <c r="A523">
        <v>521</v>
      </c>
      <c r="B523" t="s">
        <v>1088</v>
      </c>
      <c r="C523" s="10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3">
        <f t="shared" si="50"/>
        <v>42605.208333333328</v>
      </c>
      <c r="O523" s="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46.8" x14ac:dyDescent="0.3">
      <c r="A524">
        <v>522</v>
      </c>
      <c r="B524" t="s">
        <v>1089</v>
      </c>
      <c r="C524" s="10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3">
        <f t="shared" si="50"/>
        <v>41093.208333333336</v>
      </c>
      <c r="O524" s="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1.2" x14ac:dyDescent="0.3">
      <c r="A525">
        <v>523</v>
      </c>
      <c r="B525" t="s">
        <v>1091</v>
      </c>
      <c r="C525" s="10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3">
        <f t="shared" si="50"/>
        <v>40241.25</v>
      </c>
      <c r="O525" s="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1.2" x14ac:dyDescent="0.3">
      <c r="A526">
        <v>524</v>
      </c>
      <c r="B526" t="s">
        <v>1093</v>
      </c>
      <c r="C526" s="10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3">
        <f t="shared" si="50"/>
        <v>40294.208333333336</v>
      </c>
      <c r="O526" s="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10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3">
        <f t="shared" si="50"/>
        <v>40505.25</v>
      </c>
      <c r="O527" s="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46.8" x14ac:dyDescent="0.3">
      <c r="A528">
        <v>526</v>
      </c>
      <c r="B528" t="s">
        <v>1097</v>
      </c>
      <c r="C528" s="10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3">
        <f t="shared" si="50"/>
        <v>42364.25</v>
      </c>
      <c r="O528" s="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1.2" x14ac:dyDescent="0.3">
      <c r="A529">
        <v>527</v>
      </c>
      <c r="B529" t="s">
        <v>1099</v>
      </c>
      <c r="C529" s="10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3">
        <f t="shared" si="50"/>
        <v>42405.25</v>
      </c>
      <c r="O529" s="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1.2" x14ac:dyDescent="0.3">
      <c r="A530">
        <v>528</v>
      </c>
      <c r="B530" t="s">
        <v>1101</v>
      </c>
      <c r="C530" s="10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3">
        <f t="shared" si="50"/>
        <v>41601.25</v>
      </c>
      <c r="O530" s="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1.2" x14ac:dyDescent="0.3">
      <c r="A531">
        <v>529</v>
      </c>
      <c r="B531" t="s">
        <v>1103</v>
      </c>
      <c r="C531" s="10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3">
        <f t="shared" si="50"/>
        <v>41769.208333333336</v>
      </c>
      <c r="O531" s="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10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3">
        <f t="shared" si="50"/>
        <v>40421.208333333336</v>
      </c>
      <c r="O532" s="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46.8" x14ac:dyDescent="0.3">
      <c r="A533">
        <v>531</v>
      </c>
      <c r="B533" t="s">
        <v>1107</v>
      </c>
      <c r="C533" s="10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3">
        <f t="shared" si="50"/>
        <v>41589.25</v>
      </c>
      <c r="O533" s="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1.2" x14ac:dyDescent="0.3">
      <c r="A534">
        <v>532</v>
      </c>
      <c r="B534" t="s">
        <v>1109</v>
      </c>
      <c r="C534" s="10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3">
        <f t="shared" si="50"/>
        <v>43125.25</v>
      </c>
      <c r="O534" s="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1.2" x14ac:dyDescent="0.3">
      <c r="A535">
        <v>533</v>
      </c>
      <c r="B535" t="s">
        <v>1111</v>
      </c>
      <c r="C535" s="10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3">
        <f t="shared" si="50"/>
        <v>41479.208333333336</v>
      </c>
      <c r="O535" s="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1.2" x14ac:dyDescent="0.3">
      <c r="A536">
        <v>534</v>
      </c>
      <c r="B536" t="s">
        <v>1113</v>
      </c>
      <c r="C536" s="10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3">
        <f t="shared" si="50"/>
        <v>43329.208333333328</v>
      </c>
      <c r="O536" s="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1.2" x14ac:dyDescent="0.3">
      <c r="A537">
        <v>535</v>
      </c>
      <c r="B537" t="s">
        <v>1115</v>
      </c>
      <c r="C537" s="10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3">
        <f t="shared" si="50"/>
        <v>43259.208333333328</v>
      </c>
      <c r="O537" s="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1.2" x14ac:dyDescent="0.3">
      <c r="A538">
        <v>536</v>
      </c>
      <c r="B538" t="s">
        <v>1117</v>
      </c>
      <c r="C538" s="10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3">
        <f t="shared" si="50"/>
        <v>40414.208333333336</v>
      </c>
      <c r="O538" s="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1.2" x14ac:dyDescent="0.3">
      <c r="A539">
        <v>537</v>
      </c>
      <c r="B539" t="s">
        <v>1119</v>
      </c>
      <c r="C539" s="10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3">
        <f t="shared" si="50"/>
        <v>43342.208333333328</v>
      </c>
      <c r="O539" s="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1.2" x14ac:dyDescent="0.3">
      <c r="A540">
        <v>538</v>
      </c>
      <c r="B540" t="s">
        <v>1121</v>
      </c>
      <c r="C540" s="10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3">
        <f t="shared" si="50"/>
        <v>41539.208333333336</v>
      </c>
      <c r="O540" s="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1.2" x14ac:dyDescent="0.3">
      <c r="A541">
        <v>539</v>
      </c>
      <c r="B541" t="s">
        <v>1123</v>
      </c>
      <c r="C541" s="10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3">
        <f t="shared" si="50"/>
        <v>43647.208333333328</v>
      </c>
      <c r="O541" s="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1.2" x14ac:dyDescent="0.3">
      <c r="A542">
        <v>540</v>
      </c>
      <c r="B542" t="s">
        <v>1125</v>
      </c>
      <c r="C542" s="10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3">
        <f t="shared" si="50"/>
        <v>43225.208333333328</v>
      </c>
      <c r="O542" s="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1.2" x14ac:dyDescent="0.3">
      <c r="A543">
        <v>541</v>
      </c>
      <c r="B543" t="s">
        <v>1127</v>
      </c>
      <c r="C543" s="10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3">
        <f t="shared" si="50"/>
        <v>42165.208333333328</v>
      </c>
      <c r="O543" s="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1.2" x14ac:dyDescent="0.3">
      <c r="A544">
        <v>542</v>
      </c>
      <c r="B544" t="s">
        <v>1129</v>
      </c>
      <c r="C544" s="10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3">
        <f t="shared" si="50"/>
        <v>42391.25</v>
      </c>
      <c r="O544" s="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1.2" x14ac:dyDescent="0.3">
      <c r="A545">
        <v>543</v>
      </c>
      <c r="B545" t="s">
        <v>1131</v>
      </c>
      <c r="C545" s="10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3">
        <f t="shared" si="50"/>
        <v>41528.208333333336</v>
      </c>
      <c r="O545" s="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46.8" x14ac:dyDescent="0.3">
      <c r="A546">
        <v>544</v>
      </c>
      <c r="B546" t="s">
        <v>1133</v>
      </c>
      <c r="C546" s="10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3">
        <f t="shared" si="50"/>
        <v>42377.25</v>
      </c>
      <c r="O546" s="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1.2" x14ac:dyDescent="0.3">
      <c r="A547">
        <v>545</v>
      </c>
      <c r="B547" t="s">
        <v>1135</v>
      </c>
      <c r="C547" s="10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3">
        <f t="shared" si="50"/>
        <v>43824.25</v>
      </c>
      <c r="O547" s="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46.8" x14ac:dyDescent="0.3">
      <c r="A548">
        <v>546</v>
      </c>
      <c r="B548" t="s">
        <v>1137</v>
      </c>
      <c r="C548" s="10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3">
        <f t="shared" si="50"/>
        <v>43360.208333333328</v>
      </c>
      <c r="O548" s="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1.2" x14ac:dyDescent="0.3">
      <c r="A549">
        <v>547</v>
      </c>
      <c r="B549" t="s">
        <v>1139</v>
      </c>
      <c r="C549" s="10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3">
        <f t="shared" si="50"/>
        <v>42029.25</v>
      </c>
      <c r="O549" s="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1.2" x14ac:dyDescent="0.3">
      <c r="A550">
        <v>548</v>
      </c>
      <c r="B550" t="s">
        <v>1141</v>
      </c>
      <c r="C550" s="10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3">
        <f t="shared" si="50"/>
        <v>42461.208333333328</v>
      </c>
      <c r="O550" s="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46.8" x14ac:dyDescent="0.3">
      <c r="A551">
        <v>549</v>
      </c>
      <c r="B551" t="s">
        <v>1143</v>
      </c>
      <c r="C551" s="10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3">
        <f t="shared" si="50"/>
        <v>41422.208333333336</v>
      </c>
      <c r="O551" s="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46.8" x14ac:dyDescent="0.3">
      <c r="A552">
        <v>550</v>
      </c>
      <c r="B552" t="s">
        <v>1145</v>
      </c>
      <c r="C552" s="10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3">
        <f t="shared" si="50"/>
        <v>40968.25</v>
      </c>
      <c r="O552" s="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10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3">
        <f t="shared" si="50"/>
        <v>41993.25</v>
      </c>
      <c r="O553" s="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1.2" x14ac:dyDescent="0.3">
      <c r="A554">
        <v>552</v>
      </c>
      <c r="B554" t="s">
        <v>1149</v>
      </c>
      <c r="C554" s="10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3">
        <f t="shared" si="50"/>
        <v>42700.25</v>
      </c>
      <c r="O554" s="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46.8" x14ac:dyDescent="0.3">
      <c r="A555">
        <v>553</v>
      </c>
      <c r="B555" t="s">
        <v>1151</v>
      </c>
      <c r="C555" s="10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3">
        <f t="shared" si="50"/>
        <v>40545.25</v>
      </c>
      <c r="O555" s="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46.8" x14ac:dyDescent="0.3">
      <c r="A556">
        <v>554</v>
      </c>
      <c r="B556" t="s">
        <v>1153</v>
      </c>
      <c r="C556" s="10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3">
        <f t="shared" si="50"/>
        <v>42723.25</v>
      </c>
      <c r="O556" s="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1.2" x14ac:dyDescent="0.3">
      <c r="A557">
        <v>555</v>
      </c>
      <c r="B557" t="s">
        <v>1155</v>
      </c>
      <c r="C557" s="10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3">
        <f t="shared" si="50"/>
        <v>41731.208333333336</v>
      </c>
      <c r="O557" s="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1.2" x14ac:dyDescent="0.3">
      <c r="A558">
        <v>556</v>
      </c>
      <c r="B558" t="s">
        <v>442</v>
      </c>
      <c r="C558" s="10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3">
        <f t="shared" si="50"/>
        <v>40792.208333333336</v>
      </c>
      <c r="O558" s="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2" x14ac:dyDescent="0.3">
      <c r="A559">
        <v>557</v>
      </c>
      <c r="B559" t="s">
        <v>1158</v>
      </c>
      <c r="C559" s="10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3">
        <f t="shared" si="50"/>
        <v>42279.208333333328</v>
      </c>
      <c r="O559" s="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1.2" x14ac:dyDescent="0.3">
      <c r="A560">
        <v>558</v>
      </c>
      <c r="B560" t="s">
        <v>1160</v>
      </c>
      <c r="C560" s="10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3">
        <f t="shared" si="50"/>
        <v>42424.25</v>
      </c>
      <c r="O560" s="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.2" x14ac:dyDescent="0.3">
      <c r="A561">
        <v>559</v>
      </c>
      <c r="B561" t="s">
        <v>1162</v>
      </c>
      <c r="C561" s="10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3">
        <f t="shared" si="50"/>
        <v>42584.208333333328</v>
      </c>
      <c r="O561" s="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1.2" x14ac:dyDescent="0.3">
      <c r="A562">
        <v>560</v>
      </c>
      <c r="B562" t="s">
        <v>1164</v>
      </c>
      <c r="C562" s="10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3">
        <f t="shared" si="50"/>
        <v>40865.25</v>
      </c>
      <c r="O562" s="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1.2" x14ac:dyDescent="0.3">
      <c r="A563">
        <v>561</v>
      </c>
      <c r="B563" t="s">
        <v>1166</v>
      </c>
      <c r="C563" s="10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3">
        <f t="shared" si="50"/>
        <v>40833.208333333336</v>
      </c>
      <c r="O563" s="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46.8" x14ac:dyDescent="0.3">
      <c r="A564">
        <v>562</v>
      </c>
      <c r="B564" t="s">
        <v>1168</v>
      </c>
      <c r="C564" s="10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3">
        <f t="shared" si="50"/>
        <v>43536.208333333328</v>
      </c>
      <c r="O564" s="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1.2" x14ac:dyDescent="0.3">
      <c r="A565">
        <v>563</v>
      </c>
      <c r="B565" t="s">
        <v>1170</v>
      </c>
      <c r="C565" s="10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3">
        <f t="shared" si="50"/>
        <v>43417.25</v>
      </c>
      <c r="O565" s="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1.2" x14ac:dyDescent="0.3">
      <c r="A566">
        <v>564</v>
      </c>
      <c r="B566" t="s">
        <v>1172</v>
      </c>
      <c r="C566" s="10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3">
        <f t="shared" si="50"/>
        <v>42078.208333333328</v>
      </c>
      <c r="O566" s="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46.8" x14ac:dyDescent="0.3">
      <c r="A567">
        <v>565</v>
      </c>
      <c r="B567" t="s">
        <v>1174</v>
      </c>
      <c r="C567" s="10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3">
        <f t="shared" si="50"/>
        <v>40862.25</v>
      </c>
      <c r="O567" s="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.2" x14ac:dyDescent="0.3">
      <c r="A568">
        <v>566</v>
      </c>
      <c r="B568" t="s">
        <v>1176</v>
      </c>
      <c r="C568" s="10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3">
        <f t="shared" si="50"/>
        <v>42424.25</v>
      </c>
      <c r="O568" s="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10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3">
        <f t="shared" si="50"/>
        <v>41830.208333333336</v>
      </c>
      <c r="O569" s="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1.2" x14ac:dyDescent="0.3">
      <c r="A570">
        <v>568</v>
      </c>
      <c r="B570" t="s">
        <v>1180</v>
      </c>
      <c r="C570" s="10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3">
        <f t="shared" si="50"/>
        <v>40374.208333333336</v>
      </c>
      <c r="O570" s="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1.2" x14ac:dyDescent="0.3">
      <c r="A571">
        <v>569</v>
      </c>
      <c r="B571" t="s">
        <v>1182</v>
      </c>
      <c r="C571" s="10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3">
        <f t="shared" si="50"/>
        <v>40554.25</v>
      </c>
      <c r="O571" s="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1.2" x14ac:dyDescent="0.3">
      <c r="A572">
        <v>570</v>
      </c>
      <c r="B572" t="s">
        <v>1184</v>
      </c>
      <c r="C572" s="10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3">
        <f t="shared" si="50"/>
        <v>41993.25</v>
      </c>
      <c r="O572" s="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1.2" x14ac:dyDescent="0.3">
      <c r="A573">
        <v>571</v>
      </c>
      <c r="B573" t="s">
        <v>1186</v>
      </c>
      <c r="C573" s="10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3">
        <f t="shared" si="50"/>
        <v>42174.208333333328</v>
      </c>
      <c r="O573" s="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1.2" x14ac:dyDescent="0.3">
      <c r="A574">
        <v>572</v>
      </c>
      <c r="B574" t="s">
        <v>1188</v>
      </c>
      <c r="C574" s="10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3">
        <f t="shared" si="50"/>
        <v>42275.208333333328</v>
      </c>
      <c r="O574" s="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1.2" x14ac:dyDescent="0.3">
      <c r="A575">
        <v>573</v>
      </c>
      <c r="B575" t="s">
        <v>1190</v>
      </c>
      <c r="C575" s="10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3">
        <f t="shared" si="50"/>
        <v>41761.208333333336</v>
      </c>
      <c r="O575" s="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1.2" x14ac:dyDescent="0.3">
      <c r="A576">
        <v>574</v>
      </c>
      <c r="B576" t="s">
        <v>1192</v>
      </c>
      <c r="C576" s="10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3">
        <f t="shared" si="50"/>
        <v>43806.25</v>
      </c>
      <c r="O576" s="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1.2" x14ac:dyDescent="0.3">
      <c r="A577">
        <v>575</v>
      </c>
      <c r="B577" t="s">
        <v>1194</v>
      </c>
      <c r="C577" s="10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3">
        <f t="shared" si="50"/>
        <v>41779.208333333336</v>
      </c>
      <c r="O577" s="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10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3">
        <f t="shared" si="50"/>
        <v>43040.208333333328</v>
      </c>
      <c r="O578" s="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1.2" x14ac:dyDescent="0.3">
      <c r="A579">
        <v>577</v>
      </c>
      <c r="B579" t="s">
        <v>1198</v>
      </c>
      <c r="C579" s="10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3">
        <f t="shared" ref="N579:N642" si="56">(((L579/60)/60)/24)+DATE(1970,1,1)</f>
        <v>40613.25</v>
      </c>
      <c r="O579" s="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31.2" x14ac:dyDescent="0.3">
      <c r="A580">
        <v>578</v>
      </c>
      <c r="B580" t="s">
        <v>1200</v>
      </c>
      <c r="C580" s="10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3">
        <f t="shared" si="56"/>
        <v>40878.25</v>
      </c>
      <c r="O580" s="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1.2" x14ac:dyDescent="0.3">
      <c r="A581">
        <v>579</v>
      </c>
      <c r="B581" t="s">
        <v>1202</v>
      </c>
      <c r="C581" s="10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3">
        <f t="shared" si="56"/>
        <v>40762.208333333336</v>
      </c>
      <c r="O581" s="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46.8" x14ac:dyDescent="0.3">
      <c r="A582">
        <v>580</v>
      </c>
      <c r="B582" t="s">
        <v>556</v>
      </c>
      <c r="C582" s="10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3">
        <f t="shared" si="56"/>
        <v>41696.25</v>
      </c>
      <c r="O582" s="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.2" x14ac:dyDescent="0.3">
      <c r="A583">
        <v>581</v>
      </c>
      <c r="B583" t="s">
        <v>1205</v>
      </c>
      <c r="C583" s="10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3">
        <f t="shared" si="56"/>
        <v>40662.208333333336</v>
      </c>
      <c r="O583" s="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1.2" x14ac:dyDescent="0.3">
      <c r="A584">
        <v>582</v>
      </c>
      <c r="B584" t="s">
        <v>1207</v>
      </c>
      <c r="C584" s="10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3">
        <f t="shared" si="56"/>
        <v>42165.208333333328</v>
      </c>
      <c r="O584" s="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46.8" x14ac:dyDescent="0.3">
      <c r="A585">
        <v>583</v>
      </c>
      <c r="B585" t="s">
        <v>1209</v>
      </c>
      <c r="C585" s="10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3">
        <f t="shared" si="56"/>
        <v>40959.25</v>
      </c>
      <c r="O585" s="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46.8" x14ac:dyDescent="0.3">
      <c r="A586">
        <v>584</v>
      </c>
      <c r="B586" t="s">
        <v>45</v>
      </c>
      <c r="C586" s="10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3">
        <f t="shared" si="56"/>
        <v>41024.208333333336</v>
      </c>
      <c r="O586" s="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1.2" x14ac:dyDescent="0.3">
      <c r="A587">
        <v>585</v>
      </c>
      <c r="B587" t="s">
        <v>1212</v>
      </c>
      <c r="C587" s="10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3">
        <f t="shared" si="56"/>
        <v>40255.208333333336</v>
      </c>
      <c r="O587" s="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46.8" x14ac:dyDescent="0.3">
      <c r="A588">
        <v>586</v>
      </c>
      <c r="B588" t="s">
        <v>1214</v>
      </c>
      <c r="C588" s="10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3">
        <f t="shared" si="56"/>
        <v>40499.25</v>
      </c>
      <c r="O588" s="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1.2" x14ac:dyDescent="0.3">
      <c r="A589">
        <v>587</v>
      </c>
      <c r="B589" t="s">
        <v>1216</v>
      </c>
      <c r="C589" s="10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3">
        <f t="shared" si="56"/>
        <v>43484.25</v>
      </c>
      <c r="O589" s="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1.2" x14ac:dyDescent="0.3">
      <c r="A590">
        <v>588</v>
      </c>
      <c r="B590" t="s">
        <v>1218</v>
      </c>
      <c r="C590" s="10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3">
        <f t="shared" si="56"/>
        <v>40262.208333333336</v>
      </c>
      <c r="O590" s="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1.2" x14ac:dyDescent="0.3">
      <c r="A591">
        <v>589</v>
      </c>
      <c r="B591" t="s">
        <v>1220</v>
      </c>
      <c r="C591" s="10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3">
        <f t="shared" si="56"/>
        <v>42190.208333333328</v>
      </c>
      <c r="O591" s="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10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3">
        <f t="shared" si="56"/>
        <v>41994.25</v>
      </c>
      <c r="O592" s="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1.2" x14ac:dyDescent="0.3">
      <c r="A593">
        <v>591</v>
      </c>
      <c r="B593" t="s">
        <v>1224</v>
      </c>
      <c r="C593" s="10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3">
        <f t="shared" si="56"/>
        <v>40373.208333333336</v>
      </c>
      <c r="O593" s="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46.8" x14ac:dyDescent="0.3">
      <c r="A594">
        <v>592</v>
      </c>
      <c r="B594" t="s">
        <v>1226</v>
      </c>
      <c r="C594" s="10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3">
        <f t="shared" si="56"/>
        <v>41789.208333333336</v>
      </c>
      <c r="O594" s="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10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3">
        <f t="shared" si="56"/>
        <v>41724.208333333336</v>
      </c>
      <c r="O595" s="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46.8" x14ac:dyDescent="0.3">
      <c r="A596">
        <v>594</v>
      </c>
      <c r="B596" t="s">
        <v>1230</v>
      </c>
      <c r="C596" s="10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3">
        <f t="shared" si="56"/>
        <v>42548.208333333328</v>
      </c>
      <c r="O596" s="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46.8" x14ac:dyDescent="0.3">
      <c r="A597">
        <v>595</v>
      </c>
      <c r="B597" t="s">
        <v>1232</v>
      </c>
      <c r="C597" s="10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3">
        <f t="shared" si="56"/>
        <v>40253.208333333336</v>
      </c>
      <c r="O597" s="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1.2" x14ac:dyDescent="0.3">
      <c r="A598">
        <v>596</v>
      </c>
      <c r="B598" t="s">
        <v>1234</v>
      </c>
      <c r="C598" s="10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3">
        <f t="shared" si="56"/>
        <v>42434.25</v>
      </c>
      <c r="O598" s="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1.2" x14ac:dyDescent="0.3">
      <c r="A599">
        <v>597</v>
      </c>
      <c r="B599" t="s">
        <v>1236</v>
      </c>
      <c r="C599" s="10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3">
        <f t="shared" si="56"/>
        <v>43786.25</v>
      </c>
      <c r="O599" s="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.2" x14ac:dyDescent="0.3">
      <c r="A600">
        <v>598</v>
      </c>
      <c r="B600" t="s">
        <v>1238</v>
      </c>
      <c r="C600" s="10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3">
        <f t="shared" si="56"/>
        <v>40344.208333333336</v>
      </c>
      <c r="O600" s="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46.8" x14ac:dyDescent="0.3">
      <c r="A601">
        <v>599</v>
      </c>
      <c r="B601" t="s">
        <v>1240</v>
      </c>
      <c r="C601" s="10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3">
        <f t="shared" si="56"/>
        <v>42047.25</v>
      </c>
      <c r="O601" s="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1.2" x14ac:dyDescent="0.3">
      <c r="A602">
        <v>600</v>
      </c>
      <c r="B602" t="s">
        <v>1242</v>
      </c>
      <c r="C602" s="10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3">
        <f t="shared" si="56"/>
        <v>41485.208333333336</v>
      </c>
      <c r="O602" s="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1.2" x14ac:dyDescent="0.3">
      <c r="A603">
        <v>601</v>
      </c>
      <c r="B603" t="s">
        <v>1244</v>
      </c>
      <c r="C603" s="10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3">
        <f t="shared" si="56"/>
        <v>41789.208333333336</v>
      </c>
      <c r="O603" s="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46.8" x14ac:dyDescent="0.3">
      <c r="A604">
        <v>602</v>
      </c>
      <c r="B604" t="s">
        <v>1246</v>
      </c>
      <c r="C604" s="10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3">
        <f t="shared" si="56"/>
        <v>42160.208333333328</v>
      </c>
      <c r="O604" s="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.2" x14ac:dyDescent="0.3">
      <c r="A605">
        <v>603</v>
      </c>
      <c r="B605" t="s">
        <v>1248</v>
      </c>
      <c r="C605" s="10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3">
        <f t="shared" si="56"/>
        <v>43573.208333333328</v>
      </c>
      <c r="O605" s="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1.2" x14ac:dyDescent="0.3">
      <c r="A606">
        <v>604</v>
      </c>
      <c r="B606" t="s">
        <v>1250</v>
      </c>
      <c r="C606" s="10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3">
        <f t="shared" si="56"/>
        <v>40565.25</v>
      </c>
      <c r="O606" s="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1.2" x14ac:dyDescent="0.3">
      <c r="A607">
        <v>605</v>
      </c>
      <c r="B607" t="s">
        <v>1252</v>
      </c>
      <c r="C607" s="10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3">
        <f t="shared" si="56"/>
        <v>42280.208333333328</v>
      </c>
      <c r="O607" s="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46.8" x14ac:dyDescent="0.3">
      <c r="A608">
        <v>606</v>
      </c>
      <c r="B608" t="s">
        <v>1254</v>
      </c>
      <c r="C608" s="10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3">
        <f t="shared" si="56"/>
        <v>42436.25</v>
      </c>
      <c r="O608" s="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1.2" x14ac:dyDescent="0.3">
      <c r="A609">
        <v>607</v>
      </c>
      <c r="B609" t="s">
        <v>1256</v>
      </c>
      <c r="C609" s="10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3">
        <f t="shared" si="56"/>
        <v>41721.208333333336</v>
      </c>
      <c r="O609" s="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1.2" x14ac:dyDescent="0.3">
      <c r="A610">
        <v>608</v>
      </c>
      <c r="B610" t="s">
        <v>1258</v>
      </c>
      <c r="C610" s="10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3">
        <f t="shared" si="56"/>
        <v>43530.25</v>
      </c>
      <c r="O610" s="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1.2" x14ac:dyDescent="0.3">
      <c r="A611">
        <v>609</v>
      </c>
      <c r="B611" t="s">
        <v>1260</v>
      </c>
      <c r="C611" s="10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3">
        <f t="shared" si="56"/>
        <v>43481.25</v>
      </c>
      <c r="O611" s="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10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3">
        <f t="shared" si="56"/>
        <v>41259.25</v>
      </c>
      <c r="O612" s="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1.2" x14ac:dyDescent="0.3">
      <c r="A613">
        <v>611</v>
      </c>
      <c r="B613" t="s">
        <v>1264</v>
      </c>
      <c r="C613" s="10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3">
        <f t="shared" si="56"/>
        <v>41480.208333333336</v>
      </c>
      <c r="O613" s="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31.2" x14ac:dyDescent="0.3">
      <c r="A614">
        <v>612</v>
      </c>
      <c r="B614" t="s">
        <v>1266</v>
      </c>
      <c r="C614" s="10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3">
        <f t="shared" si="56"/>
        <v>40474.208333333336</v>
      </c>
      <c r="O614" s="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10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3">
        <f t="shared" si="56"/>
        <v>42973.208333333328</v>
      </c>
      <c r="O615" s="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46.8" x14ac:dyDescent="0.3">
      <c r="A616">
        <v>614</v>
      </c>
      <c r="B616" t="s">
        <v>1270</v>
      </c>
      <c r="C616" s="10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3">
        <f t="shared" si="56"/>
        <v>42746.25</v>
      </c>
      <c r="O616" s="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1.2" x14ac:dyDescent="0.3">
      <c r="A617">
        <v>615</v>
      </c>
      <c r="B617" t="s">
        <v>1272</v>
      </c>
      <c r="C617" s="10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3">
        <f t="shared" si="56"/>
        <v>42489.208333333328</v>
      </c>
      <c r="O617" s="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1.2" x14ac:dyDescent="0.3">
      <c r="A618">
        <v>616</v>
      </c>
      <c r="B618" t="s">
        <v>1274</v>
      </c>
      <c r="C618" s="10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3">
        <f t="shared" si="56"/>
        <v>41537.208333333336</v>
      </c>
      <c r="O618" s="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1.2" x14ac:dyDescent="0.3">
      <c r="A619">
        <v>617</v>
      </c>
      <c r="B619" t="s">
        <v>1276</v>
      </c>
      <c r="C619" s="10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3">
        <f t="shared" si="56"/>
        <v>41794.208333333336</v>
      </c>
      <c r="O619" s="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.2" x14ac:dyDescent="0.3">
      <c r="A620">
        <v>618</v>
      </c>
      <c r="B620" t="s">
        <v>1278</v>
      </c>
      <c r="C620" s="10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3">
        <f t="shared" si="56"/>
        <v>41396.208333333336</v>
      </c>
      <c r="O620" s="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46.8" x14ac:dyDescent="0.3">
      <c r="A621">
        <v>619</v>
      </c>
      <c r="B621" t="s">
        <v>1280</v>
      </c>
      <c r="C621" s="10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3">
        <f t="shared" si="56"/>
        <v>40669.208333333336</v>
      </c>
      <c r="O621" s="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1.2" x14ac:dyDescent="0.3">
      <c r="A622">
        <v>620</v>
      </c>
      <c r="B622" t="s">
        <v>1282</v>
      </c>
      <c r="C622" s="10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3">
        <f t="shared" si="56"/>
        <v>42559.208333333328</v>
      </c>
      <c r="O622" s="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1.2" x14ac:dyDescent="0.3">
      <c r="A623">
        <v>621</v>
      </c>
      <c r="B623" t="s">
        <v>1284</v>
      </c>
      <c r="C623" s="10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3">
        <f t="shared" si="56"/>
        <v>42626.208333333328</v>
      </c>
      <c r="O623" s="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1.2" x14ac:dyDescent="0.3">
      <c r="A624">
        <v>622</v>
      </c>
      <c r="B624" t="s">
        <v>1286</v>
      </c>
      <c r="C624" s="10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3">
        <f t="shared" si="56"/>
        <v>43205.208333333328</v>
      </c>
      <c r="O624" s="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1.2" x14ac:dyDescent="0.3">
      <c r="A625">
        <v>623</v>
      </c>
      <c r="B625" t="s">
        <v>1288</v>
      </c>
      <c r="C625" s="10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3">
        <f t="shared" si="56"/>
        <v>42201.208333333328</v>
      </c>
      <c r="O625" s="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1.2" x14ac:dyDescent="0.3">
      <c r="A626">
        <v>624</v>
      </c>
      <c r="B626" t="s">
        <v>1290</v>
      </c>
      <c r="C626" s="10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3">
        <f t="shared" si="56"/>
        <v>42029.25</v>
      </c>
      <c r="O626" s="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46.8" x14ac:dyDescent="0.3">
      <c r="A627">
        <v>625</v>
      </c>
      <c r="B627" t="s">
        <v>1292</v>
      </c>
      <c r="C627" s="10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3">
        <f t="shared" si="56"/>
        <v>43857.25</v>
      </c>
      <c r="O627" s="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46.8" x14ac:dyDescent="0.3">
      <c r="A628">
        <v>626</v>
      </c>
      <c r="B628" t="s">
        <v>1294</v>
      </c>
      <c r="C628" s="10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3">
        <f t="shared" si="56"/>
        <v>40449.208333333336</v>
      </c>
      <c r="O628" s="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2" x14ac:dyDescent="0.3">
      <c r="A629">
        <v>627</v>
      </c>
      <c r="B629" t="s">
        <v>1296</v>
      </c>
      <c r="C629" s="10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3">
        <f t="shared" si="56"/>
        <v>40345.208333333336</v>
      </c>
      <c r="O629" s="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.2" x14ac:dyDescent="0.3">
      <c r="A630">
        <v>628</v>
      </c>
      <c r="B630" t="s">
        <v>1298</v>
      </c>
      <c r="C630" s="10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3">
        <f t="shared" si="56"/>
        <v>40455.208333333336</v>
      </c>
      <c r="O630" s="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1.2" x14ac:dyDescent="0.3">
      <c r="A631">
        <v>629</v>
      </c>
      <c r="B631" t="s">
        <v>1300</v>
      </c>
      <c r="C631" s="10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3">
        <f t="shared" si="56"/>
        <v>42557.208333333328</v>
      </c>
      <c r="O631" s="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1.2" x14ac:dyDescent="0.3">
      <c r="A632">
        <v>630</v>
      </c>
      <c r="B632" t="s">
        <v>1302</v>
      </c>
      <c r="C632" s="10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3">
        <f t="shared" si="56"/>
        <v>43586.208333333328</v>
      </c>
      <c r="O632" s="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.2" x14ac:dyDescent="0.3">
      <c r="A633">
        <v>631</v>
      </c>
      <c r="B633" t="s">
        <v>1304</v>
      </c>
      <c r="C633" s="10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3">
        <f t="shared" si="56"/>
        <v>43550.208333333328</v>
      </c>
      <c r="O633" s="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1.2" x14ac:dyDescent="0.3">
      <c r="A634">
        <v>632</v>
      </c>
      <c r="B634" t="s">
        <v>1306</v>
      </c>
      <c r="C634" s="10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3">
        <f t="shared" si="56"/>
        <v>41945.208333333336</v>
      </c>
      <c r="O634" s="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10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3">
        <f t="shared" si="56"/>
        <v>42315.25</v>
      </c>
      <c r="O635" s="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1.2" x14ac:dyDescent="0.3">
      <c r="A636">
        <v>634</v>
      </c>
      <c r="B636" t="s">
        <v>1310</v>
      </c>
      <c r="C636" s="10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3">
        <f t="shared" si="56"/>
        <v>42819.208333333328</v>
      </c>
      <c r="O636" s="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1.2" x14ac:dyDescent="0.3">
      <c r="A637">
        <v>635</v>
      </c>
      <c r="B637" t="s">
        <v>1312</v>
      </c>
      <c r="C637" s="10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3">
        <f t="shared" si="56"/>
        <v>41314.25</v>
      </c>
      <c r="O637" s="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1.2" x14ac:dyDescent="0.3">
      <c r="A638">
        <v>636</v>
      </c>
      <c r="B638" t="s">
        <v>1314</v>
      </c>
      <c r="C638" s="10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3">
        <f t="shared" si="56"/>
        <v>40926.25</v>
      </c>
      <c r="O638" s="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1.2" x14ac:dyDescent="0.3">
      <c r="A639">
        <v>637</v>
      </c>
      <c r="B639" t="s">
        <v>1316</v>
      </c>
      <c r="C639" s="10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3">
        <f t="shared" si="56"/>
        <v>42688.25</v>
      </c>
      <c r="O639" s="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1.2" x14ac:dyDescent="0.3">
      <c r="A640">
        <v>638</v>
      </c>
      <c r="B640" t="s">
        <v>1318</v>
      </c>
      <c r="C640" s="10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3">
        <f t="shared" si="56"/>
        <v>40386.208333333336</v>
      </c>
      <c r="O640" s="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1.2" x14ac:dyDescent="0.3">
      <c r="A641">
        <v>639</v>
      </c>
      <c r="B641" t="s">
        <v>1320</v>
      </c>
      <c r="C641" s="10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3">
        <f t="shared" si="56"/>
        <v>43309.208333333328</v>
      </c>
      <c r="O641" s="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.2" x14ac:dyDescent="0.3">
      <c r="A642">
        <v>640</v>
      </c>
      <c r="B642" t="s">
        <v>1322</v>
      </c>
      <c r="C642" s="10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3">
        <f t="shared" si="56"/>
        <v>42387.25</v>
      </c>
      <c r="O642" s="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46.8" x14ac:dyDescent="0.3">
      <c r="A643">
        <v>641</v>
      </c>
      <c r="B643" t="s">
        <v>1324</v>
      </c>
      <c r="C643" s="10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3">
        <f t="shared" ref="N643:N706" si="62">(((L643/60)/60)/24)+DATE(1970,1,1)</f>
        <v>42786.25</v>
      </c>
      <c r="O643" s="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1.2" x14ac:dyDescent="0.3">
      <c r="A644">
        <v>642</v>
      </c>
      <c r="B644" t="s">
        <v>1326</v>
      </c>
      <c r="C644" s="10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3">
        <f t="shared" si="62"/>
        <v>43451.25</v>
      </c>
      <c r="O644" s="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1.2" x14ac:dyDescent="0.3">
      <c r="A645">
        <v>643</v>
      </c>
      <c r="B645" t="s">
        <v>1328</v>
      </c>
      <c r="C645" s="10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3">
        <f t="shared" si="62"/>
        <v>42795.25</v>
      </c>
      <c r="O645" s="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1.2" x14ac:dyDescent="0.3">
      <c r="A646">
        <v>644</v>
      </c>
      <c r="B646" t="s">
        <v>1330</v>
      </c>
      <c r="C646" s="10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3">
        <f t="shared" si="62"/>
        <v>43452.25</v>
      </c>
      <c r="O646" s="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1.2" x14ac:dyDescent="0.3">
      <c r="A647">
        <v>645</v>
      </c>
      <c r="B647" t="s">
        <v>1332</v>
      </c>
      <c r="C647" s="10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3">
        <f t="shared" si="62"/>
        <v>43369.208333333328</v>
      </c>
      <c r="O647" s="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1.2" x14ac:dyDescent="0.3">
      <c r="A648">
        <v>646</v>
      </c>
      <c r="B648" t="s">
        <v>1334</v>
      </c>
      <c r="C648" s="10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3">
        <f t="shared" si="62"/>
        <v>41346.208333333336</v>
      </c>
      <c r="O648" s="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.2" x14ac:dyDescent="0.3">
      <c r="A649">
        <v>647</v>
      </c>
      <c r="B649" t="s">
        <v>1336</v>
      </c>
      <c r="C649" s="10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3">
        <f t="shared" si="62"/>
        <v>43199.208333333328</v>
      </c>
      <c r="O649" s="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1.2" x14ac:dyDescent="0.3">
      <c r="A650">
        <v>648</v>
      </c>
      <c r="B650" t="s">
        <v>1338</v>
      </c>
      <c r="C650" s="10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3">
        <f t="shared" si="62"/>
        <v>42922.208333333328</v>
      </c>
      <c r="O650" s="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1.2" x14ac:dyDescent="0.3">
      <c r="A651">
        <v>649</v>
      </c>
      <c r="B651" t="s">
        <v>1340</v>
      </c>
      <c r="C651" s="10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3">
        <f t="shared" si="62"/>
        <v>40471.208333333336</v>
      </c>
      <c r="O651" s="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1.2" x14ac:dyDescent="0.3">
      <c r="A652">
        <v>650</v>
      </c>
      <c r="B652" t="s">
        <v>1342</v>
      </c>
      <c r="C652" s="10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3">
        <f t="shared" si="62"/>
        <v>41828.208333333336</v>
      </c>
      <c r="O652" s="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1.2" x14ac:dyDescent="0.3">
      <c r="A653">
        <v>651</v>
      </c>
      <c r="B653" t="s">
        <v>1344</v>
      </c>
      <c r="C653" s="10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3">
        <f t="shared" si="62"/>
        <v>41692.25</v>
      </c>
      <c r="O653" s="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1.2" x14ac:dyDescent="0.3">
      <c r="A654">
        <v>652</v>
      </c>
      <c r="B654" t="s">
        <v>1346</v>
      </c>
      <c r="C654" s="10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3">
        <f t="shared" si="62"/>
        <v>42587.208333333328</v>
      </c>
      <c r="O654" s="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46.8" x14ac:dyDescent="0.3">
      <c r="A655">
        <v>653</v>
      </c>
      <c r="B655" t="s">
        <v>1348</v>
      </c>
      <c r="C655" s="10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3">
        <f t="shared" si="62"/>
        <v>42468.208333333328</v>
      </c>
      <c r="O655" s="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1.2" x14ac:dyDescent="0.3">
      <c r="A656">
        <v>654</v>
      </c>
      <c r="B656" t="s">
        <v>1350</v>
      </c>
      <c r="C656" s="10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3">
        <f t="shared" si="62"/>
        <v>42240.208333333328</v>
      </c>
      <c r="O656" s="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1.2" x14ac:dyDescent="0.3">
      <c r="A657">
        <v>655</v>
      </c>
      <c r="B657" t="s">
        <v>1352</v>
      </c>
      <c r="C657" s="10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3">
        <f t="shared" si="62"/>
        <v>42796.25</v>
      </c>
      <c r="O657" s="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46.8" x14ac:dyDescent="0.3">
      <c r="A658">
        <v>656</v>
      </c>
      <c r="B658" t="s">
        <v>1354</v>
      </c>
      <c r="C658" s="10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3">
        <f t="shared" si="62"/>
        <v>43097.25</v>
      </c>
      <c r="O658" s="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1.2" x14ac:dyDescent="0.3">
      <c r="A659">
        <v>657</v>
      </c>
      <c r="B659" t="s">
        <v>1356</v>
      </c>
      <c r="C659" s="10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3">
        <f t="shared" si="62"/>
        <v>43096.25</v>
      </c>
      <c r="O659" s="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2" x14ac:dyDescent="0.3">
      <c r="A660">
        <v>658</v>
      </c>
      <c r="B660" t="s">
        <v>1358</v>
      </c>
      <c r="C660" s="10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3">
        <f t="shared" si="62"/>
        <v>42246.208333333328</v>
      </c>
      <c r="O660" s="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1.2" x14ac:dyDescent="0.3">
      <c r="A661">
        <v>659</v>
      </c>
      <c r="B661" t="s">
        <v>1360</v>
      </c>
      <c r="C661" s="10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3">
        <f t="shared" si="62"/>
        <v>40570.25</v>
      </c>
      <c r="O661" s="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46.8" x14ac:dyDescent="0.3">
      <c r="A662">
        <v>660</v>
      </c>
      <c r="B662" t="s">
        <v>1362</v>
      </c>
      <c r="C662" s="10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3">
        <f t="shared" si="62"/>
        <v>42237.208333333328</v>
      </c>
      <c r="O662" s="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1.2" x14ac:dyDescent="0.3">
      <c r="A663">
        <v>661</v>
      </c>
      <c r="B663" t="s">
        <v>1364</v>
      </c>
      <c r="C663" s="10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3">
        <f t="shared" si="62"/>
        <v>40996.208333333336</v>
      </c>
      <c r="O663" s="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1.2" x14ac:dyDescent="0.3">
      <c r="A664">
        <v>662</v>
      </c>
      <c r="B664" t="s">
        <v>1366</v>
      </c>
      <c r="C664" s="10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3">
        <f t="shared" si="62"/>
        <v>43443.25</v>
      </c>
      <c r="O664" s="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2" x14ac:dyDescent="0.3">
      <c r="A665">
        <v>663</v>
      </c>
      <c r="B665" t="s">
        <v>1368</v>
      </c>
      <c r="C665" s="10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3">
        <f t="shared" si="62"/>
        <v>40458.208333333336</v>
      </c>
      <c r="O665" s="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1.2" x14ac:dyDescent="0.3">
      <c r="A666">
        <v>664</v>
      </c>
      <c r="B666" t="s">
        <v>708</v>
      </c>
      <c r="C666" s="10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3">
        <f t="shared" si="62"/>
        <v>40959.25</v>
      </c>
      <c r="O666" s="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.2" x14ac:dyDescent="0.3">
      <c r="A667">
        <v>665</v>
      </c>
      <c r="B667" t="s">
        <v>1371</v>
      </c>
      <c r="C667" s="10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3">
        <f t="shared" si="62"/>
        <v>40733.208333333336</v>
      </c>
      <c r="O667" s="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1.2" x14ac:dyDescent="0.3">
      <c r="A668">
        <v>666</v>
      </c>
      <c r="B668" t="s">
        <v>1373</v>
      </c>
      <c r="C668" s="10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3">
        <f t="shared" si="62"/>
        <v>41516.208333333336</v>
      </c>
      <c r="O668" s="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46.8" x14ac:dyDescent="0.3">
      <c r="A669">
        <v>667</v>
      </c>
      <c r="B669" t="s">
        <v>1375</v>
      </c>
      <c r="C669" s="10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3">
        <f t="shared" si="62"/>
        <v>41892.208333333336</v>
      </c>
      <c r="O669" s="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62.4" x14ac:dyDescent="0.3">
      <c r="A670">
        <v>668</v>
      </c>
      <c r="B670" t="s">
        <v>1377</v>
      </c>
      <c r="C670" s="10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3">
        <f t="shared" si="62"/>
        <v>41122.208333333336</v>
      </c>
      <c r="O670" s="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.2" x14ac:dyDescent="0.3">
      <c r="A671">
        <v>669</v>
      </c>
      <c r="B671" t="s">
        <v>1379</v>
      </c>
      <c r="C671" s="10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3">
        <f t="shared" si="62"/>
        <v>42912.208333333328</v>
      </c>
      <c r="O671" s="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46.8" x14ac:dyDescent="0.3">
      <c r="A672">
        <v>670</v>
      </c>
      <c r="B672" t="s">
        <v>1334</v>
      </c>
      <c r="C672" s="10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3">
        <f t="shared" si="62"/>
        <v>42425.25</v>
      </c>
      <c r="O672" s="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46.8" x14ac:dyDescent="0.3">
      <c r="A673">
        <v>671</v>
      </c>
      <c r="B673" t="s">
        <v>1382</v>
      </c>
      <c r="C673" s="10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3">
        <f t="shared" si="62"/>
        <v>40390.208333333336</v>
      </c>
      <c r="O673" s="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1.2" x14ac:dyDescent="0.3">
      <c r="A674">
        <v>672</v>
      </c>
      <c r="B674" t="s">
        <v>1384</v>
      </c>
      <c r="C674" s="10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3">
        <f t="shared" si="62"/>
        <v>43180.208333333328</v>
      </c>
      <c r="O674" s="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1.2" x14ac:dyDescent="0.3">
      <c r="A675">
        <v>673</v>
      </c>
      <c r="B675" t="s">
        <v>1386</v>
      </c>
      <c r="C675" s="10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3">
        <f t="shared" si="62"/>
        <v>42475.208333333328</v>
      </c>
      <c r="O675" s="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1.2" x14ac:dyDescent="0.3">
      <c r="A676">
        <v>674</v>
      </c>
      <c r="B676" t="s">
        <v>1388</v>
      </c>
      <c r="C676" s="10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3">
        <f t="shared" si="62"/>
        <v>40774.208333333336</v>
      </c>
      <c r="O676" s="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1.2" x14ac:dyDescent="0.3">
      <c r="A677">
        <v>675</v>
      </c>
      <c r="B677" t="s">
        <v>1390</v>
      </c>
      <c r="C677" s="10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3">
        <f t="shared" si="62"/>
        <v>43719.208333333328</v>
      </c>
      <c r="O677" s="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1.2" x14ac:dyDescent="0.3">
      <c r="A678">
        <v>676</v>
      </c>
      <c r="B678" t="s">
        <v>1392</v>
      </c>
      <c r="C678" s="10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3">
        <f t="shared" si="62"/>
        <v>41178.208333333336</v>
      </c>
      <c r="O678" s="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2" x14ac:dyDescent="0.3">
      <c r="A679">
        <v>677</v>
      </c>
      <c r="B679" t="s">
        <v>1394</v>
      </c>
      <c r="C679" s="10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3">
        <f t="shared" si="62"/>
        <v>42561.208333333328</v>
      </c>
      <c r="O679" s="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1.2" x14ac:dyDescent="0.3">
      <c r="A680">
        <v>678</v>
      </c>
      <c r="B680" t="s">
        <v>1396</v>
      </c>
      <c r="C680" s="10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3">
        <f t="shared" si="62"/>
        <v>43484.25</v>
      </c>
      <c r="O680" s="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.2" x14ac:dyDescent="0.3">
      <c r="A681">
        <v>679</v>
      </c>
      <c r="B681" t="s">
        <v>668</v>
      </c>
      <c r="C681" s="10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3">
        <f t="shared" si="62"/>
        <v>43756.208333333328</v>
      </c>
      <c r="O681" s="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46.8" x14ac:dyDescent="0.3">
      <c r="A682">
        <v>680</v>
      </c>
      <c r="B682" t="s">
        <v>1399</v>
      </c>
      <c r="C682" s="10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3">
        <f t="shared" si="62"/>
        <v>43813.25</v>
      </c>
      <c r="O682" s="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46.8" x14ac:dyDescent="0.3">
      <c r="A683">
        <v>681</v>
      </c>
      <c r="B683" t="s">
        <v>1401</v>
      </c>
      <c r="C683" s="10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3">
        <f t="shared" si="62"/>
        <v>40898.25</v>
      </c>
      <c r="O683" s="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46.8" x14ac:dyDescent="0.3">
      <c r="A684">
        <v>682</v>
      </c>
      <c r="B684" t="s">
        <v>1403</v>
      </c>
      <c r="C684" s="10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3">
        <f t="shared" si="62"/>
        <v>41619.25</v>
      </c>
      <c r="O684" s="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1.2" x14ac:dyDescent="0.3">
      <c r="A685">
        <v>683</v>
      </c>
      <c r="B685" t="s">
        <v>1405</v>
      </c>
      <c r="C685" s="10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3">
        <f t="shared" si="62"/>
        <v>43359.208333333328</v>
      </c>
      <c r="O685" s="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1.2" x14ac:dyDescent="0.3">
      <c r="A686">
        <v>684</v>
      </c>
      <c r="B686" t="s">
        <v>1407</v>
      </c>
      <c r="C686" s="10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3">
        <f t="shared" si="62"/>
        <v>40358.208333333336</v>
      </c>
      <c r="O686" s="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46.8" x14ac:dyDescent="0.3">
      <c r="A687">
        <v>685</v>
      </c>
      <c r="B687" t="s">
        <v>1409</v>
      </c>
      <c r="C687" s="10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3">
        <f t="shared" si="62"/>
        <v>42239.208333333328</v>
      </c>
      <c r="O687" s="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1.2" x14ac:dyDescent="0.3">
      <c r="A688">
        <v>686</v>
      </c>
      <c r="B688" t="s">
        <v>1411</v>
      </c>
      <c r="C688" s="10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3">
        <f t="shared" si="62"/>
        <v>43186.208333333328</v>
      </c>
      <c r="O688" s="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1.2" x14ac:dyDescent="0.3">
      <c r="A689">
        <v>687</v>
      </c>
      <c r="B689" t="s">
        <v>1413</v>
      </c>
      <c r="C689" s="10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3">
        <f t="shared" si="62"/>
        <v>42806.25</v>
      </c>
      <c r="O689" s="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1.2" x14ac:dyDescent="0.3">
      <c r="A690">
        <v>688</v>
      </c>
      <c r="B690" t="s">
        <v>1415</v>
      </c>
      <c r="C690" s="10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3">
        <f t="shared" si="62"/>
        <v>43475.25</v>
      </c>
      <c r="O690" s="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1.2" x14ac:dyDescent="0.3">
      <c r="A691">
        <v>689</v>
      </c>
      <c r="B691" t="s">
        <v>1417</v>
      </c>
      <c r="C691" s="10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3">
        <f t="shared" si="62"/>
        <v>41576.208333333336</v>
      </c>
      <c r="O691" s="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1.2" x14ac:dyDescent="0.3">
      <c r="A692">
        <v>690</v>
      </c>
      <c r="B692" t="s">
        <v>1419</v>
      </c>
      <c r="C692" s="10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3">
        <f t="shared" si="62"/>
        <v>40874.25</v>
      </c>
      <c r="O692" s="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2" x14ac:dyDescent="0.3">
      <c r="A693">
        <v>691</v>
      </c>
      <c r="B693" t="s">
        <v>1421</v>
      </c>
      <c r="C693" s="10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3">
        <f t="shared" si="62"/>
        <v>41185.208333333336</v>
      </c>
      <c r="O693" s="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46.8" x14ac:dyDescent="0.3">
      <c r="A694">
        <v>692</v>
      </c>
      <c r="B694" t="s">
        <v>1423</v>
      </c>
      <c r="C694" s="10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3">
        <f t="shared" si="62"/>
        <v>43655.208333333328</v>
      </c>
      <c r="O694" s="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10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3">
        <f t="shared" si="62"/>
        <v>43025.208333333328</v>
      </c>
      <c r="O695" s="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1.2" x14ac:dyDescent="0.3">
      <c r="A696">
        <v>694</v>
      </c>
      <c r="B696" t="s">
        <v>1427</v>
      </c>
      <c r="C696" s="10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3">
        <f t="shared" si="62"/>
        <v>43066.25</v>
      </c>
      <c r="O696" s="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1.2" x14ac:dyDescent="0.3">
      <c r="A697">
        <v>695</v>
      </c>
      <c r="B697" t="s">
        <v>1429</v>
      </c>
      <c r="C697" s="10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3">
        <f t="shared" si="62"/>
        <v>42322.25</v>
      </c>
      <c r="O697" s="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1.2" x14ac:dyDescent="0.3">
      <c r="A698">
        <v>696</v>
      </c>
      <c r="B698" t="s">
        <v>1431</v>
      </c>
      <c r="C698" s="10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3">
        <f t="shared" si="62"/>
        <v>42114.208333333328</v>
      </c>
      <c r="O698" s="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10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3">
        <f t="shared" si="62"/>
        <v>43190.208333333328</v>
      </c>
      <c r="O699" s="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1.2" x14ac:dyDescent="0.3">
      <c r="A700">
        <v>698</v>
      </c>
      <c r="B700" t="s">
        <v>1435</v>
      </c>
      <c r="C700" s="10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3">
        <f t="shared" si="62"/>
        <v>40871.25</v>
      </c>
      <c r="O700" s="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.2" x14ac:dyDescent="0.3">
      <c r="A701">
        <v>699</v>
      </c>
      <c r="B701" t="s">
        <v>444</v>
      </c>
      <c r="C701" s="10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3">
        <f t="shared" si="62"/>
        <v>43641.208333333328</v>
      </c>
      <c r="O701" s="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46.8" x14ac:dyDescent="0.3">
      <c r="A702">
        <v>700</v>
      </c>
      <c r="B702" t="s">
        <v>1438</v>
      </c>
      <c r="C702" s="10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3">
        <f t="shared" si="62"/>
        <v>40203.25</v>
      </c>
      <c r="O702" s="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10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3">
        <f t="shared" si="62"/>
        <v>40629.208333333336</v>
      </c>
      <c r="O703" s="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10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3">
        <f t="shared" si="62"/>
        <v>41477.208333333336</v>
      </c>
      <c r="O704" s="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1.2" x14ac:dyDescent="0.3">
      <c r="A705">
        <v>703</v>
      </c>
      <c r="B705" t="s">
        <v>1444</v>
      </c>
      <c r="C705" s="10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3">
        <f t="shared" si="62"/>
        <v>41020.208333333336</v>
      </c>
      <c r="O705" s="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46.8" x14ac:dyDescent="0.3">
      <c r="A706">
        <v>704</v>
      </c>
      <c r="B706" t="s">
        <v>1446</v>
      </c>
      <c r="C706" s="10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3">
        <f t="shared" si="62"/>
        <v>42555.208333333328</v>
      </c>
      <c r="O706" s="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1.2" x14ac:dyDescent="0.3">
      <c r="A707">
        <v>705</v>
      </c>
      <c r="B707" t="s">
        <v>1448</v>
      </c>
      <c r="C707" s="10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3">
        <f t="shared" ref="N707:N770" si="68">(((L707/60)/60)/24)+DATE(1970,1,1)</f>
        <v>41619.25</v>
      </c>
      <c r="O707" s="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46.8" x14ac:dyDescent="0.3">
      <c r="A708">
        <v>706</v>
      </c>
      <c r="B708" t="s">
        <v>1450</v>
      </c>
      <c r="C708" s="10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3">
        <f t="shared" si="68"/>
        <v>43471.25</v>
      </c>
      <c r="O708" s="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10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3">
        <f t="shared" si="68"/>
        <v>43442.25</v>
      </c>
      <c r="O709" s="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1.2" x14ac:dyDescent="0.3">
      <c r="A710">
        <v>708</v>
      </c>
      <c r="B710" t="s">
        <v>1454</v>
      </c>
      <c r="C710" s="10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3">
        <f t="shared" si="68"/>
        <v>42877.208333333328</v>
      </c>
      <c r="O710" s="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46.8" x14ac:dyDescent="0.3">
      <c r="A711">
        <v>709</v>
      </c>
      <c r="B711" t="s">
        <v>1456</v>
      </c>
      <c r="C711" s="10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3">
        <f t="shared" si="68"/>
        <v>41018.208333333336</v>
      </c>
      <c r="O711" s="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46.8" x14ac:dyDescent="0.3">
      <c r="A712">
        <v>710</v>
      </c>
      <c r="B712" t="s">
        <v>1458</v>
      </c>
      <c r="C712" s="10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3">
        <f t="shared" si="68"/>
        <v>43295.208333333328</v>
      </c>
      <c r="O712" s="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46.8" x14ac:dyDescent="0.3">
      <c r="A713">
        <v>711</v>
      </c>
      <c r="B713" t="s">
        <v>1460</v>
      </c>
      <c r="C713" s="10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3">
        <f t="shared" si="68"/>
        <v>42393.25</v>
      </c>
      <c r="O713" s="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46.8" x14ac:dyDescent="0.3">
      <c r="A714">
        <v>712</v>
      </c>
      <c r="B714" t="s">
        <v>1462</v>
      </c>
      <c r="C714" s="10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3">
        <f t="shared" si="68"/>
        <v>42559.208333333328</v>
      </c>
      <c r="O714" s="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1.2" x14ac:dyDescent="0.3">
      <c r="A715">
        <v>713</v>
      </c>
      <c r="B715" t="s">
        <v>1464</v>
      </c>
      <c r="C715" s="10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3">
        <f t="shared" si="68"/>
        <v>42604.208333333328</v>
      </c>
      <c r="O715" s="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46.8" x14ac:dyDescent="0.3">
      <c r="A716">
        <v>714</v>
      </c>
      <c r="B716" t="s">
        <v>1466</v>
      </c>
      <c r="C716" s="10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3">
        <f t="shared" si="68"/>
        <v>41870.208333333336</v>
      </c>
      <c r="O716" s="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1.2" x14ac:dyDescent="0.3">
      <c r="A717">
        <v>715</v>
      </c>
      <c r="B717" t="s">
        <v>1468</v>
      </c>
      <c r="C717" s="10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3">
        <f t="shared" si="68"/>
        <v>40397.208333333336</v>
      </c>
      <c r="O717" s="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1.2" x14ac:dyDescent="0.3">
      <c r="A718">
        <v>716</v>
      </c>
      <c r="B718" t="s">
        <v>1470</v>
      </c>
      <c r="C718" s="10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3">
        <f t="shared" si="68"/>
        <v>41465.208333333336</v>
      </c>
      <c r="O718" s="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46.8" x14ac:dyDescent="0.3">
      <c r="A719">
        <v>717</v>
      </c>
      <c r="B719" t="s">
        <v>1472</v>
      </c>
      <c r="C719" s="10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3">
        <f t="shared" si="68"/>
        <v>40777.208333333336</v>
      </c>
      <c r="O719" s="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1.2" x14ac:dyDescent="0.3">
      <c r="A720">
        <v>718</v>
      </c>
      <c r="B720" t="s">
        <v>1474</v>
      </c>
      <c r="C720" s="10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3">
        <f t="shared" si="68"/>
        <v>41442.208333333336</v>
      </c>
      <c r="O720" s="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1.2" x14ac:dyDescent="0.3">
      <c r="A721">
        <v>719</v>
      </c>
      <c r="B721" t="s">
        <v>1476</v>
      </c>
      <c r="C721" s="10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3">
        <f t="shared" si="68"/>
        <v>41058.208333333336</v>
      </c>
      <c r="O721" s="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46.8" x14ac:dyDescent="0.3">
      <c r="A722">
        <v>720</v>
      </c>
      <c r="B722" t="s">
        <v>1478</v>
      </c>
      <c r="C722" s="10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3">
        <f t="shared" si="68"/>
        <v>43152.25</v>
      </c>
      <c r="O722" s="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.2" x14ac:dyDescent="0.3">
      <c r="A723">
        <v>721</v>
      </c>
      <c r="B723" t="s">
        <v>1480</v>
      </c>
      <c r="C723" s="10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3">
        <f t="shared" si="68"/>
        <v>43194.208333333328</v>
      </c>
      <c r="O723" s="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1.2" x14ac:dyDescent="0.3">
      <c r="A724">
        <v>722</v>
      </c>
      <c r="B724" t="s">
        <v>1482</v>
      </c>
      <c r="C724" s="10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3">
        <f t="shared" si="68"/>
        <v>43045.25</v>
      </c>
      <c r="O724" s="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1.2" x14ac:dyDescent="0.3">
      <c r="A725">
        <v>723</v>
      </c>
      <c r="B725" t="s">
        <v>1484</v>
      </c>
      <c r="C725" s="10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3">
        <f t="shared" si="68"/>
        <v>42431.25</v>
      </c>
      <c r="O725" s="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46.8" x14ac:dyDescent="0.3">
      <c r="A726">
        <v>724</v>
      </c>
      <c r="B726" t="s">
        <v>1486</v>
      </c>
      <c r="C726" s="10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3">
        <f t="shared" si="68"/>
        <v>41934.208333333336</v>
      </c>
      <c r="O726" s="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1.2" x14ac:dyDescent="0.3">
      <c r="A727">
        <v>725</v>
      </c>
      <c r="B727" t="s">
        <v>1488</v>
      </c>
      <c r="C727" s="10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3">
        <f t="shared" si="68"/>
        <v>41958.25</v>
      </c>
      <c r="O727" s="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46.8" x14ac:dyDescent="0.3">
      <c r="A728">
        <v>726</v>
      </c>
      <c r="B728" t="s">
        <v>1490</v>
      </c>
      <c r="C728" s="10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3">
        <f t="shared" si="68"/>
        <v>40476.208333333336</v>
      </c>
      <c r="O728" s="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1.2" x14ac:dyDescent="0.3">
      <c r="A729">
        <v>727</v>
      </c>
      <c r="B729" t="s">
        <v>1492</v>
      </c>
      <c r="C729" s="10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3">
        <f t="shared" si="68"/>
        <v>43485.25</v>
      </c>
      <c r="O729" s="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46.8" x14ac:dyDescent="0.3">
      <c r="A730">
        <v>728</v>
      </c>
      <c r="B730" t="s">
        <v>1494</v>
      </c>
      <c r="C730" s="10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3">
        <f t="shared" si="68"/>
        <v>42515.208333333328</v>
      </c>
      <c r="O730" s="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10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3">
        <f t="shared" si="68"/>
        <v>41309.25</v>
      </c>
      <c r="O731" s="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.2" x14ac:dyDescent="0.3">
      <c r="A732">
        <v>730</v>
      </c>
      <c r="B732" t="s">
        <v>1498</v>
      </c>
      <c r="C732" s="10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3">
        <f t="shared" si="68"/>
        <v>42147.208333333328</v>
      </c>
      <c r="O732" s="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1.2" x14ac:dyDescent="0.3">
      <c r="A733">
        <v>731</v>
      </c>
      <c r="B733" t="s">
        <v>1500</v>
      </c>
      <c r="C733" s="10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3">
        <f t="shared" si="68"/>
        <v>42939.208333333328</v>
      </c>
      <c r="O733" s="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1.2" x14ac:dyDescent="0.3">
      <c r="A734">
        <v>732</v>
      </c>
      <c r="B734" t="s">
        <v>1502</v>
      </c>
      <c r="C734" s="10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3">
        <f t="shared" si="68"/>
        <v>42816.208333333328</v>
      </c>
      <c r="O734" s="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1.2" x14ac:dyDescent="0.3">
      <c r="A735">
        <v>733</v>
      </c>
      <c r="B735" t="s">
        <v>1504</v>
      </c>
      <c r="C735" s="10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3">
        <f t="shared" si="68"/>
        <v>41844.208333333336</v>
      </c>
      <c r="O735" s="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46.8" x14ac:dyDescent="0.3">
      <c r="A736">
        <v>734</v>
      </c>
      <c r="B736" t="s">
        <v>1506</v>
      </c>
      <c r="C736" s="10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3">
        <f t="shared" si="68"/>
        <v>42763.25</v>
      </c>
      <c r="O736" s="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46.8" x14ac:dyDescent="0.3">
      <c r="A737">
        <v>735</v>
      </c>
      <c r="B737" t="s">
        <v>1508</v>
      </c>
      <c r="C737" s="10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3">
        <f t="shared" si="68"/>
        <v>42459.208333333328</v>
      </c>
      <c r="O737" s="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1.2" x14ac:dyDescent="0.3">
      <c r="A738">
        <v>736</v>
      </c>
      <c r="B738" t="s">
        <v>1510</v>
      </c>
      <c r="C738" s="10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3">
        <f t="shared" si="68"/>
        <v>42055.25</v>
      </c>
      <c r="O738" s="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46.8" x14ac:dyDescent="0.3">
      <c r="A739">
        <v>737</v>
      </c>
      <c r="B739" t="s">
        <v>1512</v>
      </c>
      <c r="C739" s="10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3">
        <f t="shared" si="68"/>
        <v>42685.25</v>
      </c>
      <c r="O739" s="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46.8" x14ac:dyDescent="0.3">
      <c r="A740">
        <v>738</v>
      </c>
      <c r="B740" t="s">
        <v>1032</v>
      </c>
      <c r="C740" s="10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3">
        <f t="shared" si="68"/>
        <v>41959.25</v>
      </c>
      <c r="O740" s="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1.2" x14ac:dyDescent="0.3">
      <c r="A741">
        <v>739</v>
      </c>
      <c r="B741" t="s">
        <v>1515</v>
      </c>
      <c r="C741" s="10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3">
        <f t="shared" si="68"/>
        <v>41089.208333333336</v>
      </c>
      <c r="O741" s="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46.8" x14ac:dyDescent="0.3">
      <c r="A742">
        <v>740</v>
      </c>
      <c r="B742" t="s">
        <v>1517</v>
      </c>
      <c r="C742" s="10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3">
        <f t="shared" si="68"/>
        <v>42769.25</v>
      </c>
      <c r="O742" s="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1.2" x14ac:dyDescent="0.3">
      <c r="A743">
        <v>741</v>
      </c>
      <c r="B743" t="s">
        <v>628</v>
      </c>
      <c r="C743" s="10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3">
        <f t="shared" si="68"/>
        <v>40321.208333333336</v>
      </c>
      <c r="O743" s="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.2" x14ac:dyDescent="0.3">
      <c r="A744">
        <v>742</v>
      </c>
      <c r="B744" t="s">
        <v>1520</v>
      </c>
      <c r="C744" s="10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3">
        <f t="shared" si="68"/>
        <v>40197.25</v>
      </c>
      <c r="O744" s="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46.8" x14ac:dyDescent="0.3">
      <c r="A745">
        <v>743</v>
      </c>
      <c r="B745" t="s">
        <v>1522</v>
      </c>
      <c r="C745" s="10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3">
        <f t="shared" si="68"/>
        <v>42298.208333333328</v>
      </c>
      <c r="O745" s="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1.2" x14ac:dyDescent="0.3">
      <c r="A746">
        <v>744</v>
      </c>
      <c r="B746" t="s">
        <v>1524</v>
      </c>
      <c r="C746" s="10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3">
        <f t="shared" si="68"/>
        <v>43322.208333333328</v>
      </c>
      <c r="O746" s="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10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3">
        <f t="shared" si="68"/>
        <v>40328.208333333336</v>
      </c>
      <c r="O747" s="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1.2" x14ac:dyDescent="0.3">
      <c r="A748">
        <v>746</v>
      </c>
      <c r="B748" t="s">
        <v>1528</v>
      </c>
      <c r="C748" s="10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3">
        <f t="shared" si="68"/>
        <v>40825.208333333336</v>
      </c>
      <c r="O748" s="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1.2" x14ac:dyDescent="0.3">
      <c r="A749">
        <v>747</v>
      </c>
      <c r="B749" t="s">
        <v>1530</v>
      </c>
      <c r="C749" s="10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3">
        <f t="shared" si="68"/>
        <v>40423.208333333336</v>
      </c>
      <c r="O749" s="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1.2" x14ac:dyDescent="0.3">
      <c r="A750">
        <v>748</v>
      </c>
      <c r="B750" t="s">
        <v>1532</v>
      </c>
      <c r="C750" s="10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3">
        <f t="shared" si="68"/>
        <v>40238.25</v>
      </c>
      <c r="O750" s="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1.2" x14ac:dyDescent="0.3">
      <c r="A751">
        <v>749</v>
      </c>
      <c r="B751" t="s">
        <v>1534</v>
      </c>
      <c r="C751" s="10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3">
        <f t="shared" si="68"/>
        <v>41920.208333333336</v>
      </c>
      <c r="O751" s="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10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3">
        <f t="shared" si="68"/>
        <v>40360.208333333336</v>
      </c>
      <c r="O752" s="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.2" x14ac:dyDescent="0.3">
      <c r="A753">
        <v>751</v>
      </c>
      <c r="B753" t="s">
        <v>1538</v>
      </c>
      <c r="C753" s="10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3">
        <f t="shared" si="68"/>
        <v>42446.208333333328</v>
      </c>
      <c r="O753" s="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1.2" x14ac:dyDescent="0.3">
      <c r="A754">
        <v>752</v>
      </c>
      <c r="B754" t="s">
        <v>1540</v>
      </c>
      <c r="C754" s="10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3">
        <f t="shared" si="68"/>
        <v>40395.208333333336</v>
      </c>
      <c r="O754" s="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1.2" x14ac:dyDescent="0.3">
      <c r="A755">
        <v>753</v>
      </c>
      <c r="B755" t="s">
        <v>1542</v>
      </c>
      <c r="C755" s="10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3">
        <f t="shared" si="68"/>
        <v>40321.208333333336</v>
      </c>
      <c r="O755" s="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1.2" x14ac:dyDescent="0.3">
      <c r="A756">
        <v>754</v>
      </c>
      <c r="B756" t="s">
        <v>1544</v>
      </c>
      <c r="C756" s="10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3">
        <f t="shared" si="68"/>
        <v>41210.208333333336</v>
      </c>
      <c r="O756" s="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1.2" x14ac:dyDescent="0.3">
      <c r="A757">
        <v>755</v>
      </c>
      <c r="B757" t="s">
        <v>1546</v>
      </c>
      <c r="C757" s="10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3">
        <f t="shared" si="68"/>
        <v>43096.25</v>
      </c>
      <c r="O757" s="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46.8" x14ac:dyDescent="0.3">
      <c r="A758">
        <v>756</v>
      </c>
      <c r="B758" t="s">
        <v>1548</v>
      </c>
      <c r="C758" s="10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3">
        <f t="shared" si="68"/>
        <v>42024.25</v>
      </c>
      <c r="O758" s="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1.2" x14ac:dyDescent="0.3">
      <c r="A759">
        <v>757</v>
      </c>
      <c r="B759" t="s">
        <v>1550</v>
      </c>
      <c r="C759" s="10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3">
        <f t="shared" si="68"/>
        <v>40675.208333333336</v>
      </c>
      <c r="O759" s="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1.2" x14ac:dyDescent="0.3">
      <c r="A760">
        <v>758</v>
      </c>
      <c r="B760" t="s">
        <v>1552</v>
      </c>
      <c r="C760" s="10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3">
        <f t="shared" si="68"/>
        <v>41936.208333333336</v>
      </c>
      <c r="O760" s="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10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3">
        <f t="shared" si="68"/>
        <v>43136.25</v>
      </c>
      <c r="O761" s="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10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3">
        <f t="shared" si="68"/>
        <v>43678.208333333328</v>
      </c>
      <c r="O762" s="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1.2" x14ac:dyDescent="0.3">
      <c r="A763">
        <v>761</v>
      </c>
      <c r="B763" t="s">
        <v>1558</v>
      </c>
      <c r="C763" s="10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3">
        <f t="shared" si="68"/>
        <v>42938.208333333328</v>
      </c>
      <c r="O763" s="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1.2" x14ac:dyDescent="0.3">
      <c r="A764">
        <v>762</v>
      </c>
      <c r="B764" t="s">
        <v>668</v>
      </c>
      <c r="C764" s="10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3">
        <f t="shared" si="68"/>
        <v>41241.25</v>
      </c>
      <c r="O764" s="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1.2" x14ac:dyDescent="0.3">
      <c r="A765">
        <v>763</v>
      </c>
      <c r="B765" t="s">
        <v>1561</v>
      </c>
      <c r="C765" s="10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3">
        <f t="shared" si="68"/>
        <v>41037.208333333336</v>
      </c>
      <c r="O765" s="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46.8" x14ac:dyDescent="0.3">
      <c r="A766">
        <v>764</v>
      </c>
      <c r="B766" t="s">
        <v>1563</v>
      </c>
      <c r="C766" s="10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3">
        <f t="shared" si="68"/>
        <v>40676.208333333336</v>
      </c>
      <c r="O766" s="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1.2" x14ac:dyDescent="0.3">
      <c r="A767">
        <v>765</v>
      </c>
      <c r="B767" t="s">
        <v>1565</v>
      </c>
      <c r="C767" s="10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3">
        <f t="shared" si="68"/>
        <v>42840.208333333328</v>
      </c>
      <c r="O767" s="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46.8" x14ac:dyDescent="0.3">
      <c r="A768">
        <v>766</v>
      </c>
      <c r="B768" t="s">
        <v>1567</v>
      </c>
      <c r="C768" s="10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3">
        <f t="shared" si="68"/>
        <v>43362.208333333328</v>
      </c>
      <c r="O768" s="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2" x14ac:dyDescent="0.3">
      <c r="A769">
        <v>767</v>
      </c>
      <c r="B769" t="s">
        <v>1569</v>
      </c>
      <c r="C769" s="10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3">
        <f t="shared" si="68"/>
        <v>42283.208333333328</v>
      </c>
      <c r="O769" s="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2" x14ac:dyDescent="0.3">
      <c r="A770">
        <v>768</v>
      </c>
      <c r="B770" t="s">
        <v>1571</v>
      </c>
      <c r="C770" s="10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3">
        <f t="shared" si="68"/>
        <v>41619.25</v>
      </c>
      <c r="O770" s="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1.2" x14ac:dyDescent="0.3">
      <c r="A771">
        <v>769</v>
      </c>
      <c r="B771" t="s">
        <v>1573</v>
      </c>
      <c r="C771" s="10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3">
        <f t="shared" ref="N771:N834" si="74">(((L771/60)/60)/24)+DATE(1970,1,1)</f>
        <v>41501.208333333336</v>
      </c>
      <c r="O771" s="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10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3">
        <f t="shared" si="74"/>
        <v>41743.208333333336</v>
      </c>
      <c r="O772" s="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46.8" x14ac:dyDescent="0.3">
      <c r="A773">
        <v>771</v>
      </c>
      <c r="B773" t="s">
        <v>1577</v>
      </c>
      <c r="C773" s="10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3">
        <f t="shared" si="74"/>
        <v>43491.25</v>
      </c>
      <c r="O773" s="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46.8" x14ac:dyDescent="0.3">
      <c r="A774">
        <v>772</v>
      </c>
      <c r="B774" t="s">
        <v>1579</v>
      </c>
      <c r="C774" s="10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3">
        <f t="shared" si="74"/>
        <v>43505.25</v>
      </c>
      <c r="O774" s="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1.2" x14ac:dyDescent="0.3">
      <c r="A775">
        <v>773</v>
      </c>
      <c r="B775" t="s">
        <v>1581</v>
      </c>
      <c r="C775" s="10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3">
        <f t="shared" si="74"/>
        <v>42838.208333333328</v>
      </c>
      <c r="O775" s="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1.2" x14ac:dyDescent="0.3">
      <c r="A776">
        <v>774</v>
      </c>
      <c r="B776" t="s">
        <v>1583</v>
      </c>
      <c r="C776" s="10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3">
        <f t="shared" si="74"/>
        <v>42513.208333333328</v>
      </c>
      <c r="O776" s="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46.8" x14ac:dyDescent="0.3">
      <c r="A777">
        <v>775</v>
      </c>
      <c r="B777" t="s">
        <v>1585</v>
      </c>
      <c r="C777" s="10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3">
        <f t="shared" si="74"/>
        <v>41949.25</v>
      </c>
      <c r="O777" s="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1.2" x14ac:dyDescent="0.3">
      <c r="A778">
        <v>776</v>
      </c>
      <c r="B778" t="s">
        <v>1587</v>
      </c>
      <c r="C778" s="10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3">
        <f t="shared" si="74"/>
        <v>43650.208333333328</v>
      </c>
      <c r="O778" s="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.2" x14ac:dyDescent="0.3">
      <c r="A779">
        <v>777</v>
      </c>
      <c r="B779" t="s">
        <v>1589</v>
      </c>
      <c r="C779" s="10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3">
        <f t="shared" si="74"/>
        <v>40809.208333333336</v>
      </c>
      <c r="O779" s="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1.2" x14ac:dyDescent="0.3">
      <c r="A780">
        <v>778</v>
      </c>
      <c r="B780" t="s">
        <v>1591</v>
      </c>
      <c r="C780" s="10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3">
        <f t="shared" si="74"/>
        <v>40768.208333333336</v>
      </c>
      <c r="O780" s="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1.2" x14ac:dyDescent="0.3">
      <c r="A781">
        <v>779</v>
      </c>
      <c r="B781" t="s">
        <v>1593</v>
      </c>
      <c r="C781" s="10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3">
        <f t="shared" si="74"/>
        <v>42230.208333333328</v>
      </c>
      <c r="O781" s="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46.8" x14ac:dyDescent="0.3">
      <c r="A782">
        <v>780</v>
      </c>
      <c r="B782" t="s">
        <v>1595</v>
      </c>
      <c r="C782" s="10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3">
        <f t="shared" si="74"/>
        <v>42573.208333333328</v>
      </c>
      <c r="O782" s="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46.8" x14ac:dyDescent="0.3">
      <c r="A783">
        <v>781</v>
      </c>
      <c r="B783" t="s">
        <v>1597</v>
      </c>
      <c r="C783" s="10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3">
        <f t="shared" si="74"/>
        <v>40482.208333333336</v>
      </c>
      <c r="O783" s="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46.8" x14ac:dyDescent="0.3">
      <c r="A784">
        <v>782</v>
      </c>
      <c r="B784" t="s">
        <v>1599</v>
      </c>
      <c r="C784" s="10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3">
        <f t="shared" si="74"/>
        <v>40603.25</v>
      </c>
      <c r="O784" s="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1.2" x14ac:dyDescent="0.3">
      <c r="A785">
        <v>783</v>
      </c>
      <c r="B785" t="s">
        <v>1601</v>
      </c>
      <c r="C785" s="10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3">
        <f t="shared" si="74"/>
        <v>41625.25</v>
      </c>
      <c r="O785" s="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1.2" x14ac:dyDescent="0.3">
      <c r="A786">
        <v>784</v>
      </c>
      <c r="B786" t="s">
        <v>1603</v>
      </c>
      <c r="C786" s="10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3">
        <f t="shared" si="74"/>
        <v>42435.25</v>
      </c>
      <c r="O786" s="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46.8" x14ac:dyDescent="0.3">
      <c r="A787">
        <v>785</v>
      </c>
      <c r="B787" t="s">
        <v>1605</v>
      </c>
      <c r="C787" s="10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3">
        <f t="shared" si="74"/>
        <v>43582.208333333328</v>
      </c>
      <c r="O787" s="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1.2" x14ac:dyDescent="0.3">
      <c r="A788">
        <v>786</v>
      </c>
      <c r="B788" t="s">
        <v>1607</v>
      </c>
      <c r="C788" s="10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3">
        <f t="shared" si="74"/>
        <v>43186.208333333328</v>
      </c>
      <c r="O788" s="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.2" x14ac:dyDescent="0.3">
      <c r="A789">
        <v>787</v>
      </c>
      <c r="B789" t="s">
        <v>1609</v>
      </c>
      <c r="C789" s="10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3">
        <f t="shared" si="74"/>
        <v>40684.208333333336</v>
      </c>
      <c r="O789" s="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1.2" x14ac:dyDescent="0.3">
      <c r="A790">
        <v>788</v>
      </c>
      <c r="B790" t="s">
        <v>1611</v>
      </c>
      <c r="C790" s="10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3">
        <f t="shared" si="74"/>
        <v>41202.208333333336</v>
      </c>
      <c r="O790" s="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1.2" x14ac:dyDescent="0.3">
      <c r="A791">
        <v>789</v>
      </c>
      <c r="B791" t="s">
        <v>1613</v>
      </c>
      <c r="C791" s="10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3">
        <f t="shared" si="74"/>
        <v>41786.208333333336</v>
      </c>
      <c r="O791" s="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1.2" x14ac:dyDescent="0.3">
      <c r="A792">
        <v>790</v>
      </c>
      <c r="B792" t="s">
        <v>1615</v>
      </c>
      <c r="C792" s="10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3">
        <f t="shared" si="74"/>
        <v>40223.25</v>
      </c>
      <c r="O792" s="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2" x14ac:dyDescent="0.3">
      <c r="A793">
        <v>791</v>
      </c>
      <c r="B793" t="s">
        <v>1617</v>
      </c>
      <c r="C793" s="10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3">
        <f t="shared" si="74"/>
        <v>42715.25</v>
      </c>
      <c r="O793" s="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46.8" x14ac:dyDescent="0.3">
      <c r="A794">
        <v>792</v>
      </c>
      <c r="B794" t="s">
        <v>1619</v>
      </c>
      <c r="C794" s="10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3">
        <f t="shared" si="74"/>
        <v>41451.208333333336</v>
      </c>
      <c r="O794" s="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46.8" x14ac:dyDescent="0.3">
      <c r="A795">
        <v>793</v>
      </c>
      <c r="B795" t="s">
        <v>1621</v>
      </c>
      <c r="C795" s="10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3">
        <f t="shared" si="74"/>
        <v>41450.208333333336</v>
      </c>
      <c r="O795" s="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1.2" x14ac:dyDescent="0.3">
      <c r="A796">
        <v>794</v>
      </c>
      <c r="B796" t="s">
        <v>1623</v>
      </c>
      <c r="C796" s="10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3">
        <f t="shared" si="74"/>
        <v>43091.25</v>
      </c>
      <c r="O796" s="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46.8" x14ac:dyDescent="0.3">
      <c r="A797">
        <v>795</v>
      </c>
      <c r="B797" t="s">
        <v>1625</v>
      </c>
      <c r="C797" s="10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3">
        <f t="shared" si="74"/>
        <v>42675.208333333328</v>
      </c>
      <c r="O797" s="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1.2" x14ac:dyDescent="0.3">
      <c r="A798">
        <v>796</v>
      </c>
      <c r="B798" t="s">
        <v>1627</v>
      </c>
      <c r="C798" s="10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3">
        <f t="shared" si="74"/>
        <v>41859.208333333336</v>
      </c>
      <c r="O798" s="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1.2" x14ac:dyDescent="0.3">
      <c r="A799">
        <v>797</v>
      </c>
      <c r="B799" t="s">
        <v>1629</v>
      </c>
      <c r="C799" s="10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3">
        <f t="shared" si="74"/>
        <v>43464.25</v>
      </c>
      <c r="O799" s="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1.2" x14ac:dyDescent="0.3">
      <c r="A800">
        <v>798</v>
      </c>
      <c r="B800" t="s">
        <v>1631</v>
      </c>
      <c r="C800" s="10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3">
        <f t="shared" si="74"/>
        <v>41060.208333333336</v>
      </c>
      <c r="O800" s="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1.2" x14ac:dyDescent="0.3">
      <c r="A801">
        <v>799</v>
      </c>
      <c r="B801" t="s">
        <v>1633</v>
      </c>
      <c r="C801" s="10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3">
        <f t="shared" si="74"/>
        <v>42399.25</v>
      </c>
      <c r="O801" s="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1.2" x14ac:dyDescent="0.3">
      <c r="A802">
        <v>800</v>
      </c>
      <c r="B802" t="s">
        <v>1635</v>
      </c>
      <c r="C802" s="10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3">
        <f t="shared" si="74"/>
        <v>42167.208333333328</v>
      </c>
      <c r="O802" s="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1.2" x14ac:dyDescent="0.3">
      <c r="A803">
        <v>801</v>
      </c>
      <c r="B803" t="s">
        <v>1637</v>
      </c>
      <c r="C803" s="10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3">
        <f t="shared" si="74"/>
        <v>43830.25</v>
      </c>
      <c r="O803" s="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46.8" x14ac:dyDescent="0.3">
      <c r="A804">
        <v>802</v>
      </c>
      <c r="B804" t="s">
        <v>1639</v>
      </c>
      <c r="C804" s="10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3">
        <f t="shared" si="74"/>
        <v>43650.208333333328</v>
      </c>
      <c r="O804" s="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46.8" x14ac:dyDescent="0.3">
      <c r="A805">
        <v>803</v>
      </c>
      <c r="B805" t="s">
        <v>1641</v>
      </c>
      <c r="C805" s="10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3">
        <f t="shared" si="74"/>
        <v>43492.25</v>
      </c>
      <c r="O805" s="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.2" x14ac:dyDescent="0.3">
      <c r="A806">
        <v>804</v>
      </c>
      <c r="B806" t="s">
        <v>1643</v>
      </c>
      <c r="C806" s="10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3">
        <f t="shared" si="74"/>
        <v>43102.25</v>
      </c>
      <c r="O806" s="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46.8" x14ac:dyDescent="0.3">
      <c r="A807">
        <v>805</v>
      </c>
      <c r="B807" t="s">
        <v>1645</v>
      </c>
      <c r="C807" s="10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3">
        <f t="shared" si="74"/>
        <v>41958.25</v>
      </c>
      <c r="O807" s="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10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3">
        <f t="shared" si="74"/>
        <v>40973.25</v>
      </c>
      <c r="O808" s="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1.2" x14ac:dyDescent="0.3">
      <c r="A809">
        <v>807</v>
      </c>
      <c r="B809" t="s">
        <v>1649</v>
      </c>
      <c r="C809" s="10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3">
        <f t="shared" si="74"/>
        <v>43753.208333333328</v>
      </c>
      <c r="O809" s="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1.2" x14ac:dyDescent="0.3">
      <c r="A810">
        <v>808</v>
      </c>
      <c r="B810" t="s">
        <v>1651</v>
      </c>
      <c r="C810" s="10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3">
        <f t="shared" si="74"/>
        <v>42507.208333333328</v>
      </c>
      <c r="O810" s="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1.2" x14ac:dyDescent="0.3">
      <c r="A811">
        <v>809</v>
      </c>
      <c r="B811" t="s">
        <v>1599</v>
      </c>
      <c r="C811" s="10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3">
        <f t="shared" si="74"/>
        <v>41135.208333333336</v>
      </c>
      <c r="O811" s="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46.8" x14ac:dyDescent="0.3">
      <c r="A812">
        <v>810</v>
      </c>
      <c r="B812" t="s">
        <v>1654</v>
      </c>
      <c r="C812" s="10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3">
        <f t="shared" si="74"/>
        <v>43067.25</v>
      </c>
      <c r="O812" s="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1.2" x14ac:dyDescent="0.3">
      <c r="A813">
        <v>811</v>
      </c>
      <c r="B813" t="s">
        <v>1656</v>
      </c>
      <c r="C813" s="10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3">
        <f t="shared" si="74"/>
        <v>42378.25</v>
      </c>
      <c r="O813" s="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1.2" x14ac:dyDescent="0.3">
      <c r="A814">
        <v>812</v>
      </c>
      <c r="B814" t="s">
        <v>1658</v>
      </c>
      <c r="C814" s="10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3">
        <f t="shared" si="74"/>
        <v>43206.208333333328</v>
      </c>
      <c r="O814" s="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1.2" x14ac:dyDescent="0.3">
      <c r="A815">
        <v>813</v>
      </c>
      <c r="B815" t="s">
        <v>1660</v>
      </c>
      <c r="C815" s="10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3">
        <f t="shared" si="74"/>
        <v>41148.208333333336</v>
      </c>
      <c r="O815" s="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.2" x14ac:dyDescent="0.3">
      <c r="A816">
        <v>814</v>
      </c>
      <c r="B816" t="s">
        <v>1662</v>
      </c>
      <c r="C816" s="10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3">
        <f t="shared" si="74"/>
        <v>42517.208333333328</v>
      </c>
      <c r="O816" s="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46.8" x14ac:dyDescent="0.3">
      <c r="A817">
        <v>815</v>
      </c>
      <c r="B817" t="s">
        <v>1664</v>
      </c>
      <c r="C817" s="10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3">
        <f t="shared" si="74"/>
        <v>43068.25</v>
      </c>
      <c r="O817" s="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10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3">
        <f t="shared" si="74"/>
        <v>41680.25</v>
      </c>
      <c r="O818" s="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46.8" x14ac:dyDescent="0.3">
      <c r="A819">
        <v>817</v>
      </c>
      <c r="B819" t="s">
        <v>1668</v>
      </c>
      <c r="C819" s="10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3">
        <f t="shared" si="74"/>
        <v>43589.208333333328</v>
      </c>
      <c r="O819" s="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1.2" x14ac:dyDescent="0.3">
      <c r="A820">
        <v>818</v>
      </c>
      <c r="B820" t="s">
        <v>676</v>
      </c>
      <c r="C820" s="10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3">
        <f t="shared" si="74"/>
        <v>43486.25</v>
      </c>
      <c r="O820" s="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10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3">
        <f t="shared" si="74"/>
        <v>41237.25</v>
      </c>
      <c r="O821" s="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1.2" x14ac:dyDescent="0.3">
      <c r="A822">
        <v>820</v>
      </c>
      <c r="B822" t="s">
        <v>1673</v>
      </c>
      <c r="C822" s="10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3">
        <f t="shared" si="74"/>
        <v>43310.208333333328</v>
      </c>
      <c r="O822" s="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1.2" x14ac:dyDescent="0.3">
      <c r="A823">
        <v>821</v>
      </c>
      <c r="B823" t="s">
        <v>1675</v>
      </c>
      <c r="C823" s="10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3">
        <f t="shared" si="74"/>
        <v>42794.25</v>
      </c>
      <c r="O823" s="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1.2" x14ac:dyDescent="0.3">
      <c r="A824">
        <v>822</v>
      </c>
      <c r="B824" t="s">
        <v>1677</v>
      </c>
      <c r="C824" s="10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3">
        <f t="shared" si="74"/>
        <v>41698.25</v>
      </c>
      <c r="O824" s="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46.8" x14ac:dyDescent="0.3">
      <c r="A825">
        <v>823</v>
      </c>
      <c r="B825" t="s">
        <v>1679</v>
      </c>
      <c r="C825" s="10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3">
        <f t="shared" si="74"/>
        <v>41892.208333333336</v>
      </c>
      <c r="O825" s="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1.2" x14ac:dyDescent="0.3">
      <c r="A826">
        <v>824</v>
      </c>
      <c r="B826" t="s">
        <v>1681</v>
      </c>
      <c r="C826" s="10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3">
        <f t="shared" si="74"/>
        <v>40348.208333333336</v>
      </c>
      <c r="O826" s="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1.2" x14ac:dyDescent="0.3">
      <c r="A827">
        <v>825</v>
      </c>
      <c r="B827" t="s">
        <v>1683</v>
      </c>
      <c r="C827" s="10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3">
        <f t="shared" si="74"/>
        <v>42941.208333333328</v>
      </c>
      <c r="O827" s="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46.8" x14ac:dyDescent="0.3">
      <c r="A828">
        <v>826</v>
      </c>
      <c r="B828" t="s">
        <v>1685</v>
      </c>
      <c r="C828" s="10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3">
        <f t="shared" si="74"/>
        <v>40525.25</v>
      </c>
      <c r="O828" s="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10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3">
        <f t="shared" si="74"/>
        <v>40666.208333333336</v>
      </c>
      <c r="O829" s="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46.8" x14ac:dyDescent="0.3">
      <c r="A830">
        <v>828</v>
      </c>
      <c r="B830" t="s">
        <v>1689</v>
      </c>
      <c r="C830" s="10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3">
        <f t="shared" si="74"/>
        <v>43340.208333333328</v>
      </c>
      <c r="O830" s="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1.2" x14ac:dyDescent="0.3">
      <c r="A831">
        <v>829</v>
      </c>
      <c r="B831" t="s">
        <v>1691</v>
      </c>
      <c r="C831" s="10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3">
        <f t="shared" si="74"/>
        <v>42164.208333333328</v>
      </c>
      <c r="O831" s="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46.8" x14ac:dyDescent="0.3">
      <c r="A832">
        <v>830</v>
      </c>
      <c r="B832" t="s">
        <v>1693</v>
      </c>
      <c r="C832" s="10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3">
        <f t="shared" si="74"/>
        <v>43103.25</v>
      </c>
      <c r="O832" s="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10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3">
        <f t="shared" si="74"/>
        <v>40994.208333333336</v>
      </c>
      <c r="O833" s="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.2" x14ac:dyDescent="0.3">
      <c r="A834">
        <v>832</v>
      </c>
      <c r="B834" t="s">
        <v>1697</v>
      </c>
      <c r="C834" s="10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3">
        <f t="shared" si="74"/>
        <v>42299.208333333328</v>
      </c>
      <c r="O834" s="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46.8" x14ac:dyDescent="0.3">
      <c r="A835">
        <v>833</v>
      </c>
      <c r="B835" t="s">
        <v>1699</v>
      </c>
      <c r="C835" s="10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3">
        <f t="shared" ref="N835:N898" si="80">(((L835/60)/60)/24)+DATE(1970,1,1)</f>
        <v>40588.25</v>
      </c>
      <c r="O835" s="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1.2" x14ac:dyDescent="0.3">
      <c r="A836">
        <v>834</v>
      </c>
      <c r="B836" t="s">
        <v>1701</v>
      </c>
      <c r="C836" s="10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3">
        <f t="shared" si="80"/>
        <v>41448.208333333336</v>
      </c>
      <c r="O836" s="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.2" x14ac:dyDescent="0.3">
      <c r="A837">
        <v>835</v>
      </c>
      <c r="B837" t="s">
        <v>1703</v>
      </c>
      <c r="C837" s="10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3">
        <f t="shared" si="80"/>
        <v>42063.25</v>
      </c>
      <c r="O837" s="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1.2" x14ac:dyDescent="0.3">
      <c r="A838">
        <v>836</v>
      </c>
      <c r="B838" t="s">
        <v>1705</v>
      </c>
      <c r="C838" s="10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3">
        <f t="shared" si="80"/>
        <v>40214.25</v>
      </c>
      <c r="O838" s="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10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3">
        <f t="shared" si="80"/>
        <v>40629.208333333336</v>
      </c>
      <c r="O839" s="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1.2" x14ac:dyDescent="0.3">
      <c r="A840">
        <v>838</v>
      </c>
      <c r="B840" t="s">
        <v>1709</v>
      </c>
      <c r="C840" s="10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3">
        <f t="shared" si="80"/>
        <v>43370.208333333328</v>
      </c>
      <c r="O840" s="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1.2" x14ac:dyDescent="0.3">
      <c r="A841">
        <v>839</v>
      </c>
      <c r="B841" t="s">
        <v>1711</v>
      </c>
      <c r="C841" s="10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3">
        <f t="shared" si="80"/>
        <v>41715.208333333336</v>
      </c>
      <c r="O841" s="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1.2" x14ac:dyDescent="0.3">
      <c r="A842">
        <v>840</v>
      </c>
      <c r="B842" t="s">
        <v>1713</v>
      </c>
      <c r="C842" s="10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3">
        <f t="shared" si="80"/>
        <v>41836.208333333336</v>
      </c>
      <c r="O842" s="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.2" x14ac:dyDescent="0.3">
      <c r="A843">
        <v>841</v>
      </c>
      <c r="B843" t="s">
        <v>1715</v>
      </c>
      <c r="C843" s="10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3">
        <f t="shared" si="80"/>
        <v>42419.25</v>
      </c>
      <c r="O843" s="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10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3">
        <f t="shared" si="80"/>
        <v>43266.208333333328</v>
      </c>
      <c r="O844" s="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46.8" x14ac:dyDescent="0.3">
      <c r="A845">
        <v>843</v>
      </c>
      <c r="B845" t="s">
        <v>1719</v>
      </c>
      <c r="C845" s="10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3">
        <f t="shared" si="80"/>
        <v>43338.208333333328</v>
      </c>
      <c r="O845" s="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2" x14ac:dyDescent="0.3">
      <c r="A846">
        <v>844</v>
      </c>
      <c r="B846" t="s">
        <v>1721</v>
      </c>
      <c r="C846" s="10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3">
        <f t="shared" si="80"/>
        <v>40930.25</v>
      </c>
      <c r="O846" s="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1.2" x14ac:dyDescent="0.3">
      <c r="A847">
        <v>845</v>
      </c>
      <c r="B847" t="s">
        <v>1723</v>
      </c>
      <c r="C847" s="10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3">
        <f t="shared" si="80"/>
        <v>43235.208333333328</v>
      </c>
      <c r="O847" s="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1.2" x14ac:dyDescent="0.3">
      <c r="A848">
        <v>846</v>
      </c>
      <c r="B848" t="s">
        <v>1725</v>
      </c>
      <c r="C848" s="10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3">
        <f t="shared" si="80"/>
        <v>43302.208333333328</v>
      </c>
      <c r="O848" s="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1.2" x14ac:dyDescent="0.3">
      <c r="A849">
        <v>847</v>
      </c>
      <c r="B849" t="s">
        <v>1727</v>
      </c>
      <c r="C849" s="10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3">
        <f t="shared" si="80"/>
        <v>43107.25</v>
      </c>
      <c r="O849" s="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1.2" x14ac:dyDescent="0.3">
      <c r="A850">
        <v>848</v>
      </c>
      <c r="B850" t="s">
        <v>1729</v>
      </c>
      <c r="C850" s="10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3">
        <f t="shared" si="80"/>
        <v>40341.208333333336</v>
      </c>
      <c r="O850" s="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46.8" x14ac:dyDescent="0.3">
      <c r="A851">
        <v>849</v>
      </c>
      <c r="B851" t="s">
        <v>1731</v>
      </c>
      <c r="C851" s="10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3">
        <f t="shared" si="80"/>
        <v>40948.25</v>
      </c>
      <c r="O851" s="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10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3">
        <f t="shared" si="80"/>
        <v>40866.25</v>
      </c>
      <c r="O852" s="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10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3">
        <f t="shared" si="80"/>
        <v>41031.208333333336</v>
      </c>
      <c r="O853" s="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46.8" x14ac:dyDescent="0.3">
      <c r="A854">
        <v>852</v>
      </c>
      <c r="B854" t="s">
        <v>1737</v>
      </c>
      <c r="C854" s="10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3">
        <f t="shared" si="80"/>
        <v>40740.208333333336</v>
      </c>
      <c r="O854" s="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1.2" x14ac:dyDescent="0.3">
      <c r="A855">
        <v>853</v>
      </c>
      <c r="B855" t="s">
        <v>1739</v>
      </c>
      <c r="C855" s="10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3">
        <f t="shared" si="80"/>
        <v>40714.208333333336</v>
      </c>
      <c r="O855" s="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46.8" x14ac:dyDescent="0.3">
      <c r="A856">
        <v>854</v>
      </c>
      <c r="B856" t="s">
        <v>1741</v>
      </c>
      <c r="C856" s="10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3">
        <f t="shared" si="80"/>
        <v>43787.25</v>
      </c>
      <c r="O856" s="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1.2" x14ac:dyDescent="0.3">
      <c r="A857">
        <v>855</v>
      </c>
      <c r="B857" t="s">
        <v>1743</v>
      </c>
      <c r="C857" s="10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3">
        <f t="shared" si="80"/>
        <v>40712.208333333336</v>
      </c>
      <c r="O857" s="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1.2" x14ac:dyDescent="0.3">
      <c r="A858">
        <v>856</v>
      </c>
      <c r="B858" t="s">
        <v>1599</v>
      </c>
      <c r="C858" s="10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3">
        <f t="shared" si="80"/>
        <v>41023.208333333336</v>
      </c>
      <c r="O858" s="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46.8" x14ac:dyDescent="0.3">
      <c r="A859">
        <v>857</v>
      </c>
      <c r="B859" t="s">
        <v>1746</v>
      </c>
      <c r="C859" s="10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3">
        <f t="shared" si="80"/>
        <v>40944.25</v>
      </c>
      <c r="O859" s="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46.8" x14ac:dyDescent="0.3">
      <c r="A860">
        <v>858</v>
      </c>
      <c r="B860" t="s">
        <v>1748</v>
      </c>
      <c r="C860" s="10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3">
        <f t="shared" si="80"/>
        <v>43211.208333333328</v>
      </c>
      <c r="O860" s="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10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3">
        <f t="shared" si="80"/>
        <v>41334.25</v>
      </c>
      <c r="O861" s="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10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3">
        <f t="shared" si="80"/>
        <v>43515.25</v>
      </c>
      <c r="O862" s="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46.8" x14ac:dyDescent="0.3">
      <c r="A863">
        <v>861</v>
      </c>
      <c r="B863" t="s">
        <v>1754</v>
      </c>
      <c r="C863" s="10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3">
        <f t="shared" si="80"/>
        <v>40258.208333333336</v>
      </c>
      <c r="O863" s="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46.8" x14ac:dyDescent="0.3">
      <c r="A864">
        <v>862</v>
      </c>
      <c r="B864" t="s">
        <v>1756</v>
      </c>
      <c r="C864" s="10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3">
        <f t="shared" si="80"/>
        <v>40756.208333333336</v>
      </c>
      <c r="O864" s="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1.2" x14ac:dyDescent="0.3">
      <c r="A865">
        <v>863</v>
      </c>
      <c r="B865" t="s">
        <v>1758</v>
      </c>
      <c r="C865" s="10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3">
        <f t="shared" si="80"/>
        <v>42172.208333333328</v>
      </c>
      <c r="O865" s="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1.2" x14ac:dyDescent="0.3">
      <c r="A866">
        <v>864</v>
      </c>
      <c r="B866" t="s">
        <v>1760</v>
      </c>
      <c r="C866" s="10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3">
        <f t="shared" si="80"/>
        <v>42601.208333333328</v>
      </c>
      <c r="O866" s="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10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3">
        <f t="shared" si="80"/>
        <v>41897.208333333336</v>
      </c>
      <c r="O867" s="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46.8" x14ac:dyDescent="0.3">
      <c r="A868">
        <v>866</v>
      </c>
      <c r="B868" t="s">
        <v>1764</v>
      </c>
      <c r="C868" s="10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3">
        <f t="shared" si="80"/>
        <v>40671.208333333336</v>
      </c>
      <c r="O868" s="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46.8" x14ac:dyDescent="0.3">
      <c r="A869">
        <v>867</v>
      </c>
      <c r="B869" t="s">
        <v>1766</v>
      </c>
      <c r="C869" s="10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3">
        <f t="shared" si="80"/>
        <v>43382.208333333328</v>
      </c>
      <c r="O869" s="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1.2" x14ac:dyDescent="0.3">
      <c r="A870">
        <v>868</v>
      </c>
      <c r="B870" t="s">
        <v>1768</v>
      </c>
      <c r="C870" s="10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3">
        <f t="shared" si="80"/>
        <v>41559.208333333336</v>
      </c>
      <c r="O870" s="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.2" x14ac:dyDescent="0.3">
      <c r="A871">
        <v>869</v>
      </c>
      <c r="B871" t="s">
        <v>1770</v>
      </c>
      <c r="C871" s="10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3">
        <f t="shared" si="80"/>
        <v>40350.208333333336</v>
      </c>
      <c r="O871" s="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1.2" x14ac:dyDescent="0.3">
      <c r="A872">
        <v>870</v>
      </c>
      <c r="B872" t="s">
        <v>1772</v>
      </c>
      <c r="C872" s="10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3">
        <f t="shared" si="80"/>
        <v>42240.208333333328</v>
      </c>
      <c r="O872" s="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46.8" x14ac:dyDescent="0.3">
      <c r="A873">
        <v>871</v>
      </c>
      <c r="B873" t="s">
        <v>1774</v>
      </c>
      <c r="C873" s="10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3">
        <f t="shared" si="80"/>
        <v>43040.208333333328</v>
      </c>
      <c r="O873" s="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1.2" x14ac:dyDescent="0.3">
      <c r="A874">
        <v>872</v>
      </c>
      <c r="B874" t="s">
        <v>1776</v>
      </c>
      <c r="C874" s="10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3">
        <f t="shared" si="80"/>
        <v>43346.208333333328</v>
      </c>
      <c r="O874" s="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2" x14ac:dyDescent="0.3">
      <c r="A875">
        <v>873</v>
      </c>
      <c r="B875" t="s">
        <v>1778</v>
      </c>
      <c r="C875" s="10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3">
        <f t="shared" si="80"/>
        <v>41647.25</v>
      </c>
      <c r="O875" s="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2" x14ac:dyDescent="0.3">
      <c r="A876">
        <v>874</v>
      </c>
      <c r="B876" t="s">
        <v>1780</v>
      </c>
      <c r="C876" s="10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3">
        <f t="shared" si="80"/>
        <v>40291.208333333336</v>
      </c>
      <c r="O876" s="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1.2" x14ac:dyDescent="0.3">
      <c r="A877">
        <v>875</v>
      </c>
      <c r="B877" t="s">
        <v>1782</v>
      </c>
      <c r="C877" s="10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3">
        <f t="shared" si="80"/>
        <v>40556.25</v>
      </c>
      <c r="O877" s="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46.8" x14ac:dyDescent="0.3">
      <c r="A878">
        <v>876</v>
      </c>
      <c r="B878" t="s">
        <v>1784</v>
      </c>
      <c r="C878" s="10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3">
        <f t="shared" si="80"/>
        <v>43624.208333333328</v>
      </c>
      <c r="O878" s="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1.2" x14ac:dyDescent="0.3">
      <c r="A879">
        <v>877</v>
      </c>
      <c r="B879" t="s">
        <v>1786</v>
      </c>
      <c r="C879" s="10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3">
        <f t="shared" si="80"/>
        <v>42577.208333333328</v>
      </c>
      <c r="O879" s="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.2" x14ac:dyDescent="0.3">
      <c r="A880">
        <v>878</v>
      </c>
      <c r="B880" t="s">
        <v>1788</v>
      </c>
      <c r="C880" s="10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3">
        <f t="shared" si="80"/>
        <v>43845.25</v>
      </c>
      <c r="O880" s="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46.8" x14ac:dyDescent="0.3">
      <c r="A881">
        <v>879</v>
      </c>
      <c r="B881" t="s">
        <v>1790</v>
      </c>
      <c r="C881" s="10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3">
        <f t="shared" si="80"/>
        <v>42788.25</v>
      </c>
      <c r="O881" s="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46.8" x14ac:dyDescent="0.3">
      <c r="A882">
        <v>880</v>
      </c>
      <c r="B882" t="s">
        <v>1792</v>
      </c>
      <c r="C882" s="10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3">
        <f t="shared" si="80"/>
        <v>43667.208333333328</v>
      </c>
      <c r="O882" s="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.2" x14ac:dyDescent="0.3">
      <c r="A883">
        <v>881</v>
      </c>
      <c r="B883" t="s">
        <v>1794</v>
      </c>
      <c r="C883" s="10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3">
        <f t="shared" si="80"/>
        <v>42194.208333333328</v>
      </c>
      <c r="O883" s="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.2" x14ac:dyDescent="0.3">
      <c r="A884">
        <v>882</v>
      </c>
      <c r="B884" t="s">
        <v>1796</v>
      </c>
      <c r="C884" s="10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3">
        <f t="shared" si="80"/>
        <v>42025.25</v>
      </c>
      <c r="O884" s="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46.8" x14ac:dyDescent="0.3">
      <c r="A885">
        <v>883</v>
      </c>
      <c r="B885" t="s">
        <v>1798</v>
      </c>
      <c r="C885" s="10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3">
        <f t="shared" si="80"/>
        <v>40323.208333333336</v>
      </c>
      <c r="O885" s="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1.2" x14ac:dyDescent="0.3">
      <c r="A886">
        <v>884</v>
      </c>
      <c r="B886" t="s">
        <v>1800</v>
      </c>
      <c r="C886" s="10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3">
        <f t="shared" si="80"/>
        <v>41763.208333333336</v>
      </c>
      <c r="O886" s="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1.2" x14ac:dyDescent="0.3">
      <c r="A887">
        <v>885</v>
      </c>
      <c r="B887" t="s">
        <v>1802</v>
      </c>
      <c r="C887" s="10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3">
        <f t="shared" si="80"/>
        <v>40335.208333333336</v>
      </c>
      <c r="O887" s="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2" x14ac:dyDescent="0.3">
      <c r="A888">
        <v>886</v>
      </c>
      <c r="B888" t="s">
        <v>1804</v>
      </c>
      <c r="C888" s="10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3">
        <f t="shared" si="80"/>
        <v>40416.208333333336</v>
      </c>
      <c r="O888" s="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46.8" x14ac:dyDescent="0.3">
      <c r="A889">
        <v>887</v>
      </c>
      <c r="B889" t="s">
        <v>1806</v>
      </c>
      <c r="C889" s="10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3">
        <f t="shared" si="80"/>
        <v>42202.208333333328</v>
      </c>
      <c r="O889" s="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46.8" x14ac:dyDescent="0.3">
      <c r="A890">
        <v>888</v>
      </c>
      <c r="B890" t="s">
        <v>1808</v>
      </c>
      <c r="C890" s="10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3">
        <f t="shared" si="80"/>
        <v>42836.208333333328</v>
      </c>
      <c r="O890" s="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1.2" x14ac:dyDescent="0.3">
      <c r="A891">
        <v>889</v>
      </c>
      <c r="B891" t="s">
        <v>1810</v>
      </c>
      <c r="C891" s="10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3">
        <f t="shared" si="80"/>
        <v>41710.208333333336</v>
      </c>
      <c r="O891" s="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1.2" x14ac:dyDescent="0.3">
      <c r="A892">
        <v>890</v>
      </c>
      <c r="B892" t="s">
        <v>1812</v>
      </c>
      <c r="C892" s="10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3">
        <f t="shared" si="80"/>
        <v>43640.208333333328</v>
      </c>
      <c r="O892" s="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10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3">
        <f t="shared" si="80"/>
        <v>40880.25</v>
      </c>
      <c r="O893" s="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1.2" x14ac:dyDescent="0.3">
      <c r="A894">
        <v>892</v>
      </c>
      <c r="B894" t="s">
        <v>1816</v>
      </c>
      <c r="C894" s="10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3">
        <f t="shared" si="80"/>
        <v>40319.208333333336</v>
      </c>
      <c r="O894" s="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2" x14ac:dyDescent="0.3">
      <c r="A895">
        <v>893</v>
      </c>
      <c r="B895" t="s">
        <v>1818</v>
      </c>
      <c r="C895" s="10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3">
        <f t="shared" si="80"/>
        <v>42170.208333333328</v>
      </c>
      <c r="O895" s="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1.2" x14ac:dyDescent="0.3">
      <c r="A896">
        <v>894</v>
      </c>
      <c r="B896" t="s">
        <v>1820</v>
      </c>
      <c r="C896" s="10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3">
        <f t="shared" si="80"/>
        <v>41466.208333333336</v>
      </c>
      <c r="O896" s="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10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3">
        <f t="shared" si="80"/>
        <v>43134.25</v>
      </c>
      <c r="O897" s="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10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3">
        <f t="shared" si="80"/>
        <v>40738.208333333336</v>
      </c>
      <c r="O898" s="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1.2" x14ac:dyDescent="0.3">
      <c r="A899">
        <v>897</v>
      </c>
      <c r="B899" t="s">
        <v>1826</v>
      </c>
      <c r="C899" s="10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3">
        <f t="shared" ref="N899:N962" si="86">(((L899/60)/60)/24)+DATE(1970,1,1)</f>
        <v>43583.208333333328</v>
      </c>
      <c r="O899" s="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1.2" x14ac:dyDescent="0.3">
      <c r="A900">
        <v>898</v>
      </c>
      <c r="B900" t="s">
        <v>1828</v>
      </c>
      <c r="C900" s="10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3">
        <f t="shared" si="86"/>
        <v>43815.25</v>
      </c>
      <c r="O900" s="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46.8" x14ac:dyDescent="0.3">
      <c r="A901">
        <v>899</v>
      </c>
      <c r="B901" t="s">
        <v>1830</v>
      </c>
      <c r="C901" s="10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3">
        <f t="shared" si="86"/>
        <v>41554.208333333336</v>
      </c>
      <c r="O901" s="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1.2" x14ac:dyDescent="0.3">
      <c r="A902">
        <v>900</v>
      </c>
      <c r="B902" t="s">
        <v>1832</v>
      </c>
      <c r="C902" s="10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3">
        <f t="shared" si="86"/>
        <v>41901.208333333336</v>
      </c>
      <c r="O902" s="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2" x14ac:dyDescent="0.3">
      <c r="A903">
        <v>901</v>
      </c>
      <c r="B903" t="s">
        <v>1834</v>
      </c>
      <c r="C903" s="10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3">
        <f t="shared" si="86"/>
        <v>43298.208333333328</v>
      </c>
      <c r="O903" s="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1.2" x14ac:dyDescent="0.3">
      <c r="A904">
        <v>902</v>
      </c>
      <c r="B904" t="s">
        <v>1836</v>
      </c>
      <c r="C904" s="10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3">
        <f t="shared" si="86"/>
        <v>42399.25</v>
      </c>
      <c r="O904" s="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46.8" x14ac:dyDescent="0.3">
      <c r="A905">
        <v>903</v>
      </c>
      <c r="B905" t="s">
        <v>1838</v>
      </c>
      <c r="C905" s="10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3">
        <f t="shared" si="86"/>
        <v>41034.208333333336</v>
      </c>
      <c r="O905" s="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1.2" x14ac:dyDescent="0.3">
      <c r="A906">
        <v>904</v>
      </c>
      <c r="B906" t="s">
        <v>1840</v>
      </c>
      <c r="C906" s="10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3">
        <f t="shared" si="86"/>
        <v>41186.208333333336</v>
      </c>
      <c r="O906" s="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2" x14ac:dyDescent="0.3">
      <c r="A907">
        <v>905</v>
      </c>
      <c r="B907" t="s">
        <v>1842</v>
      </c>
      <c r="C907" s="10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3">
        <f t="shared" si="86"/>
        <v>41536.208333333336</v>
      </c>
      <c r="O907" s="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46.8" x14ac:dyDescent="0.3">
      <c r="A908">
        <v>906</v>
      </c>
      <c r="B908" t="s">
        <v>1844</v>
      </c>
      <c r="C908" s="10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3">
        <f t="shared" si="86"/>
        <v>42868.208333333328</v>
      </c>
      <c r="O908" s="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1.2" x14ac:dyDescent="0.3">
      <c r="A909">
        <v>907</v>
      </c>
      <c r="B909" t="s">
        <v>1846</v>
      </c>
      <c r="C909" s="10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3">
        <f t="shared" si="86"/>
        <v>40660.208333333336</v>
      </c>
      <c r="O909" s="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1.2" x14ac:dyDescent="0.3">
      <c r="A910">
        <v>908</v>
      </c>
      <c r="B910" t="s">
        <v>1848</v>
      </c>
      <c r="C910" s="10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3">
        <f t="shared" si="86"/>
        <v>41031.208333333336</v>
      </c>
      <c r="O910" s="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.2" x14ac:dyDescent="0.3">
      <c r="A911">
        <v>909</v>
      </c>
      <c r="B911" t="s">
        <v>1850</v>
      </c>
      <c r="C911" s="10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3">
        <f t="shared" si="86"/>
        <v>43255.208333333328</v>
      </c>
      <c r="O911" s="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.2" x14ac:dyDescent="0.3">
      <c r="A912">
        <v>910</v>
      </c>
      <c r="B912" t="s">
        <v>1852</v>
      </c>
      <c r="C912" s="10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3">
        <f t="shared" si="86"/>
        <v>42026.25</v>
      </c>
      <c r="O912" s="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1.2" x14ac:dyDescent="0.3">
      <c r="A913">
        <v>911</v>
      </c>
      <c r="B913" t="s">
        <v>1854</v>
      </c>
      <c r="C913" s="10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3">
        <f t="shared" si="86"/>
        <v>43717.208333333328</v>
      </c>
      <c r="O913" s="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1.2" x14ac:dyDescent="0.3">
      <c r="A914">
        <v>912</v>
      </c>
      <c r="B914" t="s">
        <v>1856</v>
      </c>
      <c r="C914" s="10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3">
        <f t="shared" si="86"/>
        <v>41157.208333333336</v>
      </c>
      <c r="O914" s="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1.2" x14ac:dyDescent="0.3">
      <c r="A915">
        <v>913</v>
      </c>
      <c r="B915" t="s">
        <v>1858</v>
      </c>
      <c r="C915" s="10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3">
        <f t="shared" si="86"/>
        <v>43597.208333333328</v>
      </c>
      <c r="O915" s="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2" x14ac:dyDescent="0.3">
      <c r="A916">
        <v>914</v>
      </c>
      <c r="B916" t="s">
        <v>1860</v>
      </c>
      <c r="C916" s="10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3">
        <f t="shared" si="86"/>
        <v>41490.208333333336</v>
      </c>
      <c r="O916" s="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10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3">
        <f t="shared" si="86"/>
        <v>42976.208333333328</v>
      </c>
      <c r="O917" s="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10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3">
        <f t="shared" si="86"/>
        <v>41991.25</v>
      </c>
      <c r="O918" s="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1.2" x14ac:dyDescent="0.3">
      <c r="A919">
        <v>917</v>
      </c>
      <c r="B919" t="s">
        <v>1866</v>
      </c>
      <c r="C919" s="10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3">
        <f t="shared" si="86"/>
        <v>40722.208333333336</v>
      </c>
      <c r="O919" s="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2" x14ac:dyDescent="0.3">
      <c r="A920">
        <v>918</v>
      </c>
      <c r="B920" t="s">
        <v>1868</v>
      </c>
      <c r="C920" s="10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3">
        <f t="shared" si="86"/>
        <v>41117.208333333336</v>
      </c>
      <c r="O920" s="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1.2" x14ac:dyDescent="0.3">
      <c r="A921">
        <v>919</v>
      </c>
      <c r="B921" t="s">
        <v>1870</v>
      </c>
      <c r="C921" s="10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3">
        <f t="shared" si="86"/>
        <v>43022.208333333328</v>
      </c>
      <c r="O921" s="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1.2" x14ac:dyDescent="0.3">
      <c r="A922">
        <v>920</v>
      </c>
      <c r="B922" t="s">
        <v>1872</v>
      </c>
      <c r="C922" s="10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3">
        <f t="shared" si="86"/>
        <v>43503.25</v>
      </c>
      <c r="O922" s="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2" x14ac:dyDescent="0.3">
      <c r="A923">
        <v>921</v>
      </c>
      <c r="B923" t="s">
        <v>1874</v>
      </c>
      <c r="C923" s="10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3">
        <f t="shared" si="86"/>
        <v>40951.25</v>
      </c>
      <c r="O923" s="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1.2" x14ac:dyDescent="0.3">
      <c r="A924">
        <v>922</v>
      </c>
      <c r="B924" t="s">
        <v>1876</v>
      </c>
      <c r="C924" s="10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3">
        <f t="shared" si="86"/>
        <v>43443.25</v>
      </c>
      <c r="O924" s="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1.2" x14ac:dyDescent="0.3">
      <c r="A925">
        <v>923</v>
      </c>
      <c r="B925" t="s">
        <v>1878</v>
      </c>
      <c r="C925" s="10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3">
        <f t="shared" si="86"/>
        <v>40373.208333333336</v>
      </c>
      <c r="O925" s="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.2" x14ac:dyDescent="0.3">
      <c r="A926">
        <v>924</v>
      </c>
      <c r="B926" t="s">
        <v>1880</v>
      </c>
      <c r="C926" s="10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3">
        <f t="shared" si="86"/>
        <v>43769.208333333328</v>
      </c>
      <c r="O926" s="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46.8" x14ac:dyDescent="0.3">
      <c r="A927">
        <v>925</v>
      </c>
      <c r="B927" t="s">
        <v>1882</v>
      </c>
      <c r="C927" s="10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3">
        <f t="shared" si="86"/>
        <v>43000.208333333328</v>
      </c>
      <c r="O927" s="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1.2" x14ac:dyDescent="0.3">
      <c r="A928">
        <v>926</v>
      </c>
      <c r="B928" t="s">
        <v>1884</v>
      </c>
      <c r="C928" s="10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3">
        <f t="shared" si="86"/>
        <v>42502.208333333328</v>
      </c>
      <c r="O928" s="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1.2" x14ac:dyDescent="0.3">
      <c r="A929">
        <v>927</v>
      </c>
      <c r="B929" t="s">
        <v>1886</v>
      </c>
      <c r="C929" s="10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3">
        <f t="shared" si="86"/>
        <v>41102.208333333336</v>
      </c>
      <c r="O929" s="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.2" x14ac:dyDescent="0.3">
      <c r="A930">
        <v>928</v>
      </c>
      <c r="B930" t="s">
        <v>1888</v>
      </c>
      <c r="C930" s="10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3">
        <f t="shared" si="86"/>
        <v>41637.25</v>
      </c>
      <c r="O930" s="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1.2" x14ac:dyDescent="0.3">
      <c r="A931">
        <v>929</v>
      </c>
      <c r="B931" t="s">
        <v>1890</v>
      </c>
      <c r="C931" s="10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3">
        <f t="shared" si="86"/>
        <v>42858.208333333328</v>
      </c>
      <c r="O931" s="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2" x14ac:dyDescent="0.3">
      <c r="A932">
        <v>930</v>
      </c>
      <c r="B932" t="s">
        <v>1892</v>
      </c>
      <c r="C932" s="10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3">
        <f t="shared" si="86"/>
        <v>42060.25</v>
      </c>
      <c r="O932" s="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46.8" x14ac:dyDescent="0.3">
      <c r="A933">
        <v>931</v>
      </c>
      <c r="B933" t="s">
        <v>1894</v>
      </c>
      <c r="C933" s="10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3">
        <f t="shared" si="86"/>
        <v>41818.208333333336</v>
      </c>
      <c r="O933" s="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.2" x14ac:dyDescent="0.3">
      <c r="A934">
        <v>932</v>
      </c>
      <c r="B934" t="s">
        <v>1896</v>
      </c>
      <c r="C934" s="10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3">
        <f t="shared" si="86"/>
        <v>41709.208333333336</v>
      </c>
      <c r="O934" s="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1.2" x14ac:dyDescent="0.3">
      <c r="A935">
        <v>933</v>
      </c>
      <c r="B935" t="s">
        <v>1898</v>
      </c>
      <c r="C935" s="10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3">
        <f t="shared" si="86"/>
        <v>41372.208333333336</v>
      </c>
      <c r="O935" s="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2" x14ac:dyDescent="0.3">
      <c r="A936">
        <v>934</v>
      </c>
      <c r="B936" t="s">
        <v>1900</v>
      </c>
      <c r="C936" s="10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3">
        <f t="shared" si="86"/>
        <v>42422.25</v>
      </c>
      <c r="O936" s="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10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3">
        <f t="shared" si="86"/>
        <v>42209.208333333328</v>
      </c>
      <c r="O937" s="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1.2" x14ac:dyDescent="0.3">
      <c r="A938">
        <v>936</v>
      </c>
      <c r="B938" t="s">
        <v>1246</v>
      </c>
      <c r="C938" s="10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3">
        <f t="shared" si="86"/>
        <v>43668.208333333328</v>
      </c>
      <c r="O938" s="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2" x14ac:dyDescent="0.3">
      <c r="A939">
        <v>937</v>
      </c>
      <c r="B939" t="s">
        <v>1905</v>
      </c>
      <c r="C939" s="10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3">
        <f t="shared" si="86"/>
        <v>42334.25</v>
      </c>
      <c r="O939" s="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1.2" x14ac:dyDescent="0.3">
      <c r="A940">
        <v>938</v>
      </c>
      <c r="B940" t="s">
        <v>1907</v>
      </c>
      <c r="C940" s="10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3">
        <f t="shared" si="86"/>
        <v>43263.208333333328</v>
      </c>
      <c r="O940" s="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46.8" x14ac:dyDescent="0.3">
      <c r="A941">
        <v>939</v>
      </c>
      <c r="B941" t="s">
        <v>1909</v>
      </c>
      <c r="C941" s="10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3">
        <f t="shared" si="86"/>
        <v>40670.208333333336</v>
      </c>
      <c r="O941" s="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1.2" x14ac:dyDescent="0.3">
      <c r="A942">
        <v>940</v>
      </c>
      <c r="B942" t="s">
        <v>1911</v>
      </c>
      <c r="C942" s="10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3">
        <f t="shared" si="86"/>
        <v>41244.25</v>
      </c>
      <c r="O942" s="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1.2" x14ac:dyDescent="0.3">
      <c r="A943">
        <v>941</v>
      </c>
      <c r="B943" t="s">
        <v>1913</v>
      </c>
      <c r="C943" s="10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3">
        <f t="shared" si="86"/>
        <v>40552.25</v>
      </c>
      <c r="O943" s="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1.2" x14ac:dyDescent="0.3">
      <c r="A944">
        <v>942</v>
      </c>
      <c r="B944" t="s">
        <v>1907</v>
      </c>
      <c r="C944" s="10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3">
        <f t="shared" si="86"/>
        <v>40568.25</v>
      </c>
      <c r="O944" s="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.2" x14ac:dyDescent="0.3">
      <c r="A945">
        <v>943</v>
      </c>
      <c r="B945" t="s">
        <v>1916</v>
      </c>
      <c r="C945" s="10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3">
        <f t="shared" si="86"/>
        <v>41906.208333333336</v>
      </c>
      <c r="O945" s="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46.8" x14ac:dyDescent="0.3">
      <c r="A946">
        <v>944</v>
      </c>
      <c r="B946" t="s">
        <v>1918</v>
      </c>
      <c r="C946" s="10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3">
        <f t="shared" si="86"/>
        <v>42776.25</v>
      </c>
      <c r="O946" s="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2" x14ac:dyDescent="0.3">
      <c r="A947">
        <v>945</v>
      </c>
      <c r="B947" t="s">
        <v>1920</v>
      </c>
      <c r="C947" s="10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3">
        <f t="shared" si="86"/>
        <v>41004.208333333336</v>
      </c>
      <c r="O947" s="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10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3">
        <f t="shared" si="86"/>
        <v>40710.208333333336</v>
      </c>
      <c r="O948" s="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1.2" x14ac:dyDescent="0.3">
      <c r="A949">
        <v>947</v>
      </c>
      <c r="B949" t="s">
        <v>1924</v>
      </c>
      <c r="C949" s="10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3">
        <f t="shared" si="86"/>
        <v>41908.208333333336</v>
      </c>
      <c r="O949" s="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1.2" x14ac:dyDescent="0.3">
      <c r="A950">
        <v>948</v>
      </c>
      <c r="B950" t="s">
        <v>1926</v>
      </c>
      <c r="C950" s="10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3">
        <f t="shared" si="86"/>
        <v>41985.25</v>
      </c>
      <c r="O950" s="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46.8" x14ac:dyDescent="0.3">
      <c r="A951">
        <v>949</v>
      </c>
      <c r="B951" t="s">
        <v>1928</v>
      </c>
      <c r="C951" s="10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3">
        <f t="shared" si="86"/>
        <v>42112.208333333328</v>
      </c>
      <c r="O951" s="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10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3">
        <f t="shared" si="86"/>
        <v>43571.208333333328</v>
      </c>
      <c r="O952" s="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2" x14ac:dyDescent="0.3">
      <c r="A953">
        <v>951</v>
      </c>
      <c r="B953" t="s">
        <v>1932</v>
      </c>
      <c r="C953" s="10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3">
        <f t="shared" si="86"/>
        <v>42730.25</v>
      </c>
      <c r="O953" s="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1.2" x14ac:dyDescent="0.3">
      <c r="A954">
        <v>952</v>
      </c>
      <c r="B954" t="s">
        <v>1934</v>
      </c>
      <c r="C954" s="10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3">
        <f t="shared" si="86"/>
        <v>42591.208333333328</v>
      </c>
      <c r="O954" s="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46.8" x14ac:dyDescent="0.3">
      <c r="A955">
        <v>953</v>
      </c>
      <c r="B955" t="s">
        <v>1936</v>
      </c>
      <c r="C955" s="10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3">
        <f t="shared" si="86"/>
        <v>42358.25</v>
      </c>
      <c r="O955" s="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1.2" x14ac:dyDescent="0.3">
      <c r="A956">
        <v>954</v>
      </c>
      <c r="B956" t="s">
        <v>1938</v>
      </c>
      <c r="C956" s="10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3">
        <f t="shared" si="86"/>
        <v>41174.208333333336</v>
      </c>
      <c r="O956" s="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10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3">
        <f t="shared" si="86"/>
        <v>41238.25</v>
      </c>
      <c r="O957" s="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46.8" x14ac:dyDescent="0.3">
      <c r="A958">
        <v>956</v>
      </c>
      <c r="B958" t="s">
        <v>1942</v>
      </c>
      <c r="C958" s="10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3">
        <f t="shared" si="86"/>
        <v>42360.25</v>
      </c>
      <c r="O958" s="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1.2" x14ac:dyDescent="0.3">
      <c r="A959">
        <v>957</v>
      </c>
      <c r="B959" t="s">
        <v>1944</v>
      </c>
      <c r="C959" s="10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3">
        <f t="shared" si="86"/>
        <v>40955.25</v>
      </c>
      <c r="O959" s="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10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3">
        <f t="shared" si="86"/>
        <v>40350.208333333336</v>
      </c>
      <c r="O960" s="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1.2" x14ac:dyDescent="0.3">
      <c r="A961">
        <v>959</v>
      </c>
      <c r="B961" t="s">
        <v>1948</v>
      </c>
      <c r="C961" s="10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3">
        <f t="shared" si="86"/>
        <v>40357.208333333336</v>
      </c>
      <c r="O961" s="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1.2" x14ac:dyDescent="0.3">
      <c r="A962">
        <v>960</v>
      </c>
      <c r="B962" t="s">
        <v>1950</v>
      </c>
      <c r="C962" s="10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3">
        <f t="shared" si="86"/>
        <v>42408.25</v>
      </c>
      <c r="O962" s="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10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3">
        <f t="shared" ref="N963:N1001" si="92">(((L963/60)/60)/24)+DATE(1970,1,1)</f>
        <v>40591.25</v>
      </c>
      <c r="O963" s="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1.2" x14ac:dyDescent="0.3">
      <c r="A964">
        <v>962</v>
      </c>
      <c r="B964" t="s">
        <v>1954</v>
      </c>
      <c r="C964" s="10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3">
        <f t="shared" si="92"/>
        <v>41592.25</v>
      </c>
      <c r="O964" s="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1.2" x14ac:dyDescent="0.3">
      <c r="A965">
        <v>963</v>
      </c>
      <c r="B965" t="s">
        <v>1956</v>
      </c>
      <c r="C965" s="10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3">
        <f t="shared" si="92"/>
        <v>40607.25</v>
      </c>
      <c r="O965" s="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46.8" x14ac:dyDescent="0.3">
      <c r="A966">
        <v>964</v>
      </c>
      <c r="B966" t="s">
        <v>1958</v>
      </c>
      <c r="C966" s="10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3">
        <f t="shared" si="92"/>
        <v>42135.208333333328</v>
      </c>
      <c r="O966" s="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1.2" x14ac:dyDescent="0.3">
      <c r="A967">
        <v>965</v>
      </c>
      <c r="B967" t="s">
        <v>1960</v>
      </c>
      <c r="C967" s="10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3">
        <f t="shared" si="92"/>
        <v>40203.25</v>
      </c>
      <c r="O967" s="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1.2" x14ac:dyDescent="0.3">
      <c r="A968">
        <v>966</v>
      </c>
      <c r="B968" t="s">
        <v>878</v>
      </c>
      <c r="C968" s="10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3">
        <f t="shared" si="92"/>
        <v>42901.208333333328</v>
      </c>
      <c r="O968" s="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1.2" x14ac:dyDescent="0.3">
      <c r="A969">
        <v>967</v>
      </c>
      <c r="B969" t="s">
        <v>1963</v>
      </c>
      <c r="C969" s="10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3">
        <f t="shared" si="92"/>
        <v>41005.208333333336</v>
      </c>
      <c r="O969" s="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62.4" x14ac:dyDescent="0.3">
      <c r="A970">
        <v>968</v>
      </c>
      <c r="B970" t="s">
        <v>1965</v>
      </c>
      <c r="C970" s="10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3">
        <f t="shared" si="92"/>
        <v>40544.25</v>
      </c>
      <c r="O970" s="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1.2" x14ac:dyDescent="0.3">
      <c r="A971">
        <v>969</v>
      </c>
      <c r="B971" t="s">
        <v>1967</v>
      </c>
      <c r="C971" s="10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3">
        <f t="shared" si="92"/>
        <v>43821.25</v>
      </c>
      <c r="O971" s="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46.8" x14ac:dyDescent="0.3">
      <c r="A972">
        <v>970</v>
      </c>
      <c r="B972" t="s">
        <v>1969</v>
      </c>
      <c r="C972" s="10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3">
        <f t="shared" si="92"/>
        <v>40672.208333333336</v>
      </c>
      <c r="O972" s="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1.2" x14ac:dyDescent="0.3">
      <c r="A973">
        <v>971</v>
      </c>
      <c r="B973" t="s">
        <v>1971</v>
      </c>
      <c r="C973" s="10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3">
        <f t="shared" si="92"/>
        <v>41555.208333333336</v>
      </c>
      <c r="O973" s="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46.8" x14ac:dyDescent="0.3">
      <c r="A974">
        <v>972</v>
      </c>
      <c r="B974" t="s">
        <v>1973</v>
      </c>
      <c r="C974" s="10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3">
        <f t="shared" si="92"/>
        <v>41792.208333333336</v>
      </c>
      <c r="O974" s="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.2" x14ac:dyDescent="0.3">
      <c r="A975">
        <v>973</v>
      </c>
      <c r="B975" t="s">
        <v>1975</v>
      </c>
      <c r="C975" s="10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3">
        <f t="shared" si="92"/>
        <v>40522.25</v>
      </c>
      <c r="O975" s="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1.2" x14ac:dyDescent="0.3">
      <c r="A976">
        <v>974</v>
      </c>
      <c r="B976" t="s">
        <v>1977</v>
      </c>
      <c r="C976" s="10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3">
        <f t="shared" si="92"/>
        <v>41412.208333333336</v>
      </c>
      <c r="O976" s="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1.2" x14ac:dyDescent="0.3">
      <c r="A977">
        <v>975</v>
      </c>
      <c r="B977" t="s">
        <v>1979</v>
      </c>
      <c r="C977" s="10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3">
        <f t="shared" si="92"/>
        <v>42337.25</v>
      </c>
      <c r="O977" s="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46.8" x14ac:dyDescent="0.3">
      <c r="A978">
        <v>976</v>
      </c>
      <c r="B978" t="s">
        <v>1981</v>
      </c>
      <c r="C978" s="10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3">
        <f t="shared" si="92"/>
        <v>40571.25</v>
      </c>
      <c r="O978" s="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.2" x14ac:dyDescent="0.3">
      <c r="A979">
        <v>977</v>
      </c>
      <c r="B979" t="s">
        <v>1258</v>
      </c>
      <c r="C979" s="10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3">
        <f t="shared" si="92"/>
        <v>43138.25</v>
      </c>
      <c r="O979" s="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1.2" x14ac:dyDescent="0.3">
      <c r="A980">
        <v>978</v>
      </c>
      <c r="B980" t="s">
        <v>1984</v>
      </c>
      <c r="C980" s="10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3">
        <f t="shared" si="92"/>
        <v>42686.25</v>
      </c>
      <c r="O980" s="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1.2" x14ac:dyDescent="0.3">
      <c r="A981">
        <v>979</v>
      </c>
      <c r="B981" t="s">
        <v>1986</v>
      </c>
      <c r="C981" s="10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3">
        <f t="shared" si="92"/>
        <v>42078.208333333328</v>
      </c>
      <c r="O981" s="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.2" x14ac:dyDescent="0.3">
      <c r="A982">
        <v>980</v>
      </c>
      <c r="B982" t="s">
        <v>1988</v>
      </c>
      <c r="C982" s="10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3">
        <f t="shared" si="92"/>
        <v>42307.208333333328</v>
      </c>
      <c r="O982" s="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1.2" x14ac:dyDescent="0.3">
      <c r="A983">
        <v>981</v>
      </c>
      <c r="B983" t="s">
        <v>1990</v>
      </c>
      <c r="C983" s="10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3">
        <f t="shared" si="92"/>
        <v>43094.25</v>
      </c>
      <c r="O983" s="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1.2" x14ac:dyDescent="0.3">
      <c r="A984">
        <v>982</v>
      </c>
      <c r="B984" t="s">
        <v>1992</v>
      </c>
      <c r="C984" s="10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3">
        <f t="shared" si="92"/>
        <v>40743.208333333336</v>
      </c>
      <c r="O984" s="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2" x14ac:dyDescent="0.3">
      <c r="A985">
        <v>983</v>
      </c>
      <c r="B985" t="s">
        <v>1994</v>
      </c>
      <c r="C985" s="10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3">
        <f t="shared" si="92"/>
        <v>43681.208333333328</v>
      </c>
      <c r="O985" s="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46.8" x14ac:dyDescent="0.3">
      <c r="A986">
        <v>984</v>
      </c>
      <c r="B986" t="s">
        <v>1996</v>
      </c>
      <c r="C986" s="10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3">
        <f t="shared" si="92"/>
        <v>43716.208333333328</v>
      </c>
      <c r="O986" s="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1.2" x14ac:dyDescent="0.3">
      <c r="A987">
        <v>985</v>
      </c>
      <c r="B987" t="s">
        <v>1998</v>
      </c>
      <c r="C987" s="10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3">
        <f t="shared" si="92"/>
        <v>41614.25</v>
      </c>
      <c r="O987" s="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46.8" x14ac:dyDescent="0.3">
      <c r="A988">
        <v>986</v>
      </c>
      <c r="B988" t="s">
        <v>2000</v>
      </c>
      <c r="C988" s="10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3">
        <f t="shared" si="92"/>
        <v>40638.208333333336</v>
      </c>
      <c r="O988" s="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46.8" x14ac:dyDescent="0.3">
      <c r="A989">
        <v>987</v>
      </c>
      <c r="B989" t="s">
        <v>2002</v>
      </c>
      <c r="C989" s="10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3">
        <f t="shared" si="92"/>
        <v>42852.208333333328</v>
      </c>
      <c r="O989" s="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2" x14ac:dyDescent="0.3">
      <c r="A990">
        <v>988</v>
      </c>
      <c r="B990" t="s">
        <v>2004</v>
      </c>
      <c r="C990" s="10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3">
        <f t="shared" si="92"/>
        <v>42686.25</v>
      </c>
      <c r="O990" s="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1.2" x14ac:dyDescent="0.3">
      <c r="A991">
        <v>989</v>
      </c>
      <c r="B991" t="s">
        <v>2006</v>
      </c>
      <c r="C991" s="10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3">
        <f t="shared" si="92"/>
        <v>43571.208333333328</v>
      </c>
      <c r="O991" s="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2" x14ac:dyDescent="0.3">
      <c r="A992">
        <v>990</v>
      </c>
      <c r="B992" t="s">
        <v>2008</v>
      </c>
      <c r="C992" s="10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3">
        <f t="shared" si="92"/>
        <v>42432.25</v>
      </c>
      <c r="O992" s="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1.2" x14ac:dyDescent="0.3">
      <c r="A993">
        <v>991</v>
      </c>
      <c r="B993" t="s">
        <v>1080</v>
      </c>
      <c r="C993" s="10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3">
        <f t="shared" si="92"/>
        <v>41907.208333333336</v>
      </c>
      <c r="O993" s="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1.2" x14ac:dyDescent="0.3">
      <c r="A994">
        <v>992</v>
      </c>
      <c r="B994" t="s">
        <v>2011</v>
      </c>
      <c r="C994" s="10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3">
        <f t="shared" si="92"/>
        <v>43227.208333333328</v>
      </c>
      <c r="O994" s="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1.2" x14ac:dyDescent="0.3">
      <c r="A995">
        <v>993</v>
      </c>
      <c r="B995" t="s">
        <v>2013</v>
      </c>
      <c r="C995" s="10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3">
        <f t="shared" si="92"/>
        <v>42362.25</v>
      </c>
      <c r="O995" s="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2" x14ac:dyDescent="0.3">
      <c r="A996">
        <v>994</v>
      </c>
      <c r="B996" t="s">
        <v>2015</v>
      </c>
      <c r="C996" s="10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3">
        <f t="shared" si="92"/>
        <v>41929.208333333336</v>
      </c>
      <c r="O996" s="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.2" x14ac:dyDescent="0.3">
      <c r="A997">
        <v>995</v>
      </c>
      <c r="B997" t="s">
        <v>2017</v>
      </c>
      <c r="C997" s="10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3">
        <f t="shared" si="92"/>
        <v>43408.208333333328</v>
      </c>
      <c r="O997" s="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46.8" x14ac:dyDescent="0.3">
      <c r="A998">
        <v>996</v>
      </c>
      <c r="B998" t="s">
        <v>2019</v>
      </c>
      <c r="C998" s="10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3">
        <f t="shared" si="92"/>
        <v>41276.25</v>
      </c>
      <c r="O998" s="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1.2" x14ac:dyDescent="0.3">
      <c r="A999">
        <v>997</v>
      </c>
      <c r="B999" t="s">
        <v>2021</v>
      </c>
      <c r="C999" s="10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3">
        <f t="shared" si="92"/>
        <v>41659.25</v>
      </c>
      <c r="O999" s="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2" x14ac:dyDescent="0.3">
      <c r="A1000">
        <v>998</v>
      </c>
      <c r="B1000" t="s">
        <v>2023</v>
      </c>
      <c r="C1000" s="10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3">
        <f t="shared" si="92"/>
        <v>40220.25</v>
      </c>
      <c r="O1000" s="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1.2" x14ac:dyDescent="0.3">
      <c r="A1001">
        <v>999</v>
      </c>
      <c r="B1001" t="s">
        <v>2025</v>
      </c>
      <c r="C1001" s="10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3">
        <f t="shared" si="92"/>
        <v>42550.208333333328</v>
      </c>
      <c r="O1001" s="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96A6C"/>
        <color rgb="FF92D050"/>
        <color rgb="FF0070C0"/>
      </colorScale>
    </cfRule>
  </conditionalFormatting>
  <conditionalFormatting sqref="G1:G1048576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5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Q24" sqref="Q24"/>
    </sheetView>
  </sheetViews>
  <sheetFormatPr defaultColWidth="11.19921875" defaultRowHeight="15.6" x14ac:dyDescent="0.3"/>
  <cols>
    <col min="1" max="1" width="15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1" t="s">
        <v>6</v>
      </c>
      <c r="B1" t="s">
        <v>2039</v>
      </c>
    </row>
    <row r="3" spans="1:6" x14ac:dyDescent="0.3">
      <c r="A3" s="1" t="s">
        <v>2027</v>
      </c>
      <c r="B3" s="1" t="s">
        <v>2040</v>
      </c>
    </row>
    <row r="4" spans="1:6" x14ac:dyDescent="0.3">
      <c r="A4" s="1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 x14ac:dyDescent="0.3">
      <c r="A5" s="2" t="s">
        <v>2029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2032</v>
      </c>
      <c r="E8">
        <v>4</v>
      </c>
      <c r="F8">
        <v>4</v>
      </c>
    </row>
    <row r="9" spans="1:6" x14ac:dyDescent="0.3">
      <c r="A9" s="2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2034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2035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2038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workbookViewId="0">
      <selection activeCell="U26" sqref="U26"/>
    </sheetView>
  </sheetViews>
  <sheetFormatPr defaultColWidth="11.19921875" defaultRowHeight="15.6" x14ac:dyDescent="0.3"/>
  <cols>
    <col min="1" max="1" width="16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1" t="s">
        <v>6</v>
      </c>
      <c r="B1" t="s">
        <v>2039</v>
      </c>
    </row>
    <row r="2" spans="1:6" x14ac:dyDescent="0.3">
      <c r="A2" s="1" t="s">
        <v>2100</v>
      </c>
      <c r="B2" t="s">
        <v>2039</v>
      </c>
    </row>
    <row r="4" spans="1:6" x14ac:dyDescent="0.3">
      <c r="A4" s="1" t="s">
        <v>2027</v>
      </c>
      <c r="B4" s="1" t="s">
        <v>2040</v>
      </c>
    </row>
    <row r="5" spans="1:6" x14ac:dyDescent="0.3">
      <c r="A5" s="1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3">
      <c r="A6" s="2" t="s">
        <v>2041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2" t="s">
        <v>2042</v>
      </c>
      <c r="E7">
        <v>4</v>
      </c>
      <c r="F7">
        <v>4</v>
      </c>
    </row>
    <row r="8" spans="1:6" x14ac:dyDescent="0.3">
      <c r="A8" s="2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2" t="s">
        <v>2045</v>
      </c>
      <c r="C10">
        <v>8</v>
      </c>
      <c r="E10">
        <v>10</v>
      </c>
      <c r="F10">
        <v>18</v>
      </c>
    </row>
    <row r="11" spans="1:6" x14ac:dyDescent="0.3">
      <c r="A11" s="2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2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2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2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2" t="s">
        <v>2050</v>
      </c>
      <c r="C15">
        <v>3</v>
      </c>
      <c r="E15">
        <v>4</v>
      </c>
      <c r="F15">
        <v>7</v>
      </c>
    </row>
    <row r="16" spans="1:6" x14ac:dyDescent="0.3">
      <c r="A16" s="2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2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2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2" t="s">
        <v>2054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2" t="s">
        <v>2055</v>
      </c>
      <c r="C20">
        <v>4</v>
      </c>
      <c r="E20">
        <v>4</v>
      </c>
      <c r="F20">
        <v>8</v>
      </c>
    </row>
    <row r="21" spans="1:6" x14ac:dyDescent="0.3">
      <c r="A21" s="2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2" t="s">
        <v>2057</v>
      </c>
      <c r="C22">
        <v>9</v>
      </c>
      <c r="E22">
        <v>5</v>
      </c>
      <c r="F22">
        <v>14</v>
      </c>
    </row>
    <row r="23" spans="1:6" x14ac:dyDescent="0.3">
      <c r="A23" s="2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2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2" t="s">
        <v>2060</v>
      </c>
      <c r="C25">
        <v>7</v>
      </c>
      <c r="E25">
        <v>14</v>
      </c>
      <c r="F25">
        <v>21</v>
      </c>
    </row>
    <row r="26" spans="1:6" x14ac:dyDescent="0.3">
      <c r="A26" s="2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2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2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2" t="s">
        <v>2064</v>
      </c>
      <c r="E29">
        <v>3</v>
      </c>
      <c r="F29">
        <v>3</v>
      </c>
    </row>
    <row r="30" spans="1:6" x14ac:dyDescent="0.3">
      <c r="A30" s="2" t="s">
        <v>2038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O20" sqref="O20"/>
    </sheetView>
  </sheetViews>
  <sheetFormatPr defaultColWidth="11.19921875" defaultRowHeight="15.6" x14ac:dyDescent="0.3"/>
  <cols>
    <col min="1" max="1" width="15.69921875" bestFit="1" customWidth="1"/>
    <col min="2" max="2" width="15.5" bestFit="1" customWidth="1"/>
    <col min="3" max="3" width="5.796875" bestFit="1" customWidth="1"/>
    <col min="4" max="4" width="9.5" bestFit="1" customWidth="1"/>
    <col min="5" max="5" width="10.796875" bestFit="1" customWidth="1"/>
  </cols>
  <sheetData>
    <row r="1" spans="1:5" x14ac:dyDescent="0.3">
      <c r="A1" s="1" t="s">
        <v>2100</v>
      </c>
      <c r="B1" t="s">
        <v>2039</v>
      </c>
    </row>
    <row r="2" spans="1:5" x14ac:dyDescent="0.3">
      <c r="A2" s="1" t="s">
        <v>2077</v>
      </c>
      <c r="B2" t="s">
        <v>2039</v>
      </c>
    </row>
    <row r="4" spans="1:5" x14ac:dyDescent="0.3">
      <c r="A4" s="1" t="s">
        <v>2027</v>
      </c>
      <c r="B4" s="1" t="s">
        <v>2040</v>
      </c>
    </row>
    <row r="5" spans="1:5" x14ac:dyDescent="0.3">
      <c r="A5" s="1" t="s">
        <v>2028</v>
      </c>
      <c r="B5" t="s">
        <v>74</v>
      </c>
      <c r="C5" t="s">
        <v>14</v>
      </c>
      <c r="D5" t="s">
        <v>20</v>
      </c>
      <c r="E5" t="s">
        <v>2038</v>
      </c>
    </row>
    <row r="6" spans="1:5" x14ac:dyDescent="0.3">
      <c r="A6" s="4" t="s">
        <v>2065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4" t="s">
        <v>2066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4" t="s">
        <v>2067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4" t="s">
        <v>2068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4" t="s">
        <v>2069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4" t="s">
        <v>2070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4" t="s">
        <v>2071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4" t="s">
        <v>2072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4" t="s">
        <v>2073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4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4" t="s">
        <v>2075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4" t="s">
        <v>2076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4" t="s">
        <v>2038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K30" sqref="K30"/>
    </sheetView>
  </sheetViews>
  <sheetFormatPr defaultColWidth="11.19921875" defaultRowHeight="15.6" x14ac:dyDescent="0.3"/>
  <cols>
    <col min="1" max="1" width="17.296875" bestFit="1" customWidth="1"/>
    <col min="2" max="2" width="15.69921875" bestFit="1" customWidth="1"/>
    <col min="3" max="3" width="12.5" bestFit="1" customWidth="1"/>
    <col min="4" max="4" width="15" bestFit="1" customWidth="1"/>
    <col min="5" max="5" width="11.69921875" bestFit="1" customWidth="1"/>
    <col min="6" max="6" width="18.296875" bestFit="1" customWidth="1"/>
    <col min="7" max="7" width="15" bestFit="1" customWidth="1"/>
    <col min="8" max="8" width="17.69921875" bestFit="1" customWidth="1"/>
  </cols>
  <sheetData>
    <row r="1" spans="1:8" x14ac:dyDescent="0.3">
      <c r="A1" s="5" t="s">
        <v>2078</v>
      </c>
      <c r="B1" s="6" t="s">
        <v>2079</v>
      </c>
      <c r="C1" s="6" t="s">
        <v>2080</v>
      </c>
      <c r="D1" s="6" t="s">
        <v>2081</v>
      </c>
      <c r="E1" s="6" t="s">
        <v>2082</v>
      </c>
      <c r="F1" s="6" t="s">
        <v>2083</v>
      </c>
      <c r="G1" s="6" t="s">
        <v>2084</v>
      </c>
      <c r="H1" s="6" t="s">
        <v>2085</v>
      </c>
    </row>
    <row r="2" spans="1:8" x14ac:dyDescent="0.3">
      <c r="A2" t="s">
        <v>2086</v>
      </c>
      <c r="B2">
        <f>COUNTIFS(Sheet1!$G:$G,"=successful",Sheet1!$D:$D,"&lt;1000")</f>
        <v>30</v>
      </c>
      <c r="C2">
        <f>COUNTIFS(Sheet1!$G:$G,"=failed",Sheet1!$D:$D,"&lt;1000")</f>
        <v>20</v>
      </c>
      <c r="D2">
        <f>COUNTIFS(Sheet1!$G:$G,"=canceled",Sheet1!$D:$D,"&lt;1000")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t="s">
        <v>2087</v>
      </c>
      <c r="B3">
        <f>COUNTIFS(Sheet1!$G:$G,"=successful",Sheet1!$D:$D,"&gt;=1000",Sheet1!D:D,"&lt;5000")</f>
        <v>191</v>
      </c>
      <c r="C3">
        <f>COUNTIFS(Sheet1!$G:$G,"=failed",Sheet1!$D:$D,"&gt;=1000",Sheet1!D:D,"&lt;5000")</f>
        <v>38</v>
      </c>
      <c r="D3">
        <f>COUNTIFS(Sheet1!$G:$G,"=canceled",Sheet1!$D:$D,"&gt;=1000",Sheet1!D:D,"&lt;5000")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t="s">
        <v>2088</v>
      </c>
      <c r="B4">
        <f>COUNTIFS(Sheet1!$G:$G,"=successful",Sheet1!$D:$D,"&gt;=5000",Sheet1!D:D,"&lt;10000")</f>
        <v>164</v>
      </c>
      <c r="C4">
        <f>COUNTIFS(Sheet1!$G:$G,"=failed",Sheet1!$D:$D,"&gt;=5000",Sheet1!D:D,"&lt;10000")</f>
        <v>126</v>
      </c>
      <c r="D4">
        <f>COUNTIFS(Sheet1!$G:$G,"=canceled",Sheet1!$D:$D,"&gt;=5000",Sheet1!D:D,"&lt;10000")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t="s">
        <v>2089</v>
      </c>
      <c r="B5">
        <f>COUNTIFS(Sheet1!$G:$G,"=successful",Sheet1!$D:$D,"&gt;=10000",Sheet1!D:D,"&lt;15000")</f>
        <v>4</v>
      </c>
      <c r="C5">
        <f>COUNTIFS(Sheet1!$G:$G,"=failed",Sheet1!$D:$D,"&gt;=10000",Sheet1!D:D,"&lt;15000")</f>
        <v>5</v>
      </c>
      <c r="D5">
        <f>COUNTIFS(Sheet1!$G:$G,"=canceled",Sheet1!$D:$D,"&gt;=10000",Sheet1!D:D,"&lt;15000")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t="s">
        <v>2090</v>
      </c>
      <c r="B6">
        <f>COUNTIFS(Sheet1!$G:$G,"=successful",Sheet1!$D:$D,"&gt;=15000",Sheet1!D:D,"&lt;20000")</f>
        <v>10</v>
      </c>
      <c r="C6">
        <f>COUNTIFS(Sheet1!$G:$G,"=failed",Sheet1!$D:$D,"&gt;=15000",Sheet1!D:D,"&lt;20000")</f>
        <v>0</v>
      </c>
      <c r="D6">
        <f>COUNTIFS(Sheet1!$G:$G,"=canceled",Sheet1!$D:$D,"&gt;=15000",Sheet1!D:D,"&lt;20000")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t="s">
        <v>2091</v>
      </c>
      <c r="B7">
        <f>COUNTIFS(Sheet1!$G:$G,"=successful",Sheet1!$D:$D,"&gt;=20000",Sheet1!D:D,"&lt;25000")</f>
        <v>7</v>
      </c>
      <c r="C7">
        <f>COUNTIFS(Sheet1!$G:$G,"=failed",Sheet1!$D:$D,"&gt;=20000",Sheet1!D:D,"&lt;25000")</f>
        <v>0</v>
      </c>
      <c r="D7">
        <f>COUNTIFS(Sheet1!$G:$G,"=canceled",Sheet1!$D:$D,"&gt;=20000",Sheet1!D:D,"&lt;25000")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t="s">
        <v>2092</v>
      </c>
      <c r="B8">
        <f>COUNTIFS(Sheet1!$G:$G,"=successful",Sheet1!$D:$D,"&gt;=25000",Sheet1!D:D,"&lt;30000")</f>
        <v>11</v>
      </c>
      <c r="C8">
        <f>COUNTIFS(Sheet1!$G:$G,"=failed",Sheet1!$D:$D,"&gt;=25000",Sheet1!D:D,"&lt;30000")</f>
        <v>3</v>
      </c>
      <c r="D8">
        <f>COUNTIFS(Sheet1!$G:$G,"=canceled",Sheet1!$D:$D,"&gt;=25000",Sheet1!D:D,"&lt;30000")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t="s">
        <v>2093</v>
      </c>
      <c r="B9">
        <f>COUNTIFS(Sheet1!$G:$G,"=successful",Sheet1!$D:$D,"&gt;=30000",Sheet1!D:D,"&lt;35000")</f>
        <v>7</v>
      </c>
      <c r="C9">
        <f>COUNTIFS(Sheet1!$G:$G,"=failed",Sheet1!$D:$D,"&gt;=30000",Sheet1!D:D,"&lt;35000")</f>
        <v>0</v>
      </c>
      <c r="D9">
        <f>COUNTIFS(Sheet1!$G:$G,"=canceled",Sheet1!$D:$D,"&gt;=30000",Sheet1!D:D,"&lt;35000")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t="s">
        <v>2094</v>
      </c>
      <c r="B10">
        <f>COUNTIFS(Sheet1!$G:$G,"=successful",Sheet1!$D:$D,"&gt;=35000",Sheet1!D:D,"&lt;40000")</f>
        <v>8</v>
      </c>
      <c r="C10">
        <f>COUNTIFS(Sheet1!$G:$G,"=failed",Sheet1!$D:$D,"&gt;=35000",Sheet1!D:D,"&lt;40000")</f>
        <v>3</v>
      </c>
      <c r="D10">
        <f>COUNTIFS(Sheet1!$G:$G,"=canceled",Sheet1!$D:$D,"&gt;=35000",Sheet1!D:D,"&lt;40000")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t="s">
        <v>2095</v>
      </c>
      <c r="B11">
        <f>COUNTIFS(Sheet1!$G:$G,"=successful",Sheet1!$D:$D,"&gt;=40000",Sheet1!D:D,"&lt;45000")</f>
        <v>11</v>
      </c>
      <c r="C11">
        <f>COUNTIFS(Sheet1!$G:$G,"=failed",Sheet1!$D:$D,"&gt;=40000",Sheet1!D:D,"&lt;45000")</f>
        <v>3</v>
      </c>
      <c r="D11">
        <f>COUNTIFS(Sheet1!$G:$G,"=canceled",Sheet1!$D:$D,"&gt;=40000",Sheet1!D:D,"&lt;45000")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t="s">
        <v>2096</v>
      </c>
      <c r="B12">
        <f>COUNTIFS(Sheet1!$G:$G,"=successful",Sheet1!$D:$D,"&gt;=45000",Sheet1!D:D,"&lt;50000")</f>
        <v>8</v>
      </c>
      <c r="C12">
        <f>COUNTIFS(Sheet1!$G:$G,"=failed",Sheet1!$D:$D,"&gt;=45000",Sheet1!D:D,"&lt;50000")</f>
        <v>3</v>
      </c>
      <c r="D12">
        <f>COUNTIFS(Sheet1!$G:$G,"=canceled",Sheet1!$D:$D,"&gt;=45000",Sheet1!D:D,"&lt;50000")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t="s">
        <v>2097</v>
      </c>
      <c r="B13">
        <f>COUNTIFS(Sheet1!$G:$G,"=successful",Sheet1!$D:$D,"&gt;=50000")</f>
        <v>114</v>
      </c>
      <c r="C13">
        <f>COUNTIFS(Sheet1!$G:$G,"=failed",Sheet1!$D:$D,"&gt;=50000")</f>
        <v>163</v>
      </c>
      <c r="D13">
        <f>COUNTIFS(Sheet1!$G:$G,"=canceled",Sheet1!$D:$D,"&gt;=50000")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EF75-6F7F-B147-A0CA-95A251F97E56}">
  <dimension ref="A1:M566"/>
  <sheetViews>
    <sheetView workbookViewId="0">
      <selection activeCell="H42" sqref="H42"/>
    </sheetView>
  </sheetViews>
  <sheetFormatPr defaultColWidth="11.19921875" defaultRowHeight="15.6" x14ac:dyDescent="0.3"/>
  <cols>
    <col min="1" max="1" width="9.5" bestFit="1" customWidth="1"/>
    <col min="2" max="2" width="12.296875" bestFit="1" customWidth="1"/>
    <col min="5" max="5" width="12.296875" bestFit="1" customWidth="1"/>
    <col min="13" max="13" width="15.796875" bestFit="1" customWidth="1"/>
  </cols>
  <sheetData>
    <row r="1" spans="1:13" x14ac:dyDescent="0.3">
      <c r="A1" s="5" t="s">
        <v>4</v>
      </c>
      <c r="B1" s="5" t="s">
        <v>5</v>
      </c>
      <c r="C1" s="12"/>
      <c r="D1" s="5" t="s">
        <v>4</v>
      </c>
      <c r="E1" s="5" t="s">
        <v>5</v>
      </c>
      <c r="F1" s="12"/>
      <c r="G1" s="6" t="s">
        <v>2106</v>
      </c>
      <c r="H1" s="6" t="s">
        <v>2107</v>
      </c>
      <c r="I1" s="6" t="s">
        <v>2108</v>
      </c>
      <c r="J1" s="6" t="s">
        <v>2109</v>
      </c>
      <c r="K1" s="6" t="s">
        <v>2110</v>
      </c>
      <c r="L1" s="6" t="s">
        <v>2111</v>
      </c>
      <c r="M1" s="6" t="s">
        <v>2112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1" priority="13" operator="equal">
      <formula>"live"</formula>
    </cfRule>
    <cfRule type="cellIs" dxfId="10" priority="14" operator="equal">
      <formula>"failed"</formula>
    </cfRule>
    <cfRule type="cellIs" dxfId="9" priority="15" operator="equal">
      <formula>"successful"</formula>
    </cfRule>
    <cfRule type="cellIs" dxfId="8" priority="16" operator="equal">
      <formula>"canceled"</formula>
    </cfRule>
  </conditionalFormatting>
  <conditionalFormatting sqref="D2:D365">
    <cfRule type="cellIs" dxfId="7" priority="9" operator="equal">
      <formula>"live"</formula>
    </cfRule>
    <cfRule type="cellIs" dxfId="6" priority="10" operator="equal">
      <formula>"failed"</formula>
    </cfRule>
    <cfRule type="cellIs" dxfId="5" priority="11" operator="equal">
      <formula>"successful"</formula>
    </cfRule>
    <cfRule type="cellIs" dxfId="4" priority="12" operator="equal">
      <formula>"canceled"</formula>
    </cfRule>
  </conditionalFormatting>
  <conditionalFormatting sqref="G2: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Osei</cp:lastModifiedBy>
  <dcterms:created xsi:type="dcterms:W3CDTF">2021-09-26T17:20:28Z</dcterms:created>
  <dcterms:modified xsi:type="dcterms:W3CDTF">2023-04-24T21:43:34Z</dcterms:modified>
</cp:coreProperties>
</file>