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centralmichigan-my.sharepoint.com/personal/wyse1r_cmich_edu/Documents/Documents/GitHub/TechPT/Data Extraction and Tables/Procedural Checklist/"/>
    </mc:Choice>
  </mc:AlternateContent>
  <xr:revisionPtr revIDLastSave="1" documentId="8_{1CE23F58-9DC7-45C9-8395-2ABC080CA191}" xr6:coauthVersionLast="47" xr6:coauthVersionMax="47" xr10:uidLastSave="{FEB1F8E0-2DA0-412B-9555-DB34C9D5ECE9}"/>
  <bookViews>
    <workbookView xWindow="9735" yWindow="4830" windowWidth="37845" windowHeight="13875" activeTab="1" xr2:uid="{2F7538F1-F32A-4694-91FB-88410D8E34C2}"/>
  </bookViews>
  <sheets>
    <sheet name="TechPT - 2024.10.19 - DATA - Pr" sheetId="1" r:id="rId1"/>
    <sheet name="Procedureal Math" sheetId="2" r:id="rId2"/>
  </sheets>
  <calcPr calcId="0"/>
</workbook>
</file>

<file path=xl/calcChain.xml><?xml version="1.0" encoding="utf-8"?>
<calcChain xmlns="http://schemas.openxmlformats.org/spreadsheetml/2006/main">
  <c r="L13" i="2" l="1"/>
  <c r="U13" i="2"/>
  <c r="T13" i="2"/>
  <c r="S13" i="2"/>
  <c r="R13" i="2"/>
  <c r="Q13" i="2"/>
  <c r="P13" i="2"/>
  <c r="O13" i="2"/>
  <c r="N13" i="2"/>
  <c r="M13" i="2"/>
  <c r="K13" i="2"/>
  <c r="J13" i="2"/>
  <c r="I13" i="2"/>
  <c r="H13" i="2"/>
  <c r="G13" i="2"/>
  <c r="F13" i="2"/>
  <c r="E13" i="2"/>
  <c r="D13" i="2"/>
  <c r="V13" i="2" s="1"/>
  <c r="X11" i="2"/>
  <c r="W11" i="2"/>
  <c r="V11" i="2"/>
  <c r="W10" i="2"/>
  <c r="V10" i="2"/>
  <c r="X10" i="2" s="1"/>
  <c r="W9" i="2"/>
  <c r="V9" i="2"/>
  <c r="X9" i="2" s="1"/>
  <c r="W8" i="2"/>
  <c r="V8" i="2"/>
  <c r="X8" i="2" s="1"/>
  <c r="W7" i="2"/>
  <c r="V7" i="2"/>
  <c r="X7" i="2" s="1"/>
  <c r="W6" i="2"/>
  <c r="X6" i="2" s="1"/>
  <c r="V6" i="2"/>
  <c r="X5" i="2"/>
  <c r="W5" i="2"/>
  <c r="V5" i="2"/>
  <c r="W4" i="2"/>
  <c r="V4" i="2"/>
  <c r="X4" i="2" s="1"/>
  <c r="X3" i="2"/>
  <c r="W3" i="2"/>
  <c r="V3" i="2"/>
  <c r="W2" i="2"/>
  <c r="V2" i="2"/>
  <c r="X2" i="2" s="1"/>
  <c r="X13" i="2" l="1"/>
</calcChain>
</file>

<file path=xl/sharedStrings.xml><?xml version="1.0" encoding="utf-8"?>
<sst xmlns="http://schemas.openxmlformats.org/spreadsheetml/2006/main" count="77" uniqueCount="35">
  <si>
    <t>startDate</t>
  </si>
  <si>
    <t>QID1</t>
  </si>
  <si>
    <t>CaregiverID</t>
  </si>
  <si>
    <t>SessionCount</t>
  </si>
  <si>
    <t>Start Date</t>
  </si>
  <si>
    <t>Q1 - Indicate whether each step of the treatment was implemented as intended.</t>
  </si>
  <si>
    <t>Ipad was on tripod with lens prior to session,Ipad Charged,Phone charged,ExcelSessionMacro open on PC and Phone,Qualtrics Loged in on PC,Webex Open,Links prepared for Session,Task items prepared in experimental room,Reinforcers (real and imitation) out,Phone mat and Door sign attached,The experimenter started the timer to begin each session,The caregiver acquired the child edible following specific steps outlined in the guide.</t>
  </si>
  <si>
    <t>Ipad was on tripod with lens prior to session,Ipad Charged,Phone charged,ExcelSessionMacro open on PC and Phone,Qualtrics Loged in on PC,Webex Open,Links prepared for Session,Task items prepared in experimental room,Reinforcers (real and imitation) out,Phone mat and Door sign attached,The experimenter started the timer to begin each session,During the training/reversal to baseline phase, the experimenter stated, â€œDo your best to follow the instructions on the guide you will be receiving on your phone. First, I will be playing the role of your focus child then you will be working with your focus child.   I cannot answer any questions at this time.â€,Pretend edible snack was provided to the caregiver as part of the protocol.,The caregiver acquired the child edible following specific steps outlined in the guide.</t>
  </si>
  <si>
    <t>Ipad was on tripod with lens prior to session,Ipad Charged,Phone charged,ExcelSessionMacro open on PC and Phone,Qualtrics Loged in on PC,Webex Open,Links prepared for Session,Task items prepared in experimental room,Reinforcers (real and imitation) out,Phone mat and Door sign attached,During the training/reversal to baseline phase, the experimenter stated, â€œDo your best to follow the instructions on the guide you will be receiving on your phone. First, I will be playing the role of your focus child then you will be working with your focus child.   I cannot answer any questions at this time.â€,Pretend edible snack was provided to the caregiver as part of the protocol.,The caregiver acquired the child edible following specific steps outlined in the guide.,The experimenter did not answer any questions during the sessions and did not provide extraneous prompts or guides.</t>
  </si>
  <si>
    <t>Ipad was on tripod with lens prior to session,Ipad Charged,Phone charged,ExcelSessionMacro open on PC and Phone,Qualtrics Loged in on PC,Webex Open,Links prepared for Session,Task items prepared in experimental room,Reinforcers (real and imitation) out,Phone mat and Door sign attached,The experimenter started the timer to begin each session,Video Recording began at timer start,During the baseline phase, the experimenter stated, â€œDo your best to follow the instructions on the guide you will be receiving on your phone. First, you will be working with your focus child, then I will be playing the role of your focus child. I cannot answer any questions at this time.â€,Pretend edible snack was provided to the caregiver as part of the protocol.,The caregiver acquired the child edible following specific steps outlined in the guide.,The experimenter did not answer any questions during the sessions and did not provide extraneous prompts or guides.</t>
  </si>
  <si>
    <t>Ipad was on tripod with lens prior to session,Ipad Charged,Phone charged,ExcelSessionMacro open on PC and Phone,Qualtrics Loged in on PC,Webex Open,Links prepared for Session,Task items prepared in experimental room,Reinforcers (real and imitation) out,Phone mat and Door sign attached,The experimenter started the timer to begin each session,Video Recording began at timer start,During the training/reversal to baseline phase, the experimenter stated, â€œDo your best to follow the instructions on the guide you will be receiving on your phone. First, I will be playing the role of your focus child then you will be working with your focus child.   I cannot answer any questions at this time.â€,Pretend edible snack was provided to the caregiver as part of the protocol.,The caregiver acquired the child edible following specific steps outlined in the guide.,The experimenter did not answer any questions during the sessions and did not provide extraneous prompts or guides.</t>
  </si>
  <si>
    <t>Case1</t>
  </si>
  <si>
    <t>Case2</t>
  </si>
  <si>
    <t>Case3</t>
  </si>
  <si>
    <t>Case4</t>
  </si>
  <si>
    <t>Ipad Tripod</t>
  </si>
  <si>
    <t>Ipad Charged</t>
  </si>
  <si>
    <t>Phone Charged</t>
  </si>
  <si>
    <t>Excel Macro</t>
  </si>
  <si>
    <t>Qualtrics PC</t>
  </si>
  <si>
    <t>Webex Open</t>
  </si>
  <si>
    <t>Links Ready</t>
  </si>
  <si>
    <t>Task Prepared</t>
  </si>
  <si>
    <t>Reinforcers Out</t>
  </si>
  <si>
    <t>Phone Mat</t>
  </si>
  <si>
    <t>Timer Start</t>
  </si>
  <si>
    <t>Video Start</t>
  </si>
  <si>
    <t>Baseline Statement</t>
  </si>
  <si>
    <t>Training Statement</t>
  </si>
  <si>
    <t>Pretend Snack</t>
  </si>
  <si>
    <t>Edible Acquired</t>
  </si>
  <si>
    <t>No Questions</t>
  </si>
  <si>
    <t>Verbal Prompt</t>
  </si>
  <si>
    <t>Null</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</si>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</sst>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4C007-EEF5-429B-9DC1-6B6370048E0D}">
  <dimension ref="A1:D12"/>
  <sheetViews>
    <sheetView workbookViewId="0">
      <selection activeCell="B5" sqref="B5"/>
    </sheetView>
  </sheetViews>
  <sheetFormatPr defaultRowHeight="15" x14ac:dyDescent="0.25"/>
  <cols>
    <col min="1" max="1" width="27.5703125" customWidth="1"/>
    <col min="2" max="2" width="88.42578125" customWidth="1"/>
  </cols>
  <sheetData>
    <row r="1" spans="1:4" x14ac:dyDescent="0.25">
      <c r="A1" t="s">
        <v>0</v>
      </c>
      <c r="B1" t="s">
        <v>1</v>
      </c>
      <c r="C1" t="s">
        <v>2</v>
      </c>
      <c r="D1" t="s">
        <v>3</v>
      </c>
    </row>
    <row r="2" spans="1:4" x14ac:dyDescent="0.25">
      <c r="A2" t="s">
        <v>4</v>
      </c>
      <c r="B2" t="s">
        <v>5</v>
      </c>
      <c r="C2" t="s">
        <v>2</v>
      </c>
      <c r="D2" t="s">
        <v>3</v>
      </c>
    </row>
    <row r="3" spans="1:4" x14ac:dyDescent="0.25">
      <c r="A3" s="1">
        <v>45510.404247685183</v>
      </c>
      <c r="B3" t="s">
        <v>6</v>
      </c>
      <c r="C3" t="s">
        <v>11</v>
      </c>
      <c r="D3">
        <v>1</v>
      </c>
    </row>
    <row r="4" spans="1:4" x14ac:dyDescent="0.25">
      <c r="A4" s="1">
        <v>45511.373124999998</v>
      </c>
      <c r="B4" t="s">
        <v>7</v>
      </c>
      <c r="C4" t="s">
        <v>13</v>
      </c>
      <c r="D4">
        <v>2</v>
      </c>
    </row>
    <row r="5" spans="1:4" x14ac:dyDescent="0.25">
      <c r="A5" s="1">
        <v>45511.452210648145</v>
      </c>
      <c r="B5" t="s">
        <v>8</v>
      </c>
      <c r="C5" t="s">
        <v>12</v>
      </c>
      <c r="D5">
        <v>2</v>
      </c>
    </row>
    <row r="6" spans="1:4" x14ac:dyDescent="0.25">
      <c r="A6" s="1">
        <v>45512.393113425926</v>
      </c>
      <c r="B6" t="s">
        <v>7</v>
      </c>
      <c r="C6" t="s">
        <v>11</v>
      </c>
      <c r="D6">
        <v>2</v>
      </c>
    </row>
    <row r="7" spans="1:4" x14ac:dyDescent="0.25">
      <c r="A7" s="1">
        <v>45516.354131944441</v>
      </c>
      <c r="B7" t="s">
        <v>9</v>
      </c>
      <c r="C7" t="s">
        <v>14</v>
      </c>
      <c r="D7">
        <v>1</v>
      </c>
    </row>
    <row r="8" spans="1:4" x14ac:dyDescent="0.25">
      <c r="A8" s="1">
        <v>45517.352164351854</v>
      </c>
      <c r="B8" t="s">
        <v>10</v>
      </c>
      <c r="C8" t="s">
        <v>13</v>
      </c>
      <c r="D8">
        <v>3</v>
      </c>
    </row>
    <row r="9" spans="1:4" x14ac:dyDescent="0.25">
      <c r="A9" s="1">
        <v>45517.396226851852</v>
      </c>
      <c r="B9" t="s">
        <v>10</v>
      </c>
      <c r="C9" t="s">
        <v>12</v>
      </c>
      <c r="D9">
        <v>4</v>
      </c>
    </row>
    <row r="10" spans="1:4" x14ac:dyDescent="0.25">
      <c r="A10" s="1">
        <v>45518.362453703703</v>
      </c>
      <c r="B10" t="s">
        <v>10</v>
      </c>
      <c r="C10" t="s">
        <v>13</v>
      </c>
      <c r="D10">
        <v>4</v>
      </c>
    </row>
    <row r="11" spans="1:4" x14ac:dyDescent="0.25">
      <c r="A11" s="1">
        <v>45518.400914351849</v>
      </c>
      <c r="B11" t="s">
        <v>10</v>
      </c>
      <c r="C11" t="s">
        <v>12</v>
      </c>
      <c r="D11">
        <v>5</v>
      </c>
    </row>
    <row r="12" spans="1:4" x14ac:dyDescent="0.25">
      <c r="A12" s="1">
        <v>45519.366979166669</v>
      </c>
      <c r="B12" t="s">
        <v>10</v>
      </c>
      <c r="C12" t="s">
        <v>11</v>
      </c>
      <c r="D12">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55812-5900-4E0E-BB62-9D90BD6C21BC}">
  <dimension ref="A1:X13"/>
  <sheetViews>
    <sheetView tabSelected="1" workbookViewId="0">
      <selection activeCell="N20" sqref="N20"/>
    </sheetView>
  </sheetViews>
  <sheetFormatPr defaultRowHeight="15" x14ac:dyDescent="0.25"/>
  <cols>
    <col min="4" max="4" width="11.140625" bestFit="1" customWidth="1"/>
    <col min="5" max="5" width="12.7109375" bestFit="1" customWidth="1"/>
    <col min="6" max="6" width="14.42578125" bestFit="1" customWidth="1"/>
    <col min="7" max="7" width="11.42578125" bestFit="1" customWidth="1"/>
    <col min="8" max="9" width="11.85546875" bestFit="1" customWidth="1"/>
    <col min="10" max="10" width="11.28515625" bestFit="1" customWidth="1"/>
    <col min="11" max="11" width="13.7109375" bestFit="1" customWidth="1"/>
    <col min="12" max="12" width="14.7109375" bestFit="1" customWidth="1"/>
    <col min="13" max="13" width="10.28515625" bestFit="1" customWidth="1"/>
    <col min="14" max="15" width="10.42578125" bestFit="1" customWidth="1"/>
    <col min="16" max="16" width="18" bestFit="1" customWidth="1"/>
    <col min="17" max="17" width="17.7109375" bestFit="1" customWidth="1"/>
    <col min="18" max="18" width="13.5703125" bestFit="1" customWidth="1"/>
    <col min="19" max="19" width="14.85546875" bestFit="1" customWidth="1"/>
    <col min="20" max="20" width="13.140625" bestFit="1" customWidth="1"/>
    <col min="21" max="21" width="13.7109375" bestFit="1" customWidth="1"/>
  </cols>
  <sheetData>
    <row r="1" spans="1:24" x14ac:dyDescent="0.25">
      <c r="A1" t="s">
        <v>0</v>
      </c>
      <c r="B1" t="s">
        <v>2</v>
      </c>
      <c r="C1" t="s">
        <v>3</v>
      </c>
      <c r="D1" t="s">
        <v>15</v>
      </c>
      <c r="E1" t="s">
        <v>16</v>
      </c>
      <c r="F1" t="s">
        <v>17</v>
      </c>
      <c r="G1" t="s">
        <v>18</v>
      </c>
      <c r="H1" t="s">
        <v>19</v>
      </c>
      <c r="I1" t="s">
        <v>20</v>
      </c>
      <c r="J1" t="s">
        <v>21</v>
      </c>
      <c r="K1" t="s">
        <v>22</v>
      </c>
      <c r="L1" t="s">
        <v>23</v>
      </c>
      <c r="M1" t="s">
        <v>24</v>
      </c>
      <c r="N1" t="s">
        <v>25</v>
      </c>
      <c r="O1" t="s">
        <v>26</v>
      </c>
      <c r="P1" t="s">
        <v>27</v>
      </c>
      <c r="Q1" t="s">
        <v>28</v>
      </c>
      <c r="R1" t="s">
        <v>29</v>
      </c>
      <c r="S1" t="s">
        <v>30</v>
      </c>
      <c r="T1" t="s">
        <v>31</v>
      </c>
      <c r="U1" t="s">
        <v>32</v>
      </c>
    </row>
    <row r="2" spans="1:24" x14ac:dyDescent="0.25">
      <c r="A2" s="1">
        <v>45510.404166666667</v>
      </c>
      <c r="B2" t="s">
        <v>11</v>
      </c>
      <c r="C2">
        <v>1</v>
      </c>
      <c r="D2">
        <v>1</v>
      </c>
      <c r="E2">
        <v>1</v>
      </c>
      <c r="F2">
        <v>1</v>
      </c>
      <c r="G2">
        <v>1</v>
      </c>
      <c r="H2">
        <v>1</v>
      </c>
      <c r="I2">
        <v>1</v>
      </c>
      <c r="J2">
        <v>1</v>
      </c>
      <c r="K2">
        <v>1</v>
      </c>
      <c r="L2">
        <v>1</v>
      </c>
      <c r="M2">
        <v>1</v>
      </c>
      <c r="N2">
        <v>1</v>
      </c>
      <c r="O2">
        <v>0</v>
      </c>
      <c r="P2">
        <v>1</v>
      </c>
      <c r="Q2" t="s">
        <v>33</v>
      </c>
      <c r="R2">
        <v>1</v>
      </c>
      <c r="S2">
        <v>1</v>
      </c>
      <c r="T2">
        <v>0</v>
      </c>
      <c r="U2" t="s">
        <v>33</v>
      </c>
      <c r="V2">
        <f>COUNTIF(D2:U2,1)</f>
        <v>14</v>
      </c>
      <c r="W2">
        <f>18-COUNTIF(D2:U2,"Null")</f>
        <v>16</v>
      </c>
      <c r="X2">
        <f>V2/W2</f>
        <v>0.875</v>
      </c>
    </row>
    <row r="3" spans="1:24" x14ac:dyDescent="0.25">
      <c r="A3" s="1">
        <v>45511.372916666667</v>
      </c>
      <c r="B3" t="s">
        <v>13</v>
      </c>
      <c r="C3">
        <v>2</v>
      </c>
      <c r="D3">
        <v>1</v>
      </c>
      <c r="E3">
        <v>1</v>
      </c>
      <c r="F3">
        <v>1</v>
      </c>
      <c r="G3">
        <v>1</v>
      </c>
      <c r="H3">
        <v>1</v>
      </c>
      <c r="I3">
        <v>1</v>
      </c>
      <c r="J3">
        <v>1</v>
      </c>
      <c r="K3">
        <v>1</v>
      </c>
      <c r="L3">
        <v>1</v>
      </c>
      <c r="M3">
        <v>1</v>
      </c>
      <c r="N3">
        <v>1</v>
      </c>
      <c r="O3">
        <v>0</v>
      </c>
      <c r="P3" t="s">
        <v>33</v>
      </c>
      <c r="Q3">
        <v>1</v>
      </c>
      <c r="R3">
        <v>1</v>
      </c>
      <c r="S3">
        <v>1</v>
      </c>
      <c r="T3">
        <v>0</v>
      </c>
      <c r="U3">
        <v>0</v>
      </c>
      <c r="V3">
        <f t="shared" ref="V3:V11" si="0">COUNTIF(D3:U3,1)</f>
        <v>14</v>
      </c>
      <c r="W3">
        <f t="shared" ref="W3:W11" si="1">18-COUNTIF(D3:U3,"Null")</f>
        <v>17</v>
      </c>
      <c r="X3">
        <f t="shared" ref="X3:X11" si="2">V3/W3</f>
        <v>0.82352941176470584</v>
      </c>
    </row>
    <row r="4" spans="1:24" x14ac:dyDescent="0.25">
      <c r="A4" s="1">
        <v>45511.45208333333</v>
      </c>
      <c r="B4" t="s">
        <v>12</v>
      </c>
      <c r="C4">
        <v>2</v>
      </c>
      <c r="D4">
        <v>1</v>
      </c>
      <c r="E4">
        <v>1</v>
      </c>
      <c r="F4">
        <v>1</v>
      </c>
      <c r="G4">
        <v>1</v>
      </c>
      <c r="H4">
        <v>1</v>
      </c>
      <c r="I4">
        <v>1</v>
      </c>
      <c r="J4">
        <v>1</v>
      </c>
      <c r="K4">
        <v>1</v>
      </c>
      <c r="L4">
        <v>1</v>
      </c>
      <c r="M4">
        <v>1</v>
      </c>
      <c r="N4">
        <v>0</v>
      </c>
      <c r="O4">
        <v>0</v>
      </c>
      <c r="P4" t="s">
        <v>34</v>
      </c>
      <c r="Q4">
        <v>1</v>
      </c>
      <c r="R4">
        <v>1</v>
      </c>
      <c r="S4">
        <v>1</v>
      </c>
      <c r="T4">
        <v>1</v>
      </c>
      <c r="U4" t="s">
        <v>33</v>
      </c>
      <c r="V4">
        <f t="shared" si="0"/>
        <v>14</v>
      </c>
      <c r="W4">
        <f t="shared" si="1"/>
        <v>16</v>
      </c>
      <c r="X4">
        <f t="shared" si="2"/>
        <v>0.875</v>
      </c>
    </row>
    <row r="5" spans="1:24" x14ac:dyDescent="0.25">
      <c r="A5" s="1">
        <v>45512.393055555556</v>
      </c>
      <c r="B5" t="s">
        <v>11</v>
      </c>
      <c r="C5">
        <v>2</v>
      </c>
      <c r="D5">
        <v>1</v>
      </c>
      <c r="E5">
        <v>1</v>
      </c>
      <c r="F5">
        <v>1</v>
      </c>
      <c r="G5">
        <v>1</v>
      </c>
      <c r="H5">
        <v>1</v>
      </c>
      <c r="I5">
        <v>1</v>
      </c>
      <c r="J5">
        <v>1</v>
      </c>
      <c r="K5">
        <v>1</v>
      </c>
      <c r="L5">
        <v>1</v>
      </c>
      <c r="M5">
        <v>1</v>
      </c>
      <c r="N5">
        <v>1</v>
      </c>
      <c r="O5">
        <v>0</v>
      </c>
      <c r="P5" t="s">
        <v>34</v>
      </c>
      <c r="Q5">
        <v>1</v>
      </c>
      <c r="R5">
        <v>1</v>
      </c>
      <c r="S5">
        <v>1</v>
      </c>
      <c r="T5">
        <v>0</v>
      </c>
      <c r="U5">
        <v>0</v>
      </c>
      <c r="V5">
        <f t="shared" si="0"/>
        <v>14</v>
      </c>
      <c r="W5">
        <f t="shared" si="1"/>
        <v>17</v>
      </c>
      <c r="X5">
        <f t="shared" si="2"/>
        <v>0.82352941176470584</v>
      </c>
    </row>
    <row r="6" spans="1:24" x14ac:dyDescent="0.25">
      <c r="A6" s="1">
        <v>45516.353472222225</v>
      </c>
      <c r="B6" t="s">
        <v>14</v>
      </c>
      <c r="C6">
        <v>1</v>
      </c>
      <c r="D6">
        <v>1</v>
      </c>
      <c r="E6">
        <v>1</v>
      </c>
      <c r="F6">
        <v>1</v>
      </c>
      <c r="G6">
        <v>1</v>
      </c>
      <c r="H6">
        <v>1</v>
      </c>
      <c r="I6">
        <v>1</v>
      </c>
      <c r="J6">
        <v>1</v>
      </c>
      <c r="K6">
        <v>1</v>
      </c>
      <c r="L6">
        <v>1</v>
      </c>
      <c r="M6">
        <v>1</v>
      </c>
      <c r="N6">
        <v>1</v>
      </c>
      <c r="O6">
        <v>1</v>
      </c>
      <c r="P6">
        <v>1</v>
      </c>
      <c r="Q6" t="s">
        <v>33</v>
      </c>
      <c r="R6">
        <v>1</v>
      </c>
      <c r="S6">
        <v>1</v>
      </c>
      <c r="T6">
        <v>1</v>
      </c>
      <c r="U6" t="s">
        <v>33</v>
      </c>
      <c r="V6">
        <f t="shared" si="0"/>
        <v>16</v>
      </c>
      <c r="W6">
        <f t="shared" si="1"/>
        <v>16</v>
      </c>
      <c r="X6">
        <f t="shared" si="2"/>
        <v>1</v>
      </c>
    </row>
    <row r="7" spans="1:24" x14ac:dyDescent="0.25">
      <c r="A7" s="1">
        <v>45517.352083333331</v>
      </c>
      <c r="B7" t="s">
        <v>13</v>
      </c>
      <c r="C7">
        <v>3</v>
      </c>
      <c r="D7">
        <v>1</v>
      </c>
      <c r="E7">
        <v>1</v>
      </c>
      <c r="F7">
        <v>1</v>
      </c>
      <c r="G7">
        <v>1</v>
      </c>
      <c r="H7">
        <v>1</v>
      </c>
      <c r="I7">
        <v>1</v>
      </c>
      <c r="J7">
        <v>1</v>
      </c>
      <c r="K7">
        <v>1</v>
      </c>
      <c r="L7">
        <v>1</v>
      </c>
      <c r="M7">
        <v>1</v>
      </c>
      <c r="N7">
        <v>1</v>
      </c>
      <c r="O7">
        <v>1</v>
      </c>
      <c r="P7" t="s">
        <v>33</v>
      </c>
      <c r="Q7" t="s">
        <v>33</v>
      </c>
      <c r="R7">
        <v>1</v>
      </c>
      <c r="S7">
        <v>1</v>
      </c>
      <c r="T7">
        <v>1</v>
      </c>
      <c r="U7">
        <v>0</v>
      </c>
      <c r="V7">
        <f t="shared" si="0"/>
        <v>15</v>
      </c>
      <c r="W7">
        <f t="shared" si="1"/>
        <v>16</v>
      </c>
      <c r="X7">
        <f t="shared" si="2"/>
        <v>0.9375</v>
      </c>
    </row>
    <row r="8" spans="1:24" x14ac:dyDescent="0.25">
      <c r="A8" s="1">
        <v>45517.395833333336</v>
      </c>
      <c r="B8" t="s">
        <v>12</v>
      </c>
      <c r="C8">
        <v>4</v>
      </c>
      <c r="D8">
        <v>1</v>
      </c>
      <c r="E8">
        <v>1</v>
      </c>
      <c r="F8">
        <v>1</v>
      </c>
      <c r="G8">
        <v>1</v>
      </c>
      <c r="H8">
        <v>1</v>
      </c>
      <c r="I8">
        <v>1</v>
      </c>
      <c r="J8">
        <v>1</v>
      </c>
      <c r="K8">
        <v>1</v>
      </c>
      <c r="L8">
        <v>1</v>
      </c>
      <c r="M8">
        <v>1</v>
      </c>
      <c r="N8">
        <v>1</v>
      </c>
      <c r="O8">
        <v>1</v>
      </c>
      <c r="P8" t="s">
        <v>33</v>
      </c>
      <c r="Q8" t="s">
        <v>33</v>
      </c>
      <c r="R8">
        <v>1</v>
      </c>
      <c r="S8">
        <v>1</v>
      </c>
      <c r="T8">
        <v>1</v>
      </c>
      <c r="U8" t="s">
        <v>33</v>
      </c>
      <c r="V8">
        <f t="shared" si="0"/>
        <v>15</v>
      </c>
      <c r="W8">
        <f t="shared" si="1"/>
        <v>15</v>
      </c>
      <c r="X8">
        <f t="shared" si="2"/>
        <v>1</v>
      </c>
    </row>
    <row r="9" spans="1:24" x14ac:dyDescent="0.25">
      <c r="A9" s="1">
        <v>45518.361805555556</v>
      </c>
      <c r="B9" t="s">
        <v>13</v>
      </c>
      <c r="C9">
        <v>4</v>
      </c>
      <c r="D9">
        <v>1</v>
      </c>
      <c r="E9">
        <v>1</v>
      </c>
      <c r="F9">
        <v>1</v>
      </c>
      <c r="G9">
        <v>1</v>
      </c>
      <c r="H9">
        <v>1</v>
      </c>
      <c r="I9">
        <v>1</v>
      </c>
      <c r="J9">
        <v>1</v>
      </c>
      <c r="K9">
        <v>1</v>
      </c>
      <c r="L9">
        <v>1</v>
      </c>
      <c r="M9">
        <v>1</v>
      </c>
      <c r="N9">
        <v>1</v>
      </c>
      <c r="O9">
        <v>1</v>
      </c>
      <c r="P9" t="s">
        <v>33</v>
      </c>
      <c r="Q9" t="s">
        <v>33</v>
      </c>
      <c r="R9">
        <v>1</v>
      </c>
      <c r="S9">
        <v>1</v>
      </c>
      <c r="T9">
        <v>1</v>
      </c>
      <c r="U9" t="s">
        <v>33</v>
      </c>
      <c r="V9">
        <f t="shared" si="0"/>
        <v>15</v>
      </c>
      <c r="W9">
        <f t="shared" si="1"/>
        <v>15</v>
      </c>
      <c r="X9">
        <f t="shared" si="2"/>
        <v>1</v>
      </c>
    </row>
    <row r="10" spans="1:24" x14ac:dyDescent="0.25">
      <c r="A10" s="1">
        <v>45518.400694444441</v>
      </c>
      <c r="B10" t="s">
        <v>12</v>
      </c>
      <c r="C10">
        <v>5</v>
      </c>
      <c r="D10">
        <v>1</v>
      </c>
      <c r="E10">
        <v>1</v>
      </c>
      <c r="F10">
        <v>1</v>
      </c>
      <c r="G10">
        <v>1</v>
      </c>
      <c r="H10">
        <v>1</v>
      </c>
      <c r="I10">
        <v>1</v>
      </c>
      <c r="J10">
        <v>1</v>
      </c>
      <c r="K10">
        <v>1</v>
      </c>
      <c r="L10">
        <v>1</v>
      </c>
      <c r="M10">
        <v>1</v>
      </c>
      <c r="N10">
        <v>1</v>
      </c>
      <c r="O10">
        <v>1</v>
      </c>
      <c r="P10">
        <v>1</v>
      </c>
      <c r="Q10">
        <v>1</v>
      </c>
      <c r="R10">
        <v>1</v>
      </c>
      <c r="S10">
        <v>1</v>
      </c>
      <c r="T10">
        <v>1</v>
      </c>
      <c r="U10" t="s">
        <v>33</v>
      </c>
      <c r="V10">
        <f t="shared" si="0"/>
        <v>17</v>
      </c>
      <c r="W10">
        <f t="shared" si="1"/>
        <v>17</v>
      </c>
      <c r="X10">
        <f t="shared" si="2"/>
        <v>1</v>
      </c>
    </row>
    <row r="11" spans="1:24" x14ac:dyDescent="0.25">
      <c r="A11" s="1">
        <v>45519.366666666669</v>
      </c>
      <c r="B11" t="s">
        <v>11</v>
      </c>
      <c r="C11">
        <v>5</v>
      </c>
      <c r="D11">
        <v>1</v>
      </c>
      <c r="E11">
        <v>1</v>
      </c>
      <c r="F11">
        <v>1</v>
      </c>
      <c r="G11">
        <v>1</v>
      </c>
      <c r="H11">
        <v>1</v>
      </c>
      <c r="I11">
        <v>1</v>
      </c>
      <c r="J11">
        <v>1</v>
      </c>
      <c r="K11">
        <v>1</v>
      </c>
      <c r="L11">
        <v>1</v>
      </c>
      <c r="M11">
        <v>1</v>
      </c>
      <c r="N11">
        <v>1</v>
      </c>
      <c r="O11">
        <v>1</v>
      </c>
      <c r="P11">
        <v>1</v>
      </c>
      <c r="Q11">
        <v>1</v>
      </c>
      <c r="R11">
        <v>1</v>
      </c>
      <c r="S11">
        <v>1</v>
      </c>
      <c r="T11">
        <v>1</v>
      </c>
      <c r="U11" t="s">
        <v>33</v>
      </c>
      <c r="V11">
        <f t="shared" si="0"/>
        <v>17</v>
      </c>
      <c r="W11">
        <f t="shared" si="1"/>
        <v>17</v>
      </c>
      <c r="X11">
        <f t="shared" si="2"/>
        <v>1</v>
      </c>
    </row>
    <row r="12" spans="1:24" x14ac:dyDescent="0.25">
      <c r="A12" s="1"/>
    </row>
    <row r="13" spans="1:24" x14ac:dyDescent="0.25">
      <c r="D13">
        <f t="shared" ref="D13:N13" si="3">SUM(D2:D11)/10</f>
        <v>1</v>
      </c>
      <c r="E13">
        <f t="shared" si="3"/>
        <v>1</v>
      </c>
      <c r="F13">
        <f t="shared" si="3"/>
        <v>1</v>
      </c>
      <c r="G13">
        <f t="shared" si="3"/>
        <v>1</v>
      </c>
      <c r="H13">
        <f t="shared" si="3"/>
        <v>1</v>
      </c>
      <c r="I13">
        <f t="shared" si="3"/>
        <v>1</v>
      </c>
      <c r="J13">
        <f t="shared" si="3"/>
        <v>1</v>
      </c>
      <c r="K13">
        <f t="shared" si="3"/>
        <v>1</v>
      </c>
      <c r="L13">
        <f>SUM(L2:L11)/10</f>
        <v>1</v>
      </c>
      <c r="M13">
        <f t="shared" si="3"/>
        <v>1</v>
      </c>
      <c r="N13">
        <f t="shared" si="3"/>
        <v>0.9</v>
      </c>
      <c r="O13">
        <f>SUM(O2:O11)/10</f>
        <v>0.6</v>
      </c>
      <c r="P13">
        <f>SUM(P2:P11)/4</f>
        <v>1</v>
      </c>
      <c r="Q13">
        <f>SUM(Q2:Q11)/5</f>
        <v>1</v>
      </c>
      <c r="R13">
        <f>SUM(R2:R11)/10</f>
        <v>1</v>
      </c>
      <c r="S13">
        <f>SUM(S2:S11)/10</f>
        <v>1</v>
      </c>
      <c r="T13">
        <f>SUM(T2:T11)/10</f>
        <v>0.7</v>
      </c>
      <c r="U13">
        <f>SUM(U2:U11)/10</f>
        <v>0</v>
      </c>
      <c r="V13">
        <f>AVERAGE(D13:U13)</f>
        <v>0.89999999999999991</v>
      </c>
      <c r="X13">
        <f>AVERAGE(X2:X11)</f>
        <v>0.93345588235294108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TechPT - 2024.10.19 - DATA - Pr</vt:lpstr>
      <vt:lpstr>Procedureal Math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Wyse, Robert</cp:lastModifiedBy>
  <dcterms:created xsi:type="dcterms:W3CDTF">2024-10-19T23:33:51Z</dcterms:created>
  <dcterms:modified xsi:type="dcterms:W3CDTF">2024-10-20T01:38:32Z</dcterms:modified>
</cp:coreProperties>
</file>